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KG6JXH\Documents\2016 Tariffs\"/>
    </mc:Choice>
  </mc:AlternateContent>
  <bookViews>
    <workbookView xWindow="0" yWindow="0" windowWidth="20490" windowHeight="6705"/>
  </bookViews>
  <sheets>
    <sheet name="Domestic-Net Rates" sheetId="1" r:id="rId1"/>
    <sheet name="COUNTRY ZONE CHART" sheetId="7" r:id="rId2"/>
    <sheet name="Standard Single-Net Rates" sheetId="4" r:id="rId3"/>
    <sheet name="Standard Multi-Net Rates" sheetId="3" r:id="rId4"/>
    <sheet name="Expr Svr-Net Rates" sheetId="5" r:id="rId5"/>
    <sheet name="Expr-Net Rates" sheetId="6" r:id="rId6"/>
    <sheet name="Expedited-Net Rates" sheetId="2" r:id="rId7"/>
  </sheets>
  <externalReferences>
    <externalReference r:id="rId8"/>
  </externalReferences>
  <definedNames>
    <definedName name="_xlnm._FilterDatabase" localSheetId="1" hidden="1">'COUNTRY ZONE CHART'!$A$14:$O$14</definedName>
    <definedName name="_xlnm.Print_Area" localSheetId="0">'Domestic-Net Rates'!$A$1:$L$96</definedName>
    <definedName name="_xlnm.Print_Area" localSheetId="6">'Expedited-Net Rates'!$A$1:$G$86</definedName>
    <definedName name="_xlnm.Print_Area" localSheetId="4">'Expr Svr-Net Rates'!$A$1:$O$87</definedName>
    <definedName name="_xlnm.Print_Area" localSheetId="5">'Expr-Net Rates'!$A$1:$N$87</definedName>
    <definedName name="_xlnm.Print_Area" localSheetId="3">'Standard Multi-Net Rates'!$A$1:$H$55</definedName>
    <definedName name="_xlnm.Print_Area" localSheetId="2">'Standard Single-Net Rates'!$A$1:$H$70</definedName>
    <definedName name="_xlnm.Print_Titles" localSheetId="1">'COUNTRY ZONE CHART'!$1:$14</definedName>
  </definedNames>
  <calcPr calcId="152511"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8" i="6" l="1"/>
  <c r="O78" i="6"/>
  <c r="N78" i="6"/>
  <c r="M78" i="6"/>
  <c r="L78" i="6"/>
  <c r="K78" i="6"/>
  <c r="J78" i="6"/>
  <c r="I78" i="6"/>
  <c r="H78" i="6"/>
  <c r="G78" i="6"/>
  <c r="F78" i="6"/>
  <c r="E78" i="6"/>
  <c r="D78" i="6"/>
  <c r="C78" i="6"/>
  <c r="P77" i="6"/>
  <c r="O77" i="6"/>
  <c r="N77" i="6"/>
  <c r="M77" i="6"/>
  <c r="L77" i="6"/>
  <c r="K77" i="6"/>
  <c r="J77" i="6"/>
  <c r="I77" i="6"/>
  <c r="H77" i="6"/>
  <c r="G77" i="6"/>
  <c r="F77" i="6"/>
  <c r="E77" i="6"/>
  <c r="D77" i="6"/>
  <c r="C77" i="6"/>
  <c r="P76" i="6"/>
  <c r="O76" i="6"/>
  <c r="N76" i="6"/>
  <c r="M76" i="6"/>
  <c r="L76" i="6"/>
  <c r="K76" i="6"/>
  <c r="J76" i="6"/>
  <c r="I76" i="6"/>
  <c r="H76" i="6"/>
  <c r="G76" i="6"/>
  <c r="F76" i="6"/>
  <c r="E76" i="6"/>
  <c r="D76" i="6"/>
  <c r="C76" i="6"/>
  <c r="P75" i="6"/>
  <c r="O75" i="6"/>
  <c r="N75" i="6"/>
  <c r="M75" i="6"/>
  <c r="L75" i="6"/>
  <c r="K75" i="6"/>
  <c r="J75" i="6"/>
  <c r="I75" i="6"/>
  <c r="H75" i="6"/>
  <c r="G75" i="6"/>
  <c r="F75" i="6"/>
  <c r="E75" i="6"/>
  <c r="D75" i="6"/>
  <c r="C75" i="6"/>
  <c r="P74" i="6"/>
  <c r="O74" i="6"/>
  <c r="N74" i="6"/>
  <c r="M74" i="6"/>
  <c r="L74" i="6"/>
  <c r="K74" i="6"/>
  <c r="J74" i="6"/>
  <c r="I74" i="6"/>
  <c r="H74" i="6"/>
  <c r="G74" i="6"/>
  <c r="F74" i="6"/>
  <c r="E74" i="6"/>
  <c r="D74" i="6"/>
  <c r="C74" i="6"/>
  <c r="P73" i="6"/>
  <c r="O73" i="6"/>
  <c r="N73" i="6"/>
  <c r="M73" i="6"/>
  <c r="L73" i="6"/>
  <c r="K73" i="6"/>
  <c r="J73" i="6"/>
  <c r="I73" i="6"/>
  <c r="H73" i="6"/>
  <c r="G73" i="6"/>
  <c r="F73" i="6"/>
  <c r="E73" i="6"/>
  <c r="D73" i="6"/>
  <c r="C73" i="6"/>
  <c r="P70" i="6"/>
  <c r="O70" i="6"/>
  <c r="N70" i="6"/>
  <c r="M70" i="6"/>
  <c r="L70" i="6"/>
  <c r="K70" i="6"/>
  <c r="J70" i="6"/>
  <c r="I70" i="6"/>
  <c r="H70" i="6"/>
  <c r="G70" i="6"/>
  <c r="F70" i="6"/>
  <c r="E70" i="6"/>
  <c r="D70" i="6"/>
  <c r="C70" i="6"/>
  <c r="P69" i="6"/>
  <c r="O69" i="6"/>
  <c r="N69" i="6"/>
  <c r="M69" i="6"/>
  <c r="L69" i="6"/>
  <c r="K69" i="6"/>
  <c r="J69" i="6"/>
  <c r="I69" i="6"/>
  <c r="H69" i="6"/>
  <c r="G69" i="6"/>
  <c r="F69" i="6"/>
  <c r="E69" i="6"/>
  <c r="D69" i="6"/>
  <c r="C69" i="6"/>
  <c r="P68" i="6"/>
  <c r="O68" i="6"/>
  <c r="N68" i="6"/>
  <c r="M68" i="6"/>
  <c r="L68" i="6"/>
  <c r="K68" i="6"/>
  <c r="J68" i="6"/>
  <c r="I68" i="6"/>
  <c r="H68" i="6"/>
  <c r="G68" i="6"/>
  <c r="F68" i="6"/>
  <c r="E68" i="6"/>
  <c r="D68" i="6"/>
  <c r="C68" i="6"/>
  <c r="P67" i="6"/>
  <c r="O67" i="6"/>
  <c r="N67" i="6"/>
  <c r="M67" i="6"/>
  <c r="L67" i="6"/>
  <c r="K67" i="6"/>
  <c r="J67" i="6"/>
  <c r="I67" i="6"/>
  <c r="H67" i="6"/>
  <c r="G67" i="6"/>
  <c r="F67" i="6"/>
  <c r="E67" i="6"/>
  <c r="D67" i="6"/>
  <c r="C67" i="6"/>
  <c r="P66" i="6"/>
  <c r="O66" i="6"/>
  <c r="N66" i="6"/>
  <c r="M66" i="6"/>
  <c r="L66" i="6"/>
  <c r="K66" i="6"/>
  <c r="J66" i="6"/>
  <c r="I66" i="6"/>
  <c r="H66" i="6"/>
  <c r="G66" i="6"/>
  <c r="F66" i="6"/>
  <c r="E66" i="6"/>
  <c r="D66" i="6"/>
  <c r="C66" i="6"/>
  <c r="P65" i="6"/>
  <c r="O65" i="6"/>
  <c r="N65" i="6"/>
  <c r="M65" i="6"/>
  <c r="L65" i="6"/>
  <c r="K65" i="6"/>
  <c r="J65" i="6"/>
  <c r="I65" i="6"/>
  <c r="H65" i="6"/>
  <c r="G65" i="6"/>
  <c r="F65" i="6"/>
  <c r="E65" i="6"/>
  <c r="D65" i="6"/>
  <c r="C65" i="6"/>
  <c r="P64" i="6"/>
  <c r="O64" i="6"/>
  <c r="N64" i="6"/>
  <c r="M64" i="6"/>
  <c r="L64" i="6"/>
  <c r="K64" i="6"/>
  <c r="J64" i="6"/>
  <c r="I64" i="6"/>
  <c r="H64" i="6"/>
  <c r="G64" i="6"/>
  <c r="F64" i="6"/>
  <c r="E64" i="6"/>
  <c r="D64" i="6"/>
  <c r="C64" i="6"/>
  <c r="P63" i="6"/>
  <c r="O63" i="6"/>
  <c r="N63" i="6"/>
  <c r="M63" i="6"/>
  <c r="L63" i="6"/>
  <c r="K63" i="6"/>
  <c r="J63" i="6"/>
  <c r="I63" i="6"/>
  <c r="H63" i="6"/>
  <c r="G63" i="6"/>
  <c r="F63" i="6"/>
  <c r="E63" i="6"/>
  <c r="D63" i="6"/>
  <c r="C63" i="6"/>
  <c r="P62" i="6"/>
  <c r="O62" i="6"/>
  <c r="N62" i="6"/>
  <c r="M62" i="6"/>
  <c r="L62" i="6"/>
  <c r="K62" i="6"/>
  <c r="J62" i="6"/>
  <c r="I62" i="6"/>
  <c r="H62" i="6"/>
  <c r="G62" i="6"/>
  <c r="F62" i="6"/>
  <c r="E62" i="6"/>
  <c r="D62" i="6"/>
  <c r="C62" i="6"/>
  <c r="P61" i="6"/>
  <c r="O61" i="6"/>
  <c r="N61" i="6"/>
  <c r="M61" i="6"/>
  <c r="L61" i="6"/>
  <c r="K61" i="6"/>
  <c r="J61" i="6"/>
  <c r="I61" i="6"/>
  <c r="H61" i="6"/>
  <c r="G61" i="6"/>
  <c r="F61" i="6"/>
  <c r="E61" i="6"/>
  <c r="D61" i="6"/>
  <c r="C61" i="6"/>
  <c r="P60" i="6"/>
  <c r="O60" i="6"/>
  <c r="N60" i="6"/>
  <c r="M60" i="6"/>
  <c r="L60" i="6"/>
  <c r="K60" i="6"/>
  <c r="J60" i="6"/>
  <c r="I60" i="6"/>
  <c r="H60" i="6"/>
  <c r="G60" i="6"/>
  <c r="F60" i="6"/>
  <c r="E60" i="6"/>
  <c r="D60" i="6"/>
  <c r="C60" i="6"/>
  <c r="P59" i="6"/>
  <c r="O59" i="6"/>
  <c r="N59" i="6"/>
  <c r="M59" i="6"/>
  <c r="L59" i="6"/>
  <c r="K59" i="6"/>
  <c r="J59" i="6"/>
  <c r="I59" i="6"/>
  <c r="H59" i="6"/>
  <c r="G59" i="6"/>
  <c r="F59" i="6"/>
  <c r="E59" i="6"/>
  <c r="D59" i="6"/>
  <c r="C59" i="6"/>
  <c r="P58" i="6"/>
  <c r="O58" i="6"/>
  <c r="N58" i="6"/>
  <c r="M58" i="6"/>
  <c r="L58" i="6"/>
  <c r="K58" i="6"/>
  <c r="J58" i="6"/>
  <c r="I58" i="6"/>
  <c r="H58" i="6"/>
  <c r="G58" i="6"/>
  <c r="F58" i="6"/>
  <c r="E58" i="6"/>
  <c r="D58" i="6"/>
  <c r="C58" i="6"/>
  <c r="P57" i="6"/>
  <c r="O57" i="6"/>
  <c r="N57" i="6"/>
  <c r="M57" i="6"/>
  <c r="L57" i="6"/>
  <c r="K57" i="6"/>
  <c r="J57" i="6"/>
  <c r="I57" i="6"/>
  <c r="H57" i="6"/>
  <c r="G57" i="6"/>
  <c r="F57" i="6"/>
  <c r="E57" i="6"/>
  <c r="D57" i="6"/>
  <c r="C57" i="6"/>
  <c r="P56" i="6"/>
  <c r="O56" i="6"/>
  <c r="N56" i="6"/>
  <c r="M56" i="6"/>
  <c r="L56" i="6"/>
  <c r="K56" i="6"/>
  <c r="J56" i="6"/>
  <c r="I56" i="6"/>
  <c r="H56" i="6"/>
  <c r="G56" i="6"/>
  <c r="F56" i="6"/>
  <c r="E56" i="6"/>
  <c r="D56" i="6"/>
  <c r="C56" i="6"/>
  <c r="P55" i="6"/>
  <c r="O55" i="6"/>
  <c r="N55" i="6"/>
  <c r="M55" i="6"/>
  <c r="L55" i="6"/>
  <c r="K55" i="6"/>
  <c r="J55" i="6"/>
  <c r="I55" i="6"/>
  <c r="H55" i="6"/>
  <c r="G55" i="6"/>
  <c r="F55" i="6"/>
  <c r="E55" i="6"/>
  <c r="D55" i="6"/>
  <c r="C55" i="6"/>
  <c r="P54" i="6"/>
  <c r="O54" i="6"/>
  <c r="N54" i="6"/>
  <c r="M54" i="6"/>
  <c r="L54" i="6"/>
  <c r="K54" i="6"/>
  <c r="J54" i="6"/>
  <c r="I54" i="6"/>
  <c r="H54" i="6"/>
  <c r="G54" i="6"/>
  <c r="F54" i="6"/>
  <c r="E54" i="6"/>
  <c r="D54" i="6"/>
  <c r="C54" i="6"/>
  <c r="P53" i="6"/>
  <c r="O53" i="6"/>
  <c r="N53" i="6"/>
  <c r="M53" i="6"/>
  <c r="L53" i="6"/>
  <c r="K53" i="6"/>
  <c r="J53" i="6"/>
  <c r="I53" i="6"/>
  <c r="H53" i="6"/>
  <c r="G53" i="6"/>
  <c r="F53" i="6"/>
  <c r="E53" i="6"/>
  <c r="D53" i="6"/>
  <c r="C53" i="6"/>
  <c r="P52" i="6"/>
  <c r="O52" i="6"/>
  <c r="N52" i="6"/>
  <c r="M52" i="6"/>
  <c r="L52" i="6"/>
  <c r="K52" i="6"/>
  <c r="J52" i="6"/>
  <c r="I52" i="6"/>
  <c r="H52" i="6"/>
  <c r="G52" i="6"/>
  <c r="F52" i="6"/>
  <c r="E52" i="6"/>
  <c r="D52" i="6"/>
  <c r="C52" i="6"/>
  <c r="P51" i="6"/>
  <c r="O51" i="6"/>
  <c r="N51" i="6"/>
  <c r="M51" i="6"/>
  <c r="L51" i="6"/>
  <c r="K51" i="6"/>
  <c r="J51" i="6"/>
  <c r="I51" i="6"/>
  <c r="H51" i="6"/>
  <c r="G51" i="6"/>
  <c r="F51" i="6"/>
  <c r="E51" i="6"/>
  <c r="D51" i="6"/>
  <c r="C51" i="6"/>
  <c r="P50" i="6"/>
  <c r="O50" i="6"/>
  <c r="N50" i="6"/>
  <c r="M50" i="6"/>
  <c r="L50" i="6"/>
  <c r="K50" i="6"/>
  <c r="J50" i="6"/>
  <c r="I50" i="6"/>
  <c r="H50" i="6"/>
  <c r="G50" i="6"/>
  <c r="F50" i="6"/>
  <c r="E50" i="6"/>
  <c r="D50" i="6"/>
  <c r="C50" i="6"/>
  <c r="P49" i="6"/>
  <c r="O49" i="6"/>
  <c r="N49" i="6"/>
  <c r="M49" i="6"/>
  <c r="L49" i="6"/>
  <c r="K49" i="6"/>
  <c r="J49" i="6"/>
  <c r="I49" i="6"/>
  <c r="H49" i="6"/>
  <c r="G49" i="6"/>
  <c r="F49" i="6"/>
  <c r="E49" i="6"/>
  <c r="D49" i="6"/>
  <c r="C49" i="6"/>
  <c r="P48" i="6"/>
  <c r="O48" i="6"/>
  <c r="N48" i="6"/>
  <c r="M48" i="6"/>
  <c r="L48" i="6"/>
  <c r="K48" i="6"/>
  <c r="J48" i="6"/>
  <c r="I48" i="6"/>
  <c r="H48" i="6"/>
  <c r="G48" i="6"/>
  <c r="F48" i="6"/>
  <c r="E48" i="6"/>
  <c r="D48" i="6"/>
  <c r="C48" i="6"/>
  <c r="P47" i="6"/>
  <c r="O47" i="6"/>
  <c r="N47" i="6"/>
  <c r="M47" i="6"/>
  <c r="L47" i="6"/>
  <c r="K47" i="6"/>
  <c r="J47" i="6"/>
  <c r="I47" i="6"/>
  <c r="H47" i="6"/>
  <c r="G47" i="6"/>
  <c r="F47" i="6"/>
  <c r="E47" i="6"/>
  <c r="D47" i="6"/>
  <c r="C47" i="6"/>
  <c r="P46" i="6"/>
  <c r="O46" i="6"/>
  <c r="N46" i="6"/>
  <c r="M46" i="6"/>
  <c r="L46" i="6"/>
  <c r="K46" i="6"/>
  <c r="J46" i="6"/>
  <c r="I46" i="6"/>
  <c r="H46" i="6"/>
  <c r="G46" i="6"/>
  <c r="F46" i="6"/>
  <c r="E46" i="6"/>
  <c r="D46" i="6"/>
  <c r="C46" i="6"/>
  <c r="P45" i="6"/>
  <c r="O45" i="6"/>
  <c r="N45" i="6"/>
  <c r="M45" i="6"/>
  <c r="L45" i="6"/>
  <c r="K45" i="6"/>
  <c r="J45" i="6"/>
  <c r="I45" i="6"/>
  <c r="H45" i="6"/>
  <c r="G45" i="6"/>
  <c r="F45" i="6"/>
  <c r="E45" i="6"/>
  <c r="D45" i="6"/>
  <c r="C45" i="6"/>
  <c r="P44" i="6"/>
  <c r="O44" i="6"/>
  <c r="N44" i="6"/>
  <c r="M44" i="6"/>
  <c r="L44" i="6"/>
  <c r="K44" i="6"/>
  <c r="J44" i="6"/>
  <c r="I44" i="6"/>
  <c r="H44" i="6"/>
  <c r="G44" i="6"/>
  <c r="F44" i="6"/>
  <c r="E44" i="6"/>
  <c r="D44" i="6"/>
  <c r="C44" i="6"/>
  <c r="P43" i="6"/>
  <c r="O43" i="6"/>
  <c r="N43" i="6"/>
  <c r="M43" i="6"/>
  <c r="L43" i="6"/>
  <c r="K43" i="6"/>
  <c r="J43" i="6"/>
  <c r="I43" i="6"/>
  <c r="H43" i="6"/>
  <c r="G43" i="6"/>
  <c r="F43" i="6"/>
  <c r="E43" i="6"/>
  <c r="D43" i="6"/>
  <c r="C43" i="6"/>
  <c r="P42" i="6"/>
  <c r="O42" i="6"/>
  <c r="N42" i="6"/>
  <c r="M42" i="6"/>
  <c r="L42" i="6"/>
  <c r="K42" i="6"/>
  <c r="J42" i="6"/>
  <c r="I42" i="6"/>
  <c r="H42" i="6"/>
  <c r="G42" i="6"/>
  <c r="F42" i="6"/>
  <c r="E42" i="6"/>
  <c r="D42" i="6"/>
  <c r="C42" i="6"/>
  <c r="P41" i="6"/>
  <c r="O41" i="6"/>
  <c r="N41" i="6"/>
  <c r="M41" i="6"/>
  <c r="L41" i="6"/>
  <c r="K41" i="6"/>
  <c r="J41" i="6"/>
  <c r="I41" i="6"/>
  <c r="H41" i="6"/>
  <c r="G41" i="6"/>
  <c r="F41" i="6"/>
  <c r="E41" i="6"/>
  <c r="D41" i="6"/>
  <c r="C41" i="6"/>
  <c r="P40" i="6"/>
  <c r="O40" i="6"/>
  <c r="N40" i="6"/>
  <c r="M40" i="6"/>
  <c r="L40" i="6"/>
  <c r="K40" i="6"/>
  <c r="J40" i="6"/>
  <c r="I40" i="6"/>
  <c r="H40" i="6"/>
  <c r="G40" i="6"/>
  <c r="F40" i="6"/>
  <c r="E40" i="6"/>
  <c r="D40" i="6"/>
  <c r="C40" i="6"/>
  <c r="P39" i="6"/>
  <c r="O39" i="6"/>
  <c r="N39" i="6"/>
  <c r="M39" i="6"/>
  <c r="L39" i="6"/>
  <c r="K39" i="6"/>
  <c r="J39" i="6"/>
  <c r="I39" i="6"/>
  <c r="H39" i="6"/>
  <c r="G39" i="6"/>
  <c r="F39" i="6"/>
  <c r="E39" i="6"/>
  <c r="D39" i="6"/>
  <c r="C39" i="6"/>
  <c r="P38" i="6"/>
  <c r="O38" i="6"/>
  <c r="N38" i="6"/>
  <c r="M38" i="6"/>
  <c r="L38" i="6"/>
  <c r="K38" i="6"/>
  <c r="J38" i="6"/>
  <c r="I38" i="6"/>
  <c r="H38" i="6"/>
  <c r="G38" i="6"/>
  <c r="F38" i="6"/>
  <c r="E38" i="6"/>
  <c r="D38" i="6"/>
  <c r="C38" i="6"/>
  <c r="P37" i="6"/>
  <c r="O37" i="6"/>
  <c r="N37" i="6"/>
  <c r="M37" i="6"/>
  <c r="L37" i="6"/>
  <c r="K37" i="6"/>
  <c r="J37" i="6"/>
  <c r="I37" i="6"/>
  <c r="H37" i="6"/>
  <c r="G37" i="6"/>
  <c r="F37" i="6"/>
  <c r="E37" i="6"/>
  <c r="D37" i="6"/>
  <c r="C37" i="6"/>
  <c r="P36" i="6"/>
  <c r="O36" i="6"/>
  <c r="N36" i="6"/>
  <c r="M36" i="6"/>
  <c r="L36" i="6"/>
  <c r="K36" i="6"/>
  <c r="J36" i="6"/>
  <c r="I36" i="6"/>
  <c r="H36" i="6"/>
  <c r="G36" i="6"/>
  <c r="F36" i="6"/>
  <c r="E36" i="6"/>
  <c r="D36" i="6"/>
  <c r="C36" i="6"/>
  <c r="P35" i="6"/>
  <c r="O35" i="6"/>
  <c r="N35" i="6"/>
  <c r="M35" i="6"/>
  <c r="L35" i="6"/>
  <c r="K35" i="6"/>
  <c r="J35" i="6"/>
  <c r="I35" i="6"/>
  <c r="H35" i="6"/>
  <c r="G35" i="6"/>
  <c r="F35" i="6"/>
  <c r="E35" i="6"/>
  <c r="D35" i="6"/>
  <c r="C35" i="6"/>
  <c r="P34" i="6"/>
  <c r="O34" i="6"/>
  <c r="N34" i="6"/>
  <c r="M34" i="6"/>
  <c r="L34" i="6"/>
  <c r="K34" i="6"/>
  <c r="J34" i="6"/>
  <c r="I34" i="6"/>
  <c r="H34" i="6"/>
  <c r="G34" i="6"/>
  <c r="F34" i="6"/>
  <c r="E34" i="6"/>
  <c r="D34" i="6"/>
  <c r="C34" i="6"/>
  <c r="P33" i="6"/>
  <c r="O33" i="6"/>
  <c r="N33" i="6"/>
  <c r="M33" i="6"/>
  <c r="L33" i="6"/>
  <c r="K33" i="6"/>
  <c r="J33" i="6"/>
  <c r="I33" i="6"/>
  <c r="H33" i="6"/>
  <c r="G33" i="6"/>
  <c r="F33" i="6"/>
  <c r="E33" i="6"/>
  <c r="D33" i="6"/>
  <c r="C33" i="6"/>
  <c r="P32" i="6"/>
  <c r="O32" i="6"/>
  <c r="N32" i="6"/>
  <c r="M32" i="6"/>
  <c r="L32" i="6"/>
  <c r="K32" i="6"/>
  <c r="J32" i="6"/>
  <c r="I32" i="6"/>
  <c r="H32" i="6"/>
  <c r="G32" i="6"/>
  <c r="F32" i="6"/>
  <c r="E32" i="6"/>
  <c r="D32" i="6"/>
  <c r="C32" i="6"/>
  <c r="P31" i="6"/>
  <c r="O31" i="6"/>
  <c r="N31" i="6"/>
  <c r="M31" i="6"/>
  <c r="L31" i="6"/>
  <c r="K31" i="6"/>
  <c r="J31" i="6"/>
  <c r="I31" i="6"/>
  <c r="H31" i="6"/>
  <c r="G31" i="6"/>
  <c r="F31" i="6"/>
  <c r="E31" i="6"/>
  <c r="D31" i="6"/>
  <c r="C31" i="6"/>
  <c r="P30" i="6"/>
  <c r="O30" i="6"/>
  <c r="N30" i="6"/>
  <c r="M30" i="6"/>
  <c r="L30" i="6"/>
  <c r="K30" i="6"/>
  <c r="J30" i="6"/>
  <c r="I30" i="6"/>
  <c r="H30" i="6"/>
  <c r="G30" i="6"/>
  <c r="F30" i="6"/>
  <c r="E30" i="6"/>
  <c r="D30" i="6"/>
  <c r="C30" i="6"/>
  <c r="P29" i="6"/>
  <c r="O29" i="6"/>
  <c r="N29" i="6"/>
  <c r="M29" i="6"/>
  <c r="L29" i="6"/>
  <c r="K29" i="6"/>
  <c r="J29" i="6"/>
  <c r="I29" i="6"/>
  <c r="H29" i="6"/>
  <c r="G29" i="6"/>
  <c r="F29" i="6"/>
  <c r="E29" i="6"/>
  <c r="D29" i="6"/>
  <c r="C29" i="6"/>
  <c r="P28" i="6"/>
  <c r="O28" i="6"/>
  <c r="N28" i="6"/>
  <c r="M28" i="6"/>
  <c r="L28" i="6"/>
  <c r="K28" i="6"/>
  <c r="J28" i="6"/>
  <c r="I28" i="6"/>
  <c r="H28" i="6"/>
  <c r="G28" i="6"/>
  <c r="F28" i="6"/>
  <c r="E28" i="6"/>
  <c r="D28" i="6"/>
  <c r="C28" i="6"/>
  <c r="P25" i="6"/>
  <c r="O25" i="6"/>
  <c r="N25" i="6"/>
  <c r="M25" i="6"/>
  <c r="L25" i="6"/>
  <c r="K25" i="6"/>
  <c r="J25" i="6"/>
  <c r="I25" i="6"/>
  <c r="H25" i="6"/>
  <c r="G25" i="6"/>
  <c r="F25" i="6"/>
  <c r="E25" i="6"/>
  <c r="D25" i="6"/>
  <c r="C25" i="6"/>
  <c r="P24" i="6"/>
  <c r="O24" i="6"/>
  <c r="N24" i="6"/>
  <c r="M24" i="6"/>
  <c r="L24" i="6"/>
  <c r="K24" i="6"/>
  <c r="J24" i="6"/>
  <c r="I24" i="6"/>
  <c r="H24" i="6"/>
  <c r="G24" i="6"/>
  <c r="F24" i="6"/>
  <c r="E24" i="6"/>
  <c r="D24" i="6"/>
  <c r="C24" i="6"/>
  <c r="P23" i="6"/>
  <c r="O23" i="6"/>
  <c r="N23" i="6"/>
  <c r="M23" i="6"/>
  <c r="L23" i="6"/>
  <c r="K23" i="6"/>
  <c r="J23" i="6"/>
  <c r="I23" i="6"/>
  <c r="H23" i="6"/>
  <c r="G23" i="6"/>
  <c r="F23" i="6"/>
  <c r="E23" i="6"/>
  <c r="D23" i="6"/>
  <c r="C23" i="6"/>
  <c r="P22" i="6"/>
  <c r="O22" i="6"/>
  <c r="N22" i="6"/>
  <c r="M22" i="6"/>
  <c r="L22" i="6"/>
  <c r="K22" i="6"/>
  <c r="J22" i="6"/>
  <c r="I22" i="6"/>
  <c r="H22" i="6"/>
  <c r="G22" i="6"/>
  <c r="F22" i="6"/>
  <c r="E22" i="6"/>
  <c r="D22" i="6"/>
  <c r="C22" i="6"/>
  <c r="P21" i="6"/>
  <c r="O21" i="6"/>
  <c r="N21" i="6"/>
  <c r="M21" i="6"/>
  <c r="L21" i="6"/>
  <c r="K21" i="6"/>
  <c r="J21" i="6"/>
  <c r="I21" i="6"/>
  <c r="H21" i="6"/>
  <c r="G21" i="6"/>
  <c r="F21" i="6"/>
  <c r="E21" i="6"/>
  <c r="D21" i="6"/>
  <c r="C21" i="6"/>
  <c r="P20" i="6"/>
  <c r="O20" i="6"/>
  <c r="N20" i="6"/>
  <c r="M20" i="6"/>
  <c r="L20" i="6"/>
  <c r="K20" i="6"/>
  <c r="J20" i="6"/>
  <c r="I20" i="6"/>
  <c r="H20" i="6"/>
  <c r="G20" i="6"/>
  <c r="F20" i="6"/>
  <c r="E20" i="6"/>
  <c r="D20" i="6"/>
  <c r="C20" i="6"/>
  <c r="P16" i="6"/>
  <c r="O16" i="6"/>
  <c r="N16" i="6"/>
  <c r="M16" i="6"/>
  <c r="L16" i="6"/>
  <c r="K16" i="6"/>
  <c r="J16" i="6"/>
  <c r="I16" i="6"/>
  <c r="H16" i="6"/>
  <c r="G16" i="6"/>
  <c r="F16" i="6"/>
  <c r="E16" i="6"/>
  <c r="D16" i="6"/>
  <c r="C16" i="6"/>
  <c r="A2" i="6"/>
  <c r="Q91" i="5"/>
  <c r="P91" i="5"/>
  <c r="O91" i="5"/>
  <c r="N91" i="5"/>
  <c r="M91" i="5"/>
  <c r="L91" i="5"/>
  <c r="K91" i="5"/>
  <c r="J91" i="5"/>
  <c r="I91" i="5"/>
  <c r="H91" i="5"/>
  <c r="G91" i="5"/>
  <c r="F91" i="5"/>
  <c r="E91" i="5"/>
  <c r="D91" i="5"/>
  <c r="C91" i="5"/>
  <c r="Q78" i="5"/>
  <c r="P78" i="5"/>
  <c r="O78" i="5"/>
  <c r="N78" i="5"/>
  <c r="M78" i="5"/>
  <c r="L78" i="5"/>
  <c r="K78" i="5"/>
  <c r="J78" i="5"/>
  <c r="I78" i="5"/>
  <c r="H78" i="5"/>
  <c r="G78" i="5"/>
  <c r="F78" i="5"/>
  <c r="E78" i="5"/>
  <c r="D78" i="5"/>
  <c r="C78" i="5"/>
  <c r="Q77" i="5"/>
  <c r="P77" i="5"/>
  <c r="O77" i="5"/>
  <c r="N77" i="5"/>
  <c r="M77" i="5"/>
  <c r="L77" i="5"/>
  <c r="K77" i="5"/>
  <c r="J77" i="5"/>
  <c r="I77" i="5"/>
  <c r="H77" i="5"/>
  <c r="G77" i="5"/>
  <c r="F77" i="5"/>
  <c r="E77" i="5"/>
  <c r="D77" i="5"/>
  <c r="C77" i="5"/>
  <c r="Q76" i="5"/>
  <c r="P76" i="5"/>
  <c r="O76" i="5"/>
  <c r="N76" i="5"/>
  <c r="M76" i="5"/>
  <c r="L76" i="5"/>
  <c r="K76" i="5"/>
  <c r="J76" i="5"/>
  <c r="I76" i="5"/>
  <c r="H76" i="5"/>
  <c r="G76" i="5"/>
  <c r="F76" i="5"/>
  <c r="E76" i="5"/>
  <c r="D76" i="5"/>
  <c r="C76" i="5"/>
  <c r="Q75" i="5"/>
  <c r="P75" i="5"/>
  <c r="O75" i="5"/>
  <c r="N75" i="5"/>
  <c r="M75" i="5"/>
  <c r="L75" i="5"/>
  <c r="K75" i="5"/>
  <c r="J75" i="5"/>
  <c r="I75" i="5"/>
  <c r="H75" i="5"/>
  <c r="G75" i="5"/>
  <c r="F75" i="5"/>
  <c r="E75" i="5"/>
  <c r="D75" i="5"/>
  <c r="C75" i="5"/>
  <c r="Q74" i="5"/>
  <c r="P74" i="5"/>
  <c r="O74" i="5"/>
  <c r="N74" i="5"/>
  <c r="M74" i="5"/>
  <c r="L74" i="5"/>
  <c r="K74" i="5"/>
  <c r="J74" i="5"/>
  <c r="I74" i="5"/>
  <c r="H74" i="5"/>
  <c r="G74" i="5"/>
  <c r="F74" i="5"/>
  <c r="E74" i="5"/>
  <c r="D74" i="5"/>
  <c r="C74" i="5"/>
  <c r="Q73" i="5"/>
  <c r="P73" i="5"/>
  <c r="O73" i="5"/>
  <c r="N73" i="5"/>
  <c r="M73" i="5"/>
  <c r="L73" i="5"/>
  <c r="K73" i="5"/>
  <c r="J73" i="5"/>
  <c r="I73" i="5"/>
  <c r="H73" i="5"/>
  <c r="G73" i="5"/>
  <c r="F73" i="5"/>
  <c r="E73" i="5"/>
  <c r="D73" i="5"/>
  <c r="C73" i="5"/>
  <c r="Q70" i="5"/>
  <c r="P70" i="5"/>
  <c r="O70" i="5"/>
  <c r="N70" i="5"/>
  <c r="M70" i="5"/>
  <c r="L70" i="5"/>
  <c r="K70" i="5"/>
  <c r="J70" i="5"/>
  <c r="I70" i="5"/>
  <c r="H70" i="5"/>
  <c r="G70" i="5"/>
  <c r="F70" i="5"/>
  <c r="E70" i="5"/>
  <c r="D70" i="5"/>
  <c r="C70" i="5"/>
  <c r="Q69" i="5"/>
  <c r="P69" i="5"/>
  <c r="O69" i="5"/>
  <c r="N69" i="5"/>
  <c r="M69" i="5"/>
  <c r="L69" i="5"/>
  <c r="K69" i="5"/>
  <c r="J69" i="5"/>
  <c r="I69" i="5"/>
  <c r="H69" i="5"/>
  <c r="G69" i="5"/>
  <c r="F69" i="5"/>
  <c r="E69" i="5"/>
  <c r="D69" i="5"/>
  <c r="C69" i="5"/>
  <c r="Q68" i="5"/>
  <c r="P68" i="5"/>
  <c r="O68" i="5"/>
  <c r="N68" i="5"/>
  <c r="M68" i="5"/>
  <c r="L68" i="5"/>
  <c r="K68" i="5"/>
  <c r="J68" i="5"/>
  <c r="I68" i="5"/>
  <c r="H68" i="5"/>
  <c r="G68" i="5"/>
  <c r="F68" i="5"/>
  <c r="E68" i="5"/>
  <c r="D68" i="5"/>
  <c r="C68" i="5"/>
  <c r="Q67" i="5"/>
  <c r="P67" i="5"/>
  <c r="O67" i="5"/>
  <c r="N67" i="5"/>
  <c r="M67" i="5"/>
  <c r="L67" i="5"/>
  <c r="K67" i="5"/>
  <c r="J67" i="5"/>
  <c r="I67" i="5"/>
  <c r="H67" i="5"/>
  <c r="G67" i="5"/>
  <c r="F67" i="5"/>
  <c r="E67" i="5"/>
  <c r="D67" i="5"/>
  <c r="C67" i="5"/>
  <c r="Q66" i="5"/>
  <c r="P66" i="5"/>
  <c r="O66" i="5"/>
  <c r="N66" i="5"/>
  <c r="M66" i="5"/>
  <c r="L66" i="5"/>
  <c r="K66" i="5"/>
  <c r="J66" i="5"/>
  <c r="I66" i="5"/>
  <c r="H66" i="5"/>
  <c r="G66" i="5"/>
  <c r="F66" i="5"/>
  <c r="E66" i="5"/>
  <c r="D66" i="5"/>
  <c r="C66" i="5"/>
  <c r="Q65" i="5"/>
  <c r="P65" i="5"/>
  <c r="O65" i="5"/>
  <c r="N65" i="5"/>
  <c r="M65" i="5"/>
  <c r="L65" i="5"/>
  <c r="K65" i="5"/>
  <c r="J65" i="5"/>
  <c r="I65" i="5"/>
  <c r="H65" i="5"/>
  <c r="G65" i="5"/>
  <c r="F65" i="5"/>
  <c r="E65" i="5"/>
  <c r="D65" i="5"/>
  <c r="C65" i="5"/>
  <c r="Q64" i="5"/>
  <c r="P64" i="5"/>
  <c r="O64" i="5"/>
  <c r="N64" i="5"/>
  <c r="M64" i="5"/>
  <c r="L64" i="5"/>
  <c r="K64" i="5"/>
  <c r="J64" i="5"/>
  <c r="I64" i="5"/>
  <c r="H64" i="5"/>
  <c r="G64" i="5"/>
  <c r="F64" i="5"/>
  <c r="E64" i="5"/>
  <c r="D64" i="5"/>
  <c r="C64" i="5"/>
  <c r="Q63" i="5"/>
  <c r="P63" i="5"/>
  <c r="O63" i="5"/>
  <c r="N63" i="5"/>
  <c r="M63" i="5"/>
  <c r="L63" i="5"/>
  <c r="K63" i="5"/>
  <c r="J63" i="5"/>
  <c r="I63" i="5"/>
  <c r="H63" i="5"/>
  <c r="G63" i="5"/>
  <c r="F63" i="5"/>
  <c r="E63" i="5"/>
  <c r="D63" i="5"/>
  <c r="C63" i="5"/>
  <c r="Q62" i="5"/>
  <c r="P62" i="5"/>
  <c r="O62" i="5"/>
  <c r="N62" i="5"/>
  <c r="M62" i="5"/>
  <c r="L62" i="5"/>
  <c r="K62" i="5"/>
  <c r="J62" i="5"/>
  <c r="I62" i="5"/>
  <c r="H62" i="5"/>
  <c r="G62" i="5"/>
  <c r="F62" i="5"/>
  <c r="E62" i="5"/>
  <c r="D62" i="5"/>
  <c r="C62" i="5"/>
  <c r="Q61" i="5"/>
  <c r="P61" i="5"/>
  <c r="O61" i="5"/>
  <c r="N61" i="5"/>
  <c r="M61" i="5"/>
  <c r="L61" i="5"/>
  <c r="K61" i="5"/>
  <c r="J61" i="5"/>
  <c r="I61" i="5"/>
  <c r="H61" i="5"/>
  <c r="G61" i="5"/>
  <c r="F61" i="5"/>
  <c r="E61" i="5"/>
  <c r="D61" i="5"/>
  <c r="C61" i="5"/>
  <c r="Q60" i="5"/>
  <c r="P60" i="5"/>
  <c r="O60" i="5"/>
  <c r="N60" i="5"/>
  <c r="M60" i="5"/>
  <c r="L60" i="5"/>
  <c r="K60" i="5"/>
  <c r="J60" i="5"/>
  <c r="I60" i="5"/>
  <c r="H60" i="5"/>
  <c r="G60" i="5"/>
  <c r="F60" i="5"/>
  <c r="E60" i="5"/>
  <c r="D60" i="5"/>
  <c r="C60" i="5"/>
  <c r="Q59" i="5"/>
  <c r="P59" i="5"/>
  <c r="O59" i="5"/>
  <c r="N59" i="5"/>
  <c r="M59" i="5"/>
  <c r="L59" i="5"/>
  <c r="K59" i="5"/>
  <c r="J59" i="5"/>
  <c r="I59" i="5"/>
  <c r="H59" i="5"/>
  <c r="G59" i="5"/>
  <c r="F59" i="5"/>
  <c r="E59" i="5"/>
  <c r="D59" i="5"/>
  <c r="C59" i="5"/>
  <c r="Q58" i="5"/>
  <c r="P58" i="5"/>
  <c r="O58" i="5"/>
  <c r="N58" i="5"/>
  <c r="M58" i="5"/>
  <c r="L58" i="5"/>
  <c r="K58" i="5"/>
  <c r="J58" i="5"/>
  <c r="I58" i="5"/>
  <c r="H58" i="5"/>
  <c r="G58" i="5"/>
  <c r="F58" i="5"/>
  <c r="E58" i="5"/>
  <c r="D58" i="5"/>
  <c r="C58" i="5"/>
  <c r="Q57" i="5"/>
  <c r="P57" i="5"/>
  <c r="O57" i="5"/>
  <c r="N57" i="5"/>
  <c r="M57" i="5"/>
  <c r="L57" i="5"/>
  <c r="K57" i="5"/>
  <c r="J57" i="5"/>
  <c r="I57" i="5"/>
  <c r="H57" i="5"/>
  <c r="G57" i="5"/>
  <c r="F57" i="5"/>
  <c r="E57" i="5"/>
  <c r="D57" i="5"/>
  <c r="C57" i="5"/>
  <c r="Q56" i="5"/>
  <c r="P56" i="5"/>
  <c r="O56" i="5"/>
  <c r="N56" i="5"/>
  <c r="M56" i="5"/>
  <c r="L56" i="5"/>
  <c r="K56" i="5"/>
  <c r="J56" i="5"/>
  <c r="I56" i="5"/>
  <c r="H56" i="5"/>
  <c r="G56" i="5"/>
  <c r="F56" i="5"/>
  <c r="E56" i="5"/>
  <c r="D56" i="5"/>
  <c r="C56" i="5"/>
  <c r="Q55" i="5"/>
  <c r="P55" i="5"/>
  <c r="O55" i="5"/>
  <c r="N55" i="5"/>
  <c r="M55" i="5"/>
  <c r="L55" i="5"/>
  <c r="K55" i="5"/>
  <c r="J55" i="5"/>
  <c r="I55" i="5"/>
  <c r="H55" i="5"/>
  <c r="G55" i="5"/>
  <c r="F55" i="5"/>
  <c r="E55" i="5"/>
  <c r="D55" i="5"/>
  <c r="C55" i="5"/>
  <c r="Q54" i="5"/>
  <c r="P54" i="5"/>
  <c r="O54" i="5"/>
  <c r="N54" i="5"/>
  <c r="M54" i="5"/>
  <c r="L54" i="5"/>
  <c r="K54" i="5"/>
  <c r="J54" i="5"/>
  <c r="I54" i="5"/>
  <c r="H54" i="5"/>
  <c r="G54" i="5"/>
  <c r="F54" i="5"/>
  <c r="E54" i="5"/>
  <c r="D54" i="5"/>
  <c r="C54" i="5"/>
  <c r="Q53" i="5"/>
  <c r="P53" i="5"/>
  <c r="O53" i="5"/>
  <c r="N53" i="5"/>
  <c r="M53" i="5"/>
  <c r="L53" i="5"/>
  <c r="K53" i="5"/>
  <c r="J53" i="5"/>
  <c r="I53" i="5"/>
  <c r="H53" i="5"/>
  <c r="G53" i="5"/>
  <c r="F53" i="5"/>
  <c r="E53" i="5"/>
  <c r="D53" i="5"/>
  <c r="C53" i="5"/>
  <c r="Q52" i="5"/>
  <c r="P52" i="5"/>
  <c r="O52" i="5"/>
  <c r="N52" i="5"/>
  <c r="M52" i="5"/>
  <c r="L52" i="5"/>
  <c r="K52" i="5"/>
  <c r="J52" i="5"/>
  <c r="I52" i="5"/>
  <c r="H52" i="5"/>
  <c r="G52" i="5"/>
  <c r="F52" i="5"/>
  <c r="E52" i="5"/>
  <c r="D52" i="5"/>
  <c r="C52" i="5"/>
  <c r="Q51" i="5"/>
  <c r="P51" i="5"/>
  <c r="O51" i="5"/>
  <c r="N51" i="5"/>
  <c r="M51" i="5"/>
  <c r="L51" i="5"/>
  <c r="K51" i="5"/>
  <c r="J51" i="5"/>
  <c r="I51" i="5"/>
  <c r="H51" i="5"/>
  <c r="G51" i="5"/>
  <c r="F51" i="5"/>
  <c r="E51" i="5"/>
  <c r="D51" i="5"/>
  <c r="C51" i="5"/>
  <c r="Q50" i="5"/>
  <c r="P50" i="5"/>
  <c r="O50" i="5"/>
  <c r="N50" i="5"/>
  <c r="M50" i="5"/>
  <c r="L50" i="5"/>
  <c r="K50" i="5"/>
  <c r="J50" i="5"/>
  <c r="I50" i="5"/>
  <c r="H50" i="5"/>
  <c r="G50" i="5"/>
  <c r="F50" i="5"/>
  <c r="E50" i="5"/>
  <c r="D50" i="5"/>
  <c r="C50" i="5"/>
  <c r="Q49" i="5"/>
  <c r="P49" i="5"/>
  <c r="O49" i="5"/>
  <c r="N49" i="5"/>
  <c r="M49" i="5"/>
  <c r="L49" i="5"/>
  <c r="K49" i="5"/>
  <c r="J49" i="5"/>
  <c r="I49" i="5"/>
  <c r="H49" i="5"/>
  <c r="G49" i="5"/>
  <c r="F49" i="5"/>
  <c r="E49" i="5"/>
  <c r="D49" i="5"/>
  <c r="C49" i="5"/>
  <c r="Q48" i="5"/>
  <c r="P48" i="5"/>
  <c r="O48" i="5"/>
  <c r="N48" i="5"/>
  <c r="M48" i="5"/>
  <c r="L48" i="5"/>
  <c r="K48" i="5"/>
  <c r="J48" i="5"/>
  <c r="I48" i="5"/>
  <c r="H48" i="5"/>
  <c r="G48" i="5"/>
  <c r="F48" i="5"/>
  <c r="E48" i="5"/>
  <c r="D48" i="5"/>
  <c r="C48" i="5"/>
  <c r="Q47" i="5"/>
  <c r="P47" i="5"/>
  <c r="O47" i="5"/>
  <c r="N47" i="5"/>
  <c r="M47" i="5"/>
  <c r="L47" i="5"/>
  <c r="K47" i="5"/>
  <c r="J47" i="5"/>
  <c r="I47" i="5"/>
  <c r="H47" i="5"/>
  <c r="G47" i="5"/>
  <c r="F47" i="5"/>
  <c r="E47" i="5"/>
  <c r="D47" i="5"/>
  <c r="C47" i="5"/>
  <c r="Q46" i="5"/>
  <c r="P46" i="5"/>
  <c r="O46" i="5"/>
  <c r="N46" i="5"/>
  <c r="M46" i="5"/>
  <c r="L46" i="5"/>
  <c r="K46" i="5"/>
  <c r="J46" i="5"/>
  <c r="I46" i="5"/>
  <c r="H46" i="5"/>
  <c r="G46" i="5"/>
  <c r="F46" i="5"/>
  <c r="E46" i="5"/>
  <c r="D46" i="5"/>
  <c r="C46" i="5"/>
  <c r="Q45" i="5"/>
  <c r="P45" i="5"/>
  <c r="O45" i="5"/>
  <c r="N45" i="5"/>
  <c r="M45" i="5"/>
  <c r="L45" i="5"/>
  <c r="K45" i="5"/>
  <c r="J45" i="5"/>
  <c r="I45" i="5"/>
  <c r="H45" i="5"/>
  <c r="G45" i="5"/>
  <c r="F45" i="5"/>
  <c r="E45" i="5"/>
  <c r="D45" i="5"/>
  <c r="C45" i="5"/>
  <c r="Q44" i="5"/>
  <c r="P44" i="5"/>
  <c r="O44" i="5"/>
  <c r="N44" i="5"/>
  <c r="M44" i="5"/>
  <c r="L44" i="5"/>
  <c r="K44" i="5"/>
  <c r="J44" i="5"/>
  <c r="I44" i="5"/>
  <c r="H44" i="5"/>
  <c r="G44" i="5"/>
  <c r="F44" i="5"/>
  <c r="E44" i="5"/>
  <c r="D44" i="5"/>
  <c r="C44" i="5"/>
  <c r="Q43" i="5"/>
  <c r="P43" i="5"/>
  <c r="O43" i="5"/>
  <c r="N43" i="5"/>
  <c r="M43" i="5"/>
  <c r="L43" i="5"/>
  <c r="K43" i="5"/>
  <c r="J43" i="5"/>
  <c r="I43" i="5"/>
  <c r="H43" i="5"/>
  <c r="G43" i="5"/>
  <c r="F43" i="5"/>
  <c r="E43" i="5"/>
  <c r="D43" i="5"/>
  <c r="C43" i="5"/>
  <c r="Q42" i="5"/>
  <c r="P42" i="5"/>
  <c r="O42" i="5"/>
  <c r="N42" i="5"/>
  <c r="M42" i="5"/>
  <c r="L42" i="5"/>
  <c r="K42" i="5"/>
  <c r="J42" i="5"/>
  <c r="I42" i="5"/>
  <c r="H42" i="5"/>
  <c r="G42" i="5"/>
  <c r="F42" i="5"/>
  <c r="E42" i="5"/>
  <c r="D42" i="5"/>
  <c r="C42" i="5"/>
  <c r="Q41" i="5"/>
  <c r="P41" i="5"/>
  <c r="O41" i="5"/>
  <c r="N41" i="5"/>
  <c r="M41" i="5"/>
  <c r="L41" i="5"/>
  <c r="K41" i="5"/>
  <c r="J41" i="5"/>
  <c r="I41" i="5"/>
  <c r="H41" i="5"/>
  <c r="G41" i="5"/>
  <c r="F41" i="5"/>
  <c r="E41" i="5"/>
  <c r="D41" i="5"/>
  <c r="C41" i="5"/>
  <c r="Q40" i="5"/>
  <c r="P40" i="5"/>
  <c r="O40" i="5"/>
  <c r="N40" i="5"/>
  <c r="M40" i="5"/>
  <c r="L40" i="5"/>
  <c r="K40" i="5"/>
  <c r="J40" i="5"/>
  <c r="I40" i="5"/>
  <c r="H40" i="5"/>
  <c r="G40" i="5"/>
  <c r="F40" i="5"/>
  <c r="E40" i="5"/>
  <c r="D40" i="5"/>
  <c r="C40" i="5"/>
  <c r="Q39" i="5"/>
  <c r="P39" i="5"/>
  <c r="O39" i="5"/>
  <c r="N39" i="5"/>
  <c r="M39" i="5"/>
  <c r="L39" i="5"/>
  <c r="K39" i="5"/>
  <c r="J39" i="5"/>
  <c r="I39" i="5"/>
  <c r="H39" i="5"/>
  <c r="G39" i="5"/>
  <c r="F39" i="5"/>
  <c r="E39" i="5"/>
  <c r="D39" i="5"/>
  <c r="C39" i="5"/>
  <c r="Q38" i="5"/>
  <c r="P38" i="5"/>
  <c r="O38" i="5"/>
  <c r="N38" i="5"/>
  <c r="M38" i="5"/>
  <c r="L38" i="5"/>
  <c r="K38" i="5"/>
  <c r="J38" i="5"/>
  <c r="I38" i="5"/>
  <c r="H38" i="5"/>
  <c r="G38" i="5"/>
  <c r="F38" i="5"/>
  <c r="E38" i="5"/>
  <c r="D38" i="5"/>
  <c r="C38" i="5"/>
  <c r="Q37" i="5"/>
  <c r="P37" i="5"/>
  <c r="O37" i="5"/>
  <c r="N37" i="5"/>
  <c r="M37" i="5"/>
  <c r="L37" i="5"/>
  <c r="K37" i="5"/>
  <c r="J37" i="5"/>
  <c r="I37" i="5"/>
  <c r="H37" i="5"/>
  <c r="G37" i="5"/>
  <c r="F37" i="5"/>
  <c r="E37" i="5"/>
  <c r="D37" i="5"/>
  <c r="C37" i="5"/>
  <c r="Q36" i="5"/>
  <c r="P36" i="5"/>
  <c r="O36" i="5"/>
  <c r="N36" i="5"/>
  <c r="M36" i="5"/>
  <c r="L36" i="5"/>
  <c r="K36" i="5"/>
  <c r="J36" i="5"/>
  <c r="I36" i="5"/>
  <c r="H36" i="5"/>
  <c r="G36" i="5"/>
  <c r="F36" i="5"/>
  <c r="E36" i="5"/>
  <c r="D36" i="5"/>
  <c r="C36" i="5"/>
  <c r="Q35" i="5"/>
  <c r="P35" i="5"/>
  <c r="O35" i="5"/>
  <c r="N35" i="5"/>
  <c r="M35" i="5"/>
  <c r="L35" i="5"/>
  <c r="K35" i="5"/>
  <c r="J35" i="5"/>
  <c r="I35" i="5"/>
  <c r="H35" i="5"/>
  <c r="G35" i="5"/>
  <c r="F35" i="5"/>
  <c r="E35" i="5"/>
  <c r="D35" i="5"/>
  <c r="C35" i="5"/>
  <c r="Q34" i="5"/>
  <c r="P34" i="5"/>
  <c r="O34" i="5"/>
  <c r="N34" i="5"/>
  <c r="M34" i="5"/>
  <c r="L34" i="5"/>
  <c r="K34" i="5"/>
  <c r="J34" i="5"/>
  <c r="I34" i="5"/>
  <c r="H34" i="5"/>
  <c r="G34" i="5"/>
  <c r="F34" i="5"/>
  <c r="E34" i="5"/>
  <c r="D34" i="5"/>
  <c r="C34" i="5"/>
  <c r="Q33" i="5"/>
  <c r="P33" i="5"/>
  <c r="O33" i="5"/>
  <c r="N33" i="5"/>
  <c r="M33" i="5"/>
  <c r="L33" i="5"/>
  <c r="K33" i="5"/>
  <c r="J33" i="5"/>
  <c r="I33" i="5"/>
  <c r="H33" i="5"/>
  <c r="G33" i="5"/>
  <c r="F33" i="5"/>
  <c r="E33" i="5"/>
  <c r="D33" i="5"/>
  <c r="C33" i="5"/>
  <c r="Q32" i="5"/>
  <c r="P32" i="5"/>
  <c r="O32" i="5"/>
  <c r="N32" i="5"/>
  <c r="M32" i="5"/>
  <c r="L32" i="5"/>
  <c r="K32" i="5"/>
  <c r="J32" i="5"/>
  <c r="I32" i="5"/>
  <c r="H32" i="5"/>
  <c r="G32" i="5"/>
  <c r="F32" i="5"/>
  <c r="E32" i="5"/>
  <c r="D32" i="5"/>
  <c r="C32" i="5"/>
  <c r="Q31" i="5"/>
  <c r="P31" i="5"/>
  <c r="O31" i="5"/>
  <c r="N31" i="5"/>
  <c r="M31" i="5"/>
  <c r="L31" i="5"/>
  <c r="K31" i="5"/>
  <c r="J31" i="5"/>
  <c r="I31" i="5"/>
  <c r="H31" i="5"/>
  <c r="G31" i="5"/>
  <c r="F31" i="5"/>
  <c r="E31" i="5"/>
  <c r="D31" i="5"/>
  <c r="C31" i="5"/>
  <c r="Q30" i="5"/>
  <c r="P30" i="5"/>
  <c r="O30" i="5"/>
  <c r="N30" i="5"/>
  <c r="M30" i="5"/>
  <c r="L30" i="5"/>
  <c r="K30" i="5"/>
  <c r="J30" i="5"/>
  <c r="I30" i="5"/>
  <c r="H30" i="5"/>
  <c r="G30" i="5"/>
  <c r="F30" i="5"/>
  <c r="E30" i="5"/>
  <c r="D30" i="5"/>
  <c r="C30" i="5"/>
  <c r="Q29" i="5"/>
  <c r="P29" i="5"/>
  <c r="O29" i="5"/>
  <c r="N29" i="5"/>
  <c r="M29" i="5"/>
  <c r="L29" i="5"/>
  <c r="K29" i="5"/>
  <c r="J29" i="5"/>
  <c r="I29" i="5"/>
  <c r="H29" i="5"/>
  <c r="G29" i="5"/>
  <c r="F29" i="5"/>
  <c r="E29" i="5"/>
  <c r="D29" i="5"/>
  <c r="C29" i="5"/>
  <c r="Q28" i="5"/>
  <c r="P28" i="5"/>
  <c r="O28" i="5"/>
  <c r="N28" i="5"/>
  <c r="M28" i="5"/>
  <c r="L28" i="5"/>
  <c r="K28" i="5"/>
  <c r="J28" i="5"/>
  <c r="I28" i="5"/>
  <c r="H28" i="5"/>
  <c r="G28" i="5"/>
  <c r="F28" i="5"/>
  <c r="E28" i="5"/>
  <c r="D28" i="5"/>
  <c r="C28" i="5"/>
  <c r="Q25" i="5"/>
  <c r="P25" i="5"/>
  <c r="O25" i="5"/>
  <c r="N25" i="5"/>
  <c r="M25" i="5"/>
  <c r="L25" i="5"/>
  <c r="K25" i="5"/>
  <c r="J25" i="5"/>
  <c r="I25" i="5"/>
  <c r="H25" i="5"/>
  <c r="G25" i="5"/>
  <c r="F25" i="5"/>
  <c r="E25" i="5"/>
  <c r="D25" i="5"/>
  <c r="C25" i="5"/>
  <c r="Q24" i="5"/>
  <c r="P24" i="5"/>
  <c r="O24" i="5"/>
  <c r="N24" i="5"/>
  <c r="M24" i="5"/>
  <c r="L24" i="5"/>
  <c r="K24" i="5"/>
  <c r="J24" i="5"/>
  <c r="I24" i="5"/>
  <c r="H24" i="5"/>
  <c r="G24" i="5"/>
  <c r="F24" i="5"/>
  <c r="E24" i="5"/>
  <c r="D24" i="5"/>
  <c r="C24" i="5"/>
  <c r="Q23" i="5"/>
  <c r="P23" i="5"/>
  <c r="O23" i="5"/>
  <c r="N23" i="5"/>
  <c r="M23" i="5"/>
  <c r="L23" i="5"/>
  <c r="K23" i="5"/>
  <c r="J23" i="5"/>
  <c r="I23" i="5"/>
  <c r="H23" i="5"/>
  <c r="G23" i="5"/>
  <c r="F23" i="5"/>
  <c r="E23" i="5"/>
  <c r="D23" i="5"/>
  <c r="C23" i="5"/>
  <c r="Q22" i="5"/>
  <c r="P22" i="5"/>
  <c r="O22" i="5"/>
  <c r="N22" i="5"/>
  <c r="M22" i="5"/>
  <c r="L22" i="5"/>
  <c r="K22" i="5"/>
  <c r="J22" i="5"/>
  <c r="I22" i="5"/>
  <c r="H22" i="5"/>
  <c r="G22" i="5"/>
  <c r="F22" i="5"/>
  <c r="E22" i="5"/>
  <c r="D22" i="5"/>
  <c r="C22" i="5"/>
  <c r="Q21" i="5"/>
  <c r="P21" i="5"/>
  <c r="O21" i="5"/>
  <c r="N21" i="5"/>
  <c r="M21" i="5"/>
  <c r="L21" i="5"/>
  <c r="K21" i="5"/>
  <c r="J21" i="5"/>
  <c r="I21" i="5"/>
  <c r="H21" i="5"/>
  <c r="G21" i="5"/>
  <c r="F21" i="5"/>
  <c r="E21" i="5"/>
  <c r="D21" i="5"/>
  <c r="C21" i="5"/>
  <c r="Q20" i="5"/>
  <c r="P20" i="5"/>
  <c r="O20" i="5"/>
  <c r="N20" i="5"/>
  <c r="M20" i="5"/>
  <c r="L20" i="5"/>
  <c r="K20" i="5"/>
  <c r="J20" i="5"/>
  <c r="I20" i="5"/>
  <c r="H20" i="5"/>
  <c r="G20" i="5"/>
  <c r="F20" i="5"/>
  <c r="E20" i="5"/>
  <c r="D20" i="5"/>
  <c r="C20" i="5"/>
  <c r="Q16" i="5"/>
  <c r="P16" i="5"/>
  <c r="O16" i="5"/>
  <c r="N16" i="5"/>
  <c r="M16" i="5"/>
  <c r="L16" i="5"/>
  <c r="K16" i="5"/>
  <c r="J16" i="5"/>
  <c r="I16" i="5"/>
  <c r="H16" i="5"/>
  <c r="G16" i="5"/>
  <c r="F16" i="5"/>
  <c r="E16" i="5"/>
  <c r="D16" i="5"/>
  <c r="C16" i="5"/>
  <c r="A2" i="5"/>
  <c r="H80" i="4"/>
  <c r="G80" i="4"/>
  <c r="F80" i="4"/>
  <c r="E80" i="4"/>
  <c r="D80" i="4"/>
  <c r="C80" i="4"/>
  <c r="H61" i="4"/>
  <c r="G61" i="4"/>
  <c r="F61" i="4"/>
  <c r="E61" i="4"/>
  <c r="D61" i="4"/>
  <c r="C61" i="4"/>
  <c r="H60" i="4"/>
  <c r="G60" i="4"/>
  <c r="F60" i="4"/>
  <c r="E60" i="4"/>
  <c r="D60" i="4"/>
  <c r="C60" i="4"/>
  <c r="H59" i="4"/>
  <c r="G59" i="4"/>
  <c r="F59" i="4"/>
  <c r="E59" i="4"/>
  <c r="D59" i="4"/>
  <c r="C59" i="4"/>
  <c r="H58" i="4"/>
  <c r="G58" i="4"/>
  <c r="F58" i="4"/>
  <c r="E58" i="4"/>
  <c r="D58" i="4"/>
  <c r="C58" i="4"/>
  <c r="H57" i="4"/>
  <c r="G57" i="4"/>
  <c r="F57" i="4"/>
  <c r="E57" i="4"/>
  <c r="D57" i="4"/>
  <c r="C57" i="4"/>
  <c r="H56" i="4"/>
  <c r="G56" i="4"/>
  <c r="F56" i="4"/>
  <c r="E56" i="4"/>
  <c r="D56" i="4"/>
  <c r="C56" i="4"/>
  <c r="H55" i="4"/>
  <c r="G55" i="4"/>
  <c r="F55" i="4"/>
  <c r="E55" i="4"/>
  <c r="D55" i="4"/>
  <c r="C55" i="4"/>
  <c r="H54" i="4"/>
  <c r="G54" i="4"/>
  <c r="F54" i="4"/>
  <c r="E54" i="4"/>
  <c r="D54" i="4"/>
  <c r="C54" i="4"/>
  <c r="H53" i="4"/>
  <c r="G53" i="4"/>
  <c r="F53" i="4"/>
  <c r="E53" i="4"/>
  <c r="D53" i="4"/>
  <c r="C53" i="4"/>
  <c r="H52" i="4"/>
  <c r="G52" i="4"/>
  <c r="F52" i="4"/>
  <c r="E52" i="4"/>
  <c r="D52" i="4"/>
  <c r="C52" i="4"/>
  <c r="H51" i="4"/>
  <c r="G51" i="4"/>
  <c r="F51" i="4"/>
  <c r="E51" i="4"/>
  <c r="D51" i="4"/>
  <c r="C51" i="4"/>
  <c r="H50" i="4"/>
  <c r="G50" i="4"/>
  <c r="F50" i="4"/>
  <c r="E50" i="4"/>
  <c r="D50" i="4"/>
  <c r="C50" i="4"/>
  <c r="H49" i="4"/>
  <c r="G49" i="4"/>
  <c r="F49" i="4"/>
  <c r="E49" i="4"/>
  <c r="D49" i="4"/>
  <c r="C49" i="4"/>
  <c r="H48" i="4"/>
  <c r="G48" i="4"/>
  <c r="F48" i="4"/>
  <c r="E48" i="4"/>
  <c r="D48" i="4"/>
  <c r="C48" i="4"/>
  <c r="H47" i="4"/>
  <c r="G47" i="4"/>
  <c r="F47" i="4"/>
  <c r="E47" i="4"/>
  <c r="D47" i="4"/>
  <c r="C47" i="4"/>
  <c r="H46" i="4"/>
  <c r="G46" i="4"/>
  <c r="F46" i="4"/>
  <c r="E46" i="4"/>
  <c r="D46" i="4"/>
  <c r="C46" i="4"/>
  <c r="H45" i="4"/>
  <c r="G45" i="4"/>
  <c r="F45" i="4"/>
  <c r="E45" i="4"/>
  <c r="D45" i="4"/>
  <c r="C45" i="4"/>
  <c r="H44" i="4"/>
  <c r="G44" i="4"/>
  <c r="F44" i="4"/>
  <c r="E44" i="4"/>
  <c r="D44" i="4"/>
  <c r="C44" i="4"/>
  <c r="H43" i="4"/>
  <c r="G43" i="4"/>
  <c r="F43" i="4"/>
  <c r="E43" i="4"/>
  <c r="D43" i="4"/>
  <c r="C43" i="4"/>
  <c r="H42" i="4"/>
  <c r="G42" i="4"/>
  <c r="F42" i="4"/>
  <c r="E42" i="4"/>
  <c r="D42" i="4"/>
  <c r="C42" i="4"/>
  <c r="H41" i="4"/>
  <c r="G41" i="4"/>
  <c r="F41" i="4"/>
  <c r="E41" i="4"/>
  <c r="D41" i="4"/>
  <c r="C41" i="4"/>
  <c r="H40" i="4"/>
  <c r="G40" i="4"/>
  <c r="F40" i="4"/>
  <c r="E40" i="4"/>
  <c r="D40" i="4"/>
  <c r="C40" i="4"/>
  <c r="H39" i="4"/>
  <c r="G39" i="4"/>
  <c r="F39" i="4"/>
  <c r="E39" i="4"/>
  <c r="D39" i="4"/>
  <c r="C39" i="4"/>
  <c r="H38" i="4"/>
  <c r="G38" i="4"/>
  <c r="F38" i="4"/>
  <c r="E38" i="4"/>
  <c r="D38" i="4"/>
  <c r="C38" i="4"/>
  <c r="H37" i="4"/>
  <c r="G37" i="4"/>
  <c r="F37" i="4"/>
  <c r="E37" i="4"/>
  <c r="D37" i="4"/>
  <c r="C37" i="4"/>
  <c r="H36" i="4"/>
  <c r="G36" i="4"/>
  <c r="F36" i="4"/>
  <c r="E36" i="4"/>
  <c r="D36" i="4"/>
  <c r="C36" i="4"/>
  <c r="H35" i="4"/>
  <c r="G35" i="4"/>
  <c r="F35" i="4"/>
  <c r="E35" i="4"/>
  <c r="D35" i="4"/>
  <c r="C35" i="4"/>
  <c r="H34" i="4"/>
  <c r="G34" i="4"/>
  <c r="F34" i="4"/>
  <c r="E34" i="4"/>
  <c r="D34" i="4"/>
  <c r="C34" i="4"/>
  <c r="H33" i="4"/>
  <c r="G33" i="4"/>
  <c r="F33" i="4"/>
  <c r="E33" i="4"/>
  <c r="D33" i="4"/>
  <c r="C33" i="4"/>
  <c r="H32" i="4"/>
  <c r="G32" i="4"/>
  <c r="F32" i="4"/>
  <c r="E32" i="4"/>
  <c r="D32" i="4"/>
  <c r="C32" i="4"/>
  <c r="H31" i="4"/>
  <c r="G31" i="4"/>
  <c r="F31" i="4"/>
  <c r="E31" i="4"/>
  <c r="D31" i="4"/>
  <c r="C31" i="4"/>
  <c r="H30" i="4"/>
  <c r="G30" i="4"/>
  <c r="F30" i="4"/>
  <c r="E30" i="4"/>
  <c r="D30" i="4"/>
  <c r="C30" i="4"/>
  <c r="H29" i="4"/>
  <c r="G29" i="4"/>
  <c r="F29" i="4"/>
  <c r="E29" i="4"/>
  <c r="D29" i="4"/>
  <c r="C29" i="4"/>
  <c r="H28" i="4"/>
  <c r="G28" i="4"/>
  <c r="F28" i="4"/>
  <c r="E28" i="4"/>
  <c r="D28" i="4"/>
  <c r="C28" i="4"/>
  <c r="H27" i="4"/>
  <c r="G27" i="4"/>
  <c r="F27" i="4"/>
  <c r="E27" i="4"/>
  <c r="D27" i="4"/>
  <c r="C27" i="4"/>
  <c r="H26" i="4"/>
  <c r="G26" i="4"/>
  <c r="F26" i="4"/>
  <c r="E26" i="4"/>
  <c r="D26" i="4"/>
  <c r="C26" i="4"/>
  <c r="H25" i="4"/>
  <c r="G25" i="4"/>
  <c r="F25" i="4"/>
  <c r="E25" i="4"/>
  <c r="D25" i="4"/>
  <c r="C25" i="4"/>
  <c r="H24" i="4"/>
  <c r="G24" i="4"/>
  <c r="F24" i="4"/>
  <c r="E24" i="4"/>
  <c r="D24" i="4"/>
  <c r="C24" i="4"/>
  <c r="H23" i="4"/>
  <c r="G23" i="4"/>
  <c r="F23" i="4"/>
  <c r="E23" i="4"/>
  <c r="D23" i="4"/>
  <c r="C23" i="4"/>
  <c r="H22" i="4"/>
  <c r="G22" i="4"/>
  <c r="F22" i="4"/>
  <c r="E22" i="4"/>
  <c r="D22" i="4"/>
  <c r="C22" i="4"/>
  <c r="H21" i="4"/>
  <c r="G21" i="4"/>
  <c r="F21" i="4"/>
  <c r="E21" i="4"/>
  <c r="D21" i="4"/>
  <c r="C21" i="4"/>
  <c r="H20" i="4"/>
  <c r="G20" i="4"/>
  <c r="F20" i="4"/>
  <c r="E20" i="4"/>
  <c r="D20" i="4"/>
  <c r="C20" i="4"/>
  <c r="A2" i="4"/>
  <c r="H80" i="3"/>
  <c r="G80" i="3"/>
  <c r="F80" i="3"/>
  <c r="E80" i="3"/>
  <c r="D80" i="3"/>
  <c r="C80" i="3"/>
  <c r="H46" i="3"/>
  <c r="G46" i="3"/>
  <c r="F46" i="3"/>
  <c r="E46" i="3"/>
  <c r="D46" i="3"/>
  <c r="C46" i="3"/>
  <c r="H45" i="3"/>
  <c r="G45" i="3"/>
  <c r="F45" i="3"/>
  <c r="E45" i="3"/>
  <c r="D45" i="3"/>
  <c r="C45" i="3"/>
  <c r="H44" i="3"/>
  <c r="G44" i="3"/>
  <c r="F44" i="3"/>
  <c r="E44" i="3"/>
  <c r="D44" i="3"/>
  <c r="C44" i="3"/>
  <c r="H43" i="3"/>
  <c r="G43" i="3"/>
  <c r="F43" i="3"/>
  <c r="E43" i="3"/>
  <c r="D43" i="3"/>
  <c r="C43" i="3"/>
  <c r="H42" i="3"/>
  <c r="G42" i="3"/>
  <c r="F42" i="3"/>
  <c r="E42" i="3"/>
  <c r="D42" i="3"/>
  <c r="C42" i="3"/>
  <c r="H41" i="3"/>
  <c r="G41" i="3"/>
  <c r="F41" i="3"/>
  <c r="E41" i="3"/>
  <c r="D41" i="3"/>
  <c r="C41" i="3"/>
  <c r="H38" i="3"/>
  <c r="G38" i="3"/>
  <c r="F38" i="3"/>
  <c r="E38" i="3"/>
  <c r="D38" i="3"/>
  <c r="C38" i="3"/>
  <c r="H37" i="3"/>
  <c r="G37" i="3"/>
  <c r="F37" i="3"/>
  <c r="E37" i="3"/>
  <c r="D37" i="3"/>
  <c r="C37" i="3"/>
  <c r="H36" i="3"/>
  <c r="G36" i="3"/>
  <c r="F36" i="3"/>
  <c r="E36" i="3"/>
  <c r="D36" i="3"/>
  <c r="C36" i="3"/>
  <c r="H35" i="3"/>
  <c r="G35" i="3"/>
  <c r="F35" i="3"/>
  <c r="E35" i="3"/>
  <c r="D35" i="3"/>
  <c r="C35" i="3"/>
  <c r="H34" i="3"/>
  <c r="G34" i="3"/>
  <c r="F34" i="3"/>
  <c r="E34" i="3"/>
  <c r="D34" i="3"/>
  <c r="C34" i="3"/>
  <c r="H33" i="3"/>
  <c r="G33" i="3"/>
  <c r="F33" i="3"/>
  <c r="E33" i="3"/>
  <c r="D33" i="3"/>
  <c r="C33" i="3"/>
  <c r="H32" i="3"/>
  <c r="G32" i="3"/>
  <c r="F32" i="3"/>
  <c r="E32" i="3"/>
  <c r="D32" i="3"/>
  <c r="C32" i="3"/>
  <c r="H31" i="3"/>
  <c r="G31" i="3"/>
  <c r="F31" i="3"/>
  <c r="E31" i="3"/>
  <c r="D31" i="3"/>
  <c r="C31" i="3"/>
  <c r="H30" i="3"/>
  <c r="G30" i="3"/>
  <c r="F30" i="3"/>
  <c r="E30" i="3"/>
  <c r="D30" i="3"/>
  <c r="C30" i="3"/>
  <c r="H29" i="3"/>
  <c r="G29" i="3"/>
  <c r="F29" i="3"/>
  <c r="E29" i="3"/>
  <c r="D29" i="3"/>
  <c r="C29" i="3"/>
  <c r="H28" i="3"/>
  <c r="G28" i="3"/>
  <c r="F28" i="3"/>
  <c r="E28" i="3"/>
  <c r="D28" i="3"/>
  <c r="C28" i="3"/>
  <c r="H27" i="3"/>
  <c r="G27" i="3"/>
  <c r="F27" i="3"/>
  <c r="E27" i="3"/>
  <c r="D27" i="3"/>
  <c r="C27" i="3"/>
  <c r="H26" i="3"/>
  <c r="G26" i="3"/>
  <c r="F26" i="3"/>
  <c r="E26" i="3"/>
  <c r="H25" i="3"/>
  <c r="H24" i="3"/>
  <c r="H23" i="3"/>
  <c r="H22" i="3"/>
  <c r="H21" i="3"/>
  <c r="H17" i="3"/>
  <c r="A2" i="3"/>
  <c r="H75" i="2"/>
  <c r="G75" i="2"/>
  <c r="F75" i="2"/>
  <c r="E75" i="2"/>
  <c r="D75" i="2"/>
  <c r="C75" i="2"/>
  <c r="H74" i="2"/>
  <c r="G74" i="2"/>
  <c r="F74" i="2"/>
  <c r="E74" i="2"/>
  <c r="D74" i="2"/>
  <c r="C74" i="2"/>
  <c r="H73" i="2"/>
  <c r="G73" i="2"/>
  <c r="F73" i="2"/>
  <c r="E73" i="2"/>
  <c r="D73" i="2"/>
  <c r="C73" i="2"/>
  <c r="H72" i="2"/>
  <c r="G72" i="2"/>
  <c r="F72" i="2"/>
  <c r="E72" i="2"/>
  <c r="D72" i="2"/>
  <c r="C72" i="2"/>
  <c r="H71" i="2"/>
  <c r="G71" i="2"/>
  <c r="F71" i="2"/>
  <c r="E71" i="2"/>
  <c r="D71" i="2"/>
  <c r="C71" i="2"/>
  <c r="H70" i="2"/>
  <c r="G70" i="2"/>
  <c r="F70" i="2"/>
  <c r="E70" i="2"/>
  <c r="D70" i="2"/>
  <c r="C70" i="2"/>
  <c r="H67" i="2"/>
  <c r="G67" i="2"/>
  <c r="F67" i="2"/>
  <c r="E67" i="2"/>
  <c r="D67" i="2"/>
  <c r="C67" i="2"/>
  <c r="H66" i="2"/>
  <c r="G66" i="2"/>
  <c r="F66" i="2"/>
  <c r="E66" i="2"/>
  <c r="D66" i="2"/>
  <c r="C66" i="2"/>
  <c r="H65" i="2"/>
  <c r="G65" i="2"/>
  <c r="F65" i="2"/>
  <c r="E65" i="2"/>
  <c r="D65" i="2"/>
  <c r="C65" i="2"/>
  <c r="H64" i="2"/>
  <c r="G64" i="2"/>
  <c r="F64" i="2"/>
  <c r="E64" i="2"/>
  <c r="D64" i="2"/>
  <c r="C64" i="2"/>
  <c r="H63" i="2"/>
  <c r="G63" i="2"/>
  <c r="F63" i="2"/>
  <c r="E63" i="2"/>
  <c r="D63" i="2"/>
  <c r="C63" i="2"/>
  <c r="H62" i="2"/>
  <c r="G62" i="2"/>
  <c r="F62" i="2"/>
  <c r="E62" i="2"/>
  <c r="D62" i="2"/>
  <c r="C62" i="2"/>
  <c r="H61" i="2"/>
  <c r="G61" i="2"/>
  <c r="F61" i="2"/>
  <c r="E61" i="2"/>
  <c r="D61" i="2"/>
  <c r="C61" i="2"/>
  <c r="H60" i="2"/>
  <c r="G60" i="2"/>
  <c r="F60" i="2"/>
  <c r="E60" i="2"/>
  <c r="D60" i="2"/>
  <c r="C60" i="2"/>
  <c r="H59" i="2"/>
  <c r="G59" i="2"/>
  <c r="F59" i="2"/>
  <c r="E59" i="2"/>
  <c r="D59" i="2"/>
  <c r="C59" i="2"/>
  <c r="H58" i="2"/>
  <c r="G58" i="2"/>
  <c r="F58" i="2"/>
  <c r="E58" i="2"/>
  <c r="D58" i="2"/>
  <c r="C58" i="2"/>
  <c r="H57" i="2"/>
  <c r="G57" i="2"/>
  <c r="F57" i="2"/>
  <c r="E57" i="2"/>
  <c r="D57" i="2"/>
  <c r="C57" i="2"/>
  <c r="H56" i="2"/>
  <c r="G56" i="2"/>
  <c r="F56" i="2"/>
  <c r="E56" i="2"/>
  <c r="D56" i="2"/>
  <c r="C56" i="2"/>
  <c r="H55" i="2"/>
  <c r="G55" i="2"/>
  <c r="F55" i="2"/>
  <c r="E55" i="2"/>
  <c r="D55" i="2"/>
  <c r="C55" i="2"/>
  <c r="H54" i="2"/>
  <c r="G54" i="2"/>
  <c r="F54" i="2"/>
  <c r="E54" i="2"/>
  <c r="D54" i="2"/>
  <c r="C54" i="2"/>
  <c r="H53" i="2"/>
  <c r="G53" i="2"/>
  <c r="F53" i="2"/>
  <c r="E53" i="2"/>
  <c r="D53" i="2"/>
  <c r="C53" i="2"/>
  <c r="H52" i="2"/>
  <c r="G52" i="2"/>
  <c r="F52" i="2"/>
  <c r="E52" i="2"/>
  <c r="D52" i="2"/>
  <c r="C52" i="2"/>
  <c r="H51" i="2"/>
  <c r="G51" i="2"/>
  <c r="F51" i="2"/>
  <c r="E51" i="2"/>
  <c r="D51" i="2"/>
  <c r="C51" i="2"/>
  <c r="H50" i="2"/>
  <c r="G50" i="2"/>
  <c r="F50" i="2"/>
  <c r="E50" i="2"/>
  <c r="D50" i="2"/>
  <c r="C50" i="2"/>
  <c r="H49" i="2"/>
  <c r="G49" i="2"/>
  <c r="F49" i="2"/>
  <c r="E49" i="2"/>
  <c r="D49" i="2"/>
  <c r="C49" i="2"/>
  <c r="H48" i="2"/>
  <c r="G48" i="2"/>
  <c r="F48" i="2"/>
  <c r="E48" i="2"/>
  <c r="D48" i="2"/>
  <c r="C48" i="2"/>
  <c r="H47" i="2"/>
  <c r="G47" i="2"/>
  <c r="F47" i="2"/>
  <c r="E47" i="2"/>
  <c r="D47" i="2"/>
  <c r="C47" i="2"/>
  <c r="H46" i="2"/>
  <c r="G46" i="2"/>
  <c r="F46" i="2"/>
  <c r="E46" i="2"/>
  <c r="D46" i="2"/>
  <c r="C46" i="2"/>
  <c r="H45" i="2"/>
  <c r="G45" i="2"/>
  <c r="F45" i="2"/>
  <c r="E45" i="2"/>
  <c r="D45" i="2"/>
  <c r="C45" i="2"/>
  <c r="H44" i="2"/>
  <c r="G44" i="2"/>
  <c r="F44" i="2"/>
  <c r="E44" i="2"/>
  <c r="D44" i="2"/>
  <c r="C44" i="2"/>
  <c r="H43" i="2"/>
  <c r="G43" i="2"/>
  <c r="F43" i="2"/>
  <c r="E43" i="2"/>
  <c r="D43" i="2"/>
  <c r="C43" i="2"/>
  <c r="H42" i="2"/>
  <c r="G42" i="2"/>
  <c r="F42" i="2"/>
  <c r="E42" i="2"/>
  <c r="D42" i="2"/>
  <c r="C42" i="2"/>
  <c r="H41" i="2"/>
  <c r="G41" i="2"/>
  <c r="F41" i="2"/>
  <c r="E41" i="2"/>
  <c r="D41" i="2"/>
  <c r="C41" i="2"/>
  <c r="H40" i="2"/>
  <c r="G40" i="2"/>
  <c r="F40" i="2"/>
  <c r="E40" i="2"/>
  <c r="D40" i="2"/>
  <c r="C40" i="2"/>
  <c r="H39" i="2"/>
  <c r="G39" i="2"/>
  <c r="F39" i="2"/>
  <c r="E39" i="2"/>
  <c r="D39" i="2"/>
  <c r="C39" i="2"/>
  <c r="H38" i="2"/>
  <c r="G38" i="2"/>
  <c r="F38" i="2"/>
  <c r="E38" i="2"/>
  <c r="D38" i="2"/>
  <c r="C38" i="2"/>
  <c r="H37" i="2"/>
  <c r="G37" i="2"/>
  <c r="F37" i="2"/>
  <c r="E37" i="2"/>
  <c r="D37" i="2"/>
  <c r="C37" i="2"/>
  <c r="H36" i="2"/>
  <c r="G36" i="2"/>
  <c r="F36" i="2"/>
  <c r="E36" i="2"/>
  <c r="D36" i="2"/>
  <c r="C36" i="2"/>
  <c r="H35" i="2"/>
  <c r="G35" i="2"/>
  <c r="F35" i="2"/>
  <c r="E35" i="2"/>
  <c r="D35" i="2"/>
  <c r="C35" i="2"/>
  <c r="H34" i="2"/>
  <c r="G34" i="2"/>
  <c r="F34" i="2"/>
  <c r="E34" i="2"/>
  <c r="D34" i="2"/>
  <c r="C34" i="2"/>
  <c r="H33" i="2"/>
  <c r="G33" i="2"/>
  <c r="F33" i="2"/>
  <c r="E33" i="2"/>
  <c r="D33" i="2"/>
  <c r="C33" i="2"/>
  <c r="H32" i="2"/>
  <c r="G32" i="2"/>
  <c r="F32" i="2"/>
  <c r="E32" i="2"/>
  <c r="D32" i="2"/>
  <c r="C32" i="2"/>
  <c r="H31" i="2"/>
  <c r="G31" i="2"/>
  <c r="F31" i="2"/>
  <c r="E31" i="2"/>
  <c r="D31" i="2"/>
  <c r="C31" i="2"/>
  <c r="H30" i="2"/>
  <c r="G30" i="2"/>
  <c r="F30" i="2"/>
  <c r="E30" i="2"/>
  <c r="D30" i="2"/>
  <c r="C30" i="2"/>
  <c r="H29" i="2"/>
  <c r="G29" i="2"/>
  <c r="F29" i="2"/>
  <c r="E29" i="2"/>
  <c r="D29" i="2"/>
  <c r="C29" i="2"/>
  <c r="H28" i="2"/>
  <c r="G28" i="2"/>
  <c r="F28" i="2"/>
  <c r="E28" i="2"/>
  <c r="D28" i="2"/>
  <c r="C28" i="2"/>
  <c r="H27" i="2"/>
  <c r="G27" i="2"/>
  <c r="F27" i="2"/>
  <c r="E27" i="2"/>
  <c r="D27" i="2"/>
  <c r="C27" i="2"/>
  <c r="H26" i="2"/>
  <c r="G26" i="2"/>
  <c r="F26" i="2"/>
  <c r="E26" i="2"/>
  <c r="D26" i="2"/>
  <c r="C26" i="2"/>
  <c r="H25" i="2"/>
  <c r="G25" i="2"/>
  <c r="F25" i="2"/>
  <c r="E25" i="2"/>
  <c r="D25" i="2"/>
  <c r="C25" i="2"/>
  <c r="H24" i="2"/>
  <c r="G24" i="2"/>
  <c r="F24" i="2"/>
  <c r="E24" i="2"/>
  <c r="D24" i="2"/>
  <c r="C24" i="2"/>
  <c r="H23" i="2"/>
  <c r="G23" i="2"/>
  <c r="F23" i="2"/>
  <c r="E23" i="2"/>
  <c r="D23" i="2"/>
  <c r="C23" i="2"/>
  <c r="H22" i="2"/>
  <c r="G22" i="2"/>
  <c r="F22" i="2"/>
  <c r="E22" i="2"/>
  <c r="D22" i="2"/>
  <c r="C22" i="2"/>
  <c r="H21" i="2"/>
  <c r="G21" i="2"/>
  <c r="F21" i="2"/>
  <c r="E21" i="2"/>
  <c r="D21" i="2"/>
  <c r="C21" i="2"/>
  <c r="H20" i="2"/>
  <c r="G20" i="2"/>
  <c r="F20" i="2"/>
  <c r="E20" i="2"/>
  <c r="D20" i="2"/>
  <c r="C20" i="2"/>
  <c r="H16" i="2"/>
  <c r="G16" i="2"/>
  <c r="F16" i="2"/>
  <c r="E16" i="2"/>
  <c r="D16" i="2"/>
  <c r="C16" i="2"/>
  <c r="A2" i="2"/>
  <c r="J85" i="1"/>
  <c r="I85" i="1"/>
  <c r="E85" i="1"/>
  <c r="D85" i="1"/>
  <c r="C85" i="1"/>
  <c r="J84" i="1"/>
  <c r="I84" i="1"/>
  <c r="E84" i="1"/>
  <c r="D84" i="1"/>
  <c r="C84" i="1"/>
  <c r="J81" i="1"/>
  <c r="I81" i="1"/>
  <c r="J80" i="1"/>
  <c r="I80" i="1"/>
  <c r="J79" i="1"/>
  <c r="I79" i="1"/>
  <c r="J78" i="1"/>
  <c r="I78" i="1"/>
  <c r="J77" i="1"/>
  <c r="I77" i="1"/>
  <c r="J76" i="1"/>
  <c r="I76" i="1"/>
  <c r="J75" i="1"/>
  <c r="I75" i="1"/>
  <c r="J74" i="1"/>
  <c r="I74" i="1"/>
  <c r="E74" i="1"/>
  <c r="D74" i="1"/>
  <c r="C74" i="1"/>
  <c r="L73" i="1"/>
  <c r="K73" i="1"/>
  <c r="J73" i="1"/>
  <c r="I73" i="1"/>
  <c r="E73" i="1"/>
  <c r="D73" i="1"/>
  <c r="C73" i="1"/>
  <c r="L72" i="1"/>
  <c r="K72" i="1"/>
  <c r="J72" i="1"/>
  <c r="I72" i="1"/>
  <c r="E72" i="1"/>
  <c r="D72" i="1"/>
  <c r="C72" i="1"/>
  <c r="L71" i="1"/>
  <c r="K71" i="1"/>
  <c r="J71" i="1"/>
  <c r="I71" i="1"/>
  <c r="E71" i="1"/>
  <c r="D71" i="1"/>
  <c r="C71" i="1"/>
  <c r="L70" i="1"/>
  <c r="K70" i="1"/>
  <c r="J70" i="1"/>
  <c r="I70" i="1"/>
  <c r="E70" i="1"/>
  <c r="D70" i="1"/>
  <c r="C70" i="1"/>
  <c r="L69" i="1"/>
  <c r="K69" i="1"/>
  <c r="J69" i="1"/>
  <c r="I69" i="1"/>
  <c r="E69" i="1"/>
  <c r="D69" i="1"/>
  <c r="C69" i="1"/>
  <c r="L68" i="1"/>
  <c r="K68" i="1"/>
  <c r="J68" i="1"/>
  <c r="I68" i="1"/>
  <c r="E68" i="1"/>
  <c r="D68" i="1"/>
  <c r="C68" i="1"/>
  <c r="L67" i="1"/>
  <c r="K67" i="1"/>
  <c r="E67" i="1"/>
  <c r="D67" i="1"/>
  <c r="C67" i="1"/>
  <c r="L66" i="1"/>
  <c r="K66" i="1"/>
  <c r="E66" i="1"/>
  <c r="D66" i="1"/>
  <c r="C66" i="1"/>
  <c r="L65" i="1"/>
  <c r="K65" i="1"/>
  <c r="E65" i="1"/>
  <c r="D65" i="1"/>
  <c r="C65" i="1"/>
  <c r="L64" i="1"/>
  <c r="K64" i="1"/>
  <c r="E64" i="1"/>
  <c r="D64" i="1"/>
  <c r="C64" i="1"/>
  <c r="L63" i="1"/>
  <c r="K63" i="1"/>
  <c r="E63" i="1"/>
  <c r="D63" i="1"/>
  <c r="C63" i="1"/>
  <c r="L62" i="1"/>
  <c r="K62" i="1"/>
  <c r="E62" i="1"/>
  <c r="D62" i="1"/>
  <c r="C62" i="1"/>
  <c r="L61" i="1"/>
  <c r="K61" i="1"/>
  <c r="E61" i="1"/>
  <c r="D61" i="1"/>
  <c r="C61" i="1"/>
  <c r="L60" i="1"/>
  <c r="K60" i="1"/>
  <c r="E60" i="1"/>
  <c r="D60" i="1"/>
  <c r="C60" i="1"/>
  <c r="L59" i="1"/>
  <c r="K59" i="1"/>
  <c r="E59" i="1"/>
  <c r="D59" i="1"/>
  <c r="C59" i="1"/>
  <c r="L58" i="1"/>
  <c r="K58" i="1"/>
  <c r="E58" i="1"/>
  <c r="D58" i="1"/>
  <c r="C58" i="1"/>
  <c r="L57" i="1"/>
  <c r="K57" i="1"/>
  <c r="E57" i="1"/>
  <c r="D57" i="1"/>
  <c r="C57" i="1"/>
  <c r="L56" i="1"/>
  <c r="K56" i="1"/>
  <c r="E56" i="1"/>
  <c r="D56" i="1"/>
  <c r="C56" i="1"/>
  <c r="L55" i="1"/>
  <c r="K55" i="1"/>
  <c r="E55" i="1"/>
  <c r="D55" i="1"/>
  <c r="C55" i="1"/>
  <c r="L54" i="1"/>
  <c r="K54" i="1"/>
  <c r="E54" i="1"/>
  <c r="D54" i="1"/>
  <c r="C54" i="1"/>
  <c r="L53" i="1"/>
  <c r="K53" i="1"/>
  <c r="E53" i="1"/>
  <c r="D53" i="1"/>
  <c r="C53" i="1"/>
  <c r="L52" i="1"/>
  <c r="K52" i="1"/>
  <c r="E52" i="1"/>
  <c r="D52" i="1"/>
  <c r="C52" i="1"/>
  <c r="L51" i="1"/>
  <c r="K51" i="1"/>
  <c r="E51" i="1"/>
  <c r="D51" i="1"/>
  <c r="C51" i="1"/>
  <c r="L50" i="1"/>
  <c r="K50" i="1"/>
  <c r="E50" i="1"/>
  <c r="D50" i="1"/>
  <c r="C50" i="1"/>
  <c r="L49" i="1"/>
  <c r="K49" i="1"/>
  <c r="E49" i="1"/>
  <c r="D49" i="1"/>
  <c r="C49" i="1"/>
  <c r="L48" i="1"/>
  <c r="K48" i="1"/>
  <c r="E48" i="1"/>
  <c r="D48" i="1"/>
  <c r="C48" i="1"/>
  <c r="L47" i="1"/>
  <c r="K47" i="1"/>
  <c r="E47" i="1"/>
  <c r="D47" i="1"/>
  <c r="C47" i="1"/>
  <c r="L46" i="1"/>
  <c r="K46" i="1"/>
  <c r="E46" i="1"/>
  <c r="D46" i="1"/>
  <c r="C46" i="1"/>
  <c r="L45" i="1"/>
  <c r="K45" i="1"/>
  <c r="E45" i="1"/>
  <c r="D45" i="1"/>
  <c r="C45" i="1"/>
  <c r="L44" i="1"/>
  <c r="K44" i="1"/>
  <c r="E44" i="1"/>
  <c r="D44" i="1"/>
  <c r="C44" i="1"/>
  <c r="L43" i="1"/>
  <c r="K43" i="1"/>
  <c r="E43" i="1"/>
  <c r="D43" i="1"/>
  <c r="C43" i="1"/>
  <c r="L42" i="1"/>
  <c r="K42" i="1"/>
  <c r="E42" i="1"/>
  <c r="D42" i="1"/>
  <c r="C42" i="1"/>
  <c r="L41" i="1"/>
  <c r="K41" i="1"/>
  <c r="E41" i="1"/>
  <c r="D41" i="1"/>
  <c r="C41" i="1"/>
  <c r="L40" i="1"/>
  <c r="K40" i="1"/>
  <c r="E40" i="1"/>
  <c r="D40" i="1"/>
  <c r="C40" i="1"/>
  <c r="L39" i="1"/>
  <c r="K39" i="1"/>
  <c r="E39" i="1"/>
  <c r="D39" i="1"/>
  <c r="C39" i="1"/>
  <c r="L38" i="1"/>
  <c r="K38" i="1"/>
  <c r="E38" i="1"/>
  <c r="D38" i="1"/>
  <c r="C38" i="1"/>
  <c r="L37" i="1"/>
  <c r="K37" i="1"/>
  <c r="E37" i="1"/>
  <c r="D37" i="1"/>
  <c r="C37" i="1"/>
  <c r="L36" i="1"/>
  <c r="K36" i="1"/>
  <c r="E36" i="1"/>
  <c r="D36" i="1"/>
  <c r="C36" i="1"/>
  <c r="L35" i="1"/>
  <c r="K35" i="1"/>
  <c r="E35" i="1"/>
  <c r="D35" i="1"/>
  <c r="C35" i="1"/>
  <c r="L34" i="1"/>
  <c r="K34" i="1"/>
  <c r="E34" i="1"/>
  <c r="D34" i="1"/>
  <c r="C34" i="1"/>
  <c r="L33" i="1"/>
  <c r="K33" i="1"/>
  <c r="E33" i="1"/>
  <c r="D33" i="1"/>
  <c r="C33" i="1"/>
  <c r="L32" i="1"/>
  <c r="K32" i="1"/>
  <c r="E32" i="1"/>
  <c r="D32" i="1"/>
  <c r="C32" i="1"/>
  <c r="E27" i="1"/>
  <c r="D27" i="1"/>
  <c r="C27" i="1"/>
  <c r="E26" i="1"/>
  <c r="D26" i="1"/>
  <c r="C26" i="1"/>
  <c r="E25" i="1"/>
  <c r="D25" i="1"/>
  <c r="C25" i="1"/>
  <c r="E24" i="1"/>
  <c r="D24" i="1"/>
  <c r="C24" i="1"/>
  <c r="E23" i="1"/>
  <c r="D23" i="1"/>
  <c r="C23" i="1"/>
  <c r="E22" i="1"/>
  <c r="D22" i="1"/>
  <c r="C22" i="1"/>
  <c r="E17" i="1"/>
  <c r="D17" i="1"/>
  <c r="C17" i="1"/>
  <c r="A2" i="1"/>
</calcChain>
</file>

<file path=xl/sharedStrings.xml><?xml version="1.0" encoding="utf-8"?>
<sst xmlns="http://schemas.openxmlformats.org/spreadsheetml/2006/main" count="1125" uniqueCount="570">
  <si>
    <t>DOMESTIC SERVICES</t>
  </si>
  <si>
    <t>RATES FOR SENDING SHIPMENTS</t>
  </si>
  <si>
    <t>Origin - United Kingdom</t>
  </si>
  <si>
    <t>Min. Rev per Piece</t>
  </si>
  <si>
    <t>20 KGS</t>
  </si>
  <si>
    <t>Documents - All prices in GBP</t>
  </si>
  <si>
    <t>Express Plus</t>
  </si>
  <si>
    <t>Express</t>
  </si>
  <si>
    <t>Express Saver</t>
  </si>
  <si>
    <t>Weight</t>
  </si>
  <si>
    <t>Zone 1</t>
  </si>
  <si>
    <t>UK/N.IRELAND</t>
  </si>
  <si>
    <t>Envelope</t>
  </si>
  <si>
    <t>kg</t>
  </si>
  <si>
    <t>Packages - All prices in GBP</t>
  </si>
  <si>
    <t>Standard - Multi Piece</t>
  </si>
  <si>
    <t>Standard - Single Piece</t>
  </si>
  <si>
    <t>UK</t>
  </si>
  <si>
    <t>N.IRELAND</t>
  </si>
  <si>
    <t>Any fraction of a kilogram over the weight shown takes the next higher rate</t>
  </si>
  <si>
    <t>70&gt;</t>
  </si>
  <si>
    <t>rate/ kg</t>
  </si>
  <si>
    <t>200&gt;</t>
  </si>
  <si>
    <t>Minimum</t>
  </si>
  <si>
    <t>EXPEDITED</t>
  </si>
  <si>
    <t>Zone 2</t>
  </si>
  <si>
    <t>Zone 3</t>
  </si>
  <si>
    <t>Zone 4</t>
  </si>
  <si>
    <t>Zone 5</t>
  </si>
  <si>
    <t>Zone 501</t>
  </si>
  <si>
    <t>100 - 250</t>
  </si>
  <si>
    <t>250 - 500</t>
  </si>
  <si>
    <t>500 - 750</t>
  </si>
  <si>
    <t>750 - 1000</t>
  </si>
  <si>
    <t>&gt; 1000</t>
  </si>
  <si>
    <t>STANDARD MULTI</t>
  </si>
  <si>
    <t>15KGS</t>
  </si>
  <si>
    <t>Zone 51</t>
  </si>
  <si>
    <t>Zone 6</t>
  </si>
  <si>
    <t>200 - 250</t>
  </si>
  <si>
    <t>STANDARD SINGLE</t>
  </si>
  <si>
    <t>EXPRESS SAVER</t>
  </si>
  <si>
    <t>Zone 41</t>
  </si>
  <si>
    <t>Zone 42</t>
  </si>
  <si>
    <t>TB Zone 5</t>
  </si>
  <si>
    <t>Zone 7</t>
  </si>
  <si>
    <t>Zone 8</t>
  </si>
  <si>
    <t>Zone 9</t>
  </si>
  <si>
    <t>Zone 10</t>
  </si>
  <si>
    <t>USA Zone 6</t>
  </si>
  <si>
    <t>USA Zone 7</t>
  </si>
  <si>
    <t>70 - 100</t>
  </si>
  <si>
    <t>500 - 1000</t>
  </si>
  <si>
    <t>EXPRESS</t>
  </si>
  <si>
    <t xml:space="preserve"> </t>
  </si>
  <si>
    <t>UPS Tariff Zone Chart - Domestic, EU and International Destinations</t>
  </si>
  <si>
    <r>
      <t xml:space="preserve">For customers in the United Kingdom - Effective </t>
    </r>
    <r>
      <rPr>
        <sz val="12"/>
        <color indexed="8"/>
        <rFont val="Calibri"/>
        <family val="2"/>
      </rPr>
      <t>December 28, 2015</t>
    </r>
  </si>
  <si>
    <t>Use these tables to ensure that your preferred UPS service option is available, and to identify the zone number for your shipment.  Zones are used to calculate the cost of your shipment.</t>
  </si>
  <si>
    <t xml:space="preserve">  +   Extended and remote area surcharge may apply for certain areas</t>
  </si>
  <si>
    <t>To determine if a service option is available from your chosen origin postal code to your destination, visit the 'Calculate Time and Cost' tool on the UK home page at www.ups.com or call your local UPS office.</t>
  </si>
  <si>
    <t>Sending Zones</t>
  </si>
  <si>
    <t>Receiving Zones</t>
  </si>
  <si>
    <t>Country</t>
  </si>
  <si>
    <t>Country Code</t>
  </si>
  <si>
    <t>Standard</t>
  </si>
  <si>
    <t>Expedited</t>
  </si>
  <si>
    <t>WW Express Freight</t>
  </si>
  <si>
    <t>A</t>
  </si>
  <si>
    <t>Afghanistan</t>
  </si>
  <si>
    <t>AF</t>
  </si>
  <si>
    <t>Albania</t>
  </si>
  <si>
    <t>AL</t>
  </si>
  <si>
    <t>Algeria</t>
  </si>
  <si>
    <t>DZ</t>
  </si>
  <si>
    <t>American Samoa</t>
  </si>
  <si>
    <t>AS</t>
  </si>
  <si>
    <t>Andorra</t>
  </si>
  <si>
    <t>AD</t>
  </si>
  <si>
    <t>Angola</t>
  </si>
  <si>
    <t>AO</t>
  </si>
  <si>
    <t>Anguilla</t>
  </si>
  <si>
    <t>AI</t>
  </si>
  <si>
    <t>Antigua and Barbuda</t>
  </si>
  <si>
    <t>AG</t>
  </si>
  <si>
    <t>Argentina</t>
  </si>
  <si>
    <t>AR</t>
  </si>
  <si>
    <t>+</t>
  </si>
  <si>
    <t>Armenia</t>
  </si>
  <si>
    <t>AM</t>
  </si>
  <si>
    <t>Aruba</t>
  </si>
  <si>
    <t>AW</t>
  </si>
  <si>
    <t>Australia</t>
  </si>
  <si>
    <t>AU</t>
  </si>
  <si>
    <t>Austria</t>
  </si>
  <si>
    <t>AT</t>
  </si>
  <si>
    <t>Azerbaijan</t>
  </si>
  <si>
    <t>AZ</t>
  </si>
  <si>
    <t>Azores</t>
  </si>
  <si>
    <t>PT</t>
  </si>
  <si>
    <t>B</t>
  </si>
  <si>
    <t>Bahamas</t>
  </si>
  <si>
    <t>BS</t>
  </si>
  <si>
    <t>Bahrain</t>
  </si>
  <si>
    <t>BH</t>
  </si>
  <si>
    <t>Bangladesh</t>
  </si>
  <si>
    <t>BD</t>
  </si>
  <si>
    <t>Barbados</t>
  </si>
  <si>
    <t>BB</t>
  </si>
  <si>
    <t>Barbuda (Antigua)</t>
  </si>
  <si>
    <t>Belarus (Byelorussia)</t>
  </si>
  <si>
    <t>BY</t>
  </si>
  <si>
    <t>Belgium</t>
  </si>
  <si>
    <t>BE</t>
  </si>
  <si>
    <t>Belize</t>
  </si>
  <si>
    <t>BZ</t>
  </si>
  <si>
    <t>Benin</t>
  </si>
  <si>
    <t>BJ</t>
  </si>
  <si>
    <t>Bermuda</t>
  </si>
  <si>
    <t>BM</t>
  </si>
  <si>
    <t>Bhutan</t>
  </si>
  <si>
    <t>BT</t>
  </si>
  <si>
    <t>Bolivia</t>
  </si>
  <si>
    <t>BO</t>
  </si>
  <si>
    <t>Bonaire</t>
  </si>
  <si>
    <t>BQ</t>
  </si>
  <si>
    <t>Bosnia-Herzegovina</t>
  </si>
  <si>
    <t>BA</t>
  </si>
  <si>
    <t>Botswana</t>
  </si>
  <si>
    <t>BW</t>
  </si>
  <si>
    <t>Brazil</t>
  </si>
  <si>
    <t>BR</t>
  </si>
  <si>
    <t>British Virgin Islands</t>
  </si>
  <si>
    <t>VG</t>
  </si>
  <si>
    <t>Brunei</t>
  </si>
  <si>
    <t>BN</t>
  </si>
  <si>
    <t>Bulgaria</t>
  </si>
  <si>
    <t>BG</t>
  </si>
  <si>
    <t>Burkina Faso</t>
  </si>
  <si>
    <t>BF</t>
  </si>
  <si>
    <t>Burundi</t>
  </si>
  <si>
    <t>BI</t>
  </si>
  <si>
    <t>C</t>
  </si>
  <si>
    <t>Cambodia</t>
  </si>
  <si>
    <t>KH</t>
  </si>
  <si>
    <t>Cameroon</t>
  </si>
  <si>
    <t>CM</t>
  </si>
  <si>
    <t>Canada</t>
  </si>
  <si>
    <t>CA</t>
  </si>
  <si>
    <t>Canary Islands</t>
  </si>
  <si>
    <t>IC</t>
  </si>
  <si>
    <t>Cape Verde Islands</t>
  </si>
  <si>
    <t>CV</t>
  </si>
  <si>
    <t>Cayman Islands</t>
  </si>
  <si>
    <t>KY</t>
  </si>
  <si>
    <t>Central African Republic</t>
  </si>
  <si>
    <t>CF</t>
  </si>
  <si>
    <t>Ceuta</t>
  </si>
  <si>
    <t>ES</t>
  </si>
  <si>
    <t>Chad</t>
  </si>
  <si>
    <t>TD</t>
  </si>
  <si>
    <t>Channel Islands (Guernsey)</t>
  </si>
  <si>
    <t>GG</t>
  </si>
  <si>
    <t>Channel Islands (Jersey)</t>
  </si>
  <si>
    <t>JE</t>
  </si>
  <si>
    <t>Chile</t>
  </si>
  <si>
    <t>CL</t>
  </si>
  <si>
    <t>China, People's Republic of</t>
  </si>
  <si>
    <t>CN</t>
  </si>
  <si>
    <t>Colombia</t>
  </si>
  <si>
    <t>CO</t>
  </si>
  <si>
    <t>Comoros</t>
  </si>
  <si>
    <t>KM</t>
  </si>
  <si>
    <t>Congo (Brazzaville)</t>
  </si>
  <si>
    <t>CG</t>
  </si>
  <si>
    <t>Congo, Democratic Republic of</t>
  </si>
  <si>
    <t>CD</t>
  </si>
  <si>
    <t>Cook Islands</t>
  </si>
  <si>
    <t>CK</t>
  </si>
  <si>
    <t>Costa Rica</t>
  </si>
  <si>
    <t>CR</t>
  </si>
  <si>
    <t>Côte d'Ivoire (Ivory Coast)</t>
  </si>
  <si>
    <t>CI</t>
  </si>
  <si>
    <t>Croatia</t>
  </si>
  <si>
    <t>HR</t>
  </si>
  <si>
    <t>Curaçao</t>
  </si>
  <si>
    <t>CW</t>
  </si>
  <si>
    <t>Cyprus</t>
  </si>
  <si>
    <t>CY</t>
  </si>
  <si>
    <t>Czech Republic</t>
  </si>
  <si>
    <t>CZ</t>
  </si>
  <si>
    <t>D</t>
  </si>
  <si>
    <t>Denmark</t>
  </si>
  <si>
    <t>DK</t>
  </si>
  <si>
    <t>Djibouti</t>
  </si>
  <si>
    <t>DJ</t>
  </si>
  <si>
    <t>Dominica</t>
  </si>
  <si>
    <t>DM</t>
  </si>
  <si>
    <t>Dominican Republic</t>
  </si>
  <si>
    <t>DO</t>
  </si>
  <si>
    <t>E</t>
  </si>
  <si>
    <t>East Timor</t>
  </si>
  <si>
    <t>TL</t>
  </si>
  <si>
    <t>Ecuador</t>
  </si>
  <si>
    <t>EC</t>
  </si>
  <si>
    <t>Egypt</t>
  </si>
  <si>
    <t>EG</t>
  </si>
  <si>
    <t>El Salvador</t>
  </si>
  <si>
    <t>SV</t>
  </si>
  <si>
    <t>England</t>
  </si>
  <si>
    <t>GB</t>
  </si>
  <si>
    <t>Equatorial Guinea</t>
  </si>
  <si>
    <t>GQ</t>
  </si>
  <si>
    <t>Eritrea</t>
  </si>
  <si>
    <t>ER</t>
  </si>
  <si>
    <t>Estonia</t>
  </si>
  <si>
    <t>EE</t>
  </si>
  <si>
    <t>Ethiopia</t>
  </si>
  <si>
    <t>ET</t>
  </si>
  <si>
    <t>F</t>
  </si>
  <si>
    <t>Faroe Islands</t>
  </si>
  <si>
    <t>FO</t>
  </si>
  <si>
    <t>Fiji</t>
  </si>
  <si>
    <t>FJ</t>
  </si>
  <si>
    <t>Finland</t>
  </si>
  <si>
    <t>FI</t>
  </si>
  <si>
    <t>France</t>
  </si>
  <si>
    <t>FR</t>
  </si>
  <si>
    <t>French Guiana</t>
  </si>
  <si>
    <t>GF</t>
  </si>
  <si>
    <t>French Polynesia</t>
  </si>
  <si>
    <t>PF</t>
  </si>
  <si>
    <t>G</t>
  </si>
  <si>
    <t>Gabon</t>
  </si>
  <si>
    <t>GA</t>
  </si>
  <si>
    <t>Gambia</t>
  </si>
  <si>
    <t>GM</t>
  </si>
  <si>
    <t>Gaza (West Bank)</t>
  </si>
  <si>
    <t>PS</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</si>
  <si>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</si>
  <si>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</si>
  <si>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</si>
  <si>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</si>
  <si>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</si>
  <si>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</si>
  <si>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</si>
  <si>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</si>
  <si>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</si>
  <si>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</si>
  <si>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</si>
  <si>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</si>
  <si>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</si>
  <si>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</si>
  <si>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</si>
  <si>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</si>
  <si>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</si>
  <si>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</si>
  <si>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</si>
  <si>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</si>
  <si>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Guinea</t>
  </si>
  <si>
    <t>GN</t>
  </si>
  <si>
    <t>Guinea Bissau</t>
  </si>
  <si>
    <t>GW</t>
  </si>
  <si>
    <t>Guyana</t>
  </si>
  <si>
    <t>GY</t>
  </si>
  <si>
    <t>H</t>
  </si>
  <si>
    <t>Haiti</t>
  </si>
  <si>
    <t>HT</t>
  </si>
  <si>
    <t>Holland (The Netherlands)</t>
  </si>
  <si>
    <t>NL</t>
  </si>
  <si>
    <t>Honduras</t>
  </si>
  <si>
    <t>HN</t>
  </si>
  <si>
    <t>Hong Kong</t>
  </si>
  <si>
    <t>HK</t>
  </si>
  <si>
    <t>Hungary</t>
  </si>
  <si>
    <t>HU</t>
  </si>
  <si>
    <t>I</t>
  </si>
  <si>
    <t>Iceland</t>
  </si>
  <si>
    <t>IS</t>
  </si>
  <si>
    <t>India</t>
  </si>
  <si>
    <t>IN</t>
  </si>
  <si>
    <t>Indonesia</t>
  </si>
  <si>
    <t>ID</t>
  </si>
  <si>
    <t>Iraq</t>
  </si>
  <si>
    <t>IQ</t>
  </si>
  <si>
    <t>Ireland, Republic of</t>
  </si>
  <si>
    <t>IE</t>
  </si>
  <si>
    <t>Israel</t>
  </si>
  <si>
    <t>IL</t>
  </si>
  <si>
    <t>Italy</t>
  </si>
  <si>
    <t>IT</t>
  </si>
  <si>
    <t>Ivory Coast (Côte d'Ivoire)</t>
  </si>
  <si>
    <t>J</t>
  </si>
  <si>
    <t>Jamaica</t>
  </si>
  <si>
    <t>JM</t>
  </si>
  <si>
    <t>Japan</t>
  </si>
  <si>
    <t>JP</t>
  </si>
  <si>
    <t>Jordan</t>
  </si>
  <si>
    <t>JO</t>
  </si>
  <si>
    <t>K</t>
  </si>
  <si>
    <t>Kazakhstan</t>
  </si>
  <si>
    <t>KZ</t>
  </si>
  <si>
    <t>Kenya</t>
  </si>
  <si>
    <t>KE</t>
  </si>
  <si>
    <t>Kiribati</t>
  </si>
  <si>
    <t>KI</t>
  </si>
  <si>
    <t>Korea, South</t>
  </si>
  <si>
    <t>KR</t>
  </si>
  <si>
    <t>Kosovo</t>
  </si>
  <si>
    <t>RS</t>
  </si>
  <si>
    <t>Kosrae (Micronesia, Federated States of)</t>
  </si>
  <si>
    <t>FM</t>
  </si>
  <si>
    <t>Kuwait</t>
  </si>
  <si>
    <t>KW</t>
  </si>
  <si>
    <t>Kyrgyzstan</t>
  </si>
  <si>
    <t>KG</t>
  </si>
  <si>
    <t>L</t>
  </si>
  <si>
    <t>Laos</t>
  </si>
  <si>
    <t>LA</t>
  </si>
  <si>
    <t>Latvia</t>
  </si>
  <si>
    <t>LV</t>
  </si>
  <si>
    <t>Lebanon</t>
  </si>
  <si>
    <t>LB</t>
  </si>
  <si>
    <t>Lesotho</t>
  </si>
  <si>
    <t>LS</t>
  </si>
  <si>
    <t>Libya</t>
  </si>
  <si>
    <t>LY</t>
  </si>
  <si>
    <t>Liechtenstein</t>
  </si>
  <si>
    <t>LI</t>
  </si>
  <si>
    <t>Liberia</t>
  </si>
  <si>
    <t>LR</t>
  </si>
  <si>
    <t>Lithuania</t>
  </si>
  <si>
    <t>LT</t>
  </si>
  <si>
    <t>Luxembourg</t>
  </si>
  <si>
    <t>LU</t>
  </si>
  <si>
    <t>M</t>
  </si>
  <si>
    <t>Macau</t>
  </si>
  <si>
    <t>MO</t>
  </si>
  <si>
    <t>Macedonia (FYROM)</t>
  </si>
  <si>
    <t>MK</t>
  </si>
  <si>
    <t>Madagascar</t>
  </si>
  <si>
    <t>MG</t>
  </si>
  <si>
    <t>Madeira</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</si>
  <si>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</si>
  <si>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</si>
  <si>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</si>
  <si>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</si>
  <si>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</si>
  <si>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</si>
  <si>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</si>
  <si>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</si>
  <si>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</si>
  <si>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</si>
  <si>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</si>
  <si>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</si>
  <si>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</si>
  <si>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</si>
  <si>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</si>
  <si>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</si>
  <si>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</si>
  <si>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</si>
  <si>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</si>
  <si>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</si>
  <si>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Melilla</t>
  </si>
  <si>
    <t>Mexico</t>
  </si>
  <si>
    <t>MX</t>
  </si>
  <si>
    <t>Micronesia (Federated States of)</t>
  </si>
  <si>
    <t>Moldova</t>
  </si>
  <si>
    <t>MD</t>
  </si>
  <si>
    <t>Monaco</t>
  </si>
  <si>
    <t>MC</t>
  </si>
  <si>
    <t>Mongolia</t>
  </si>
  <si>
    <t>MN</t>
  </si>
  <si>
    <t>Montenegro</t>
  </si>
  <si>
    <t>ME</t>
  </si>
  <si>
    <t>Montserrat</t>
  </si>
  <si>
    <t>MS</t>
  </si>
  <si>
    <t>Morocco</t>
  </si>
  <si>
    <t>MA</t>
  </si>
  <si>
    <t>Mozambique</t>
  </si>
  <si>
    <t>MZ</t>
  </si>
  <si>
    <t>N</t>
  </si>
  <si>
    <t>Namibia</t>
  </si>
  <si>
    <t>NA</t>
  </si>
  <si>
    <t>Nepal</t>
  </si>
  <si>
    <t>NP</t>
  </si>
  <si>
    <t>Netherlands, The (Holland)</t>
  </si>
  <si>
    <t>Nevis (St. Kitts)</t>
  </si>
  <si>
    <t>KN</t>
  </si>
  <si>
    <t>New Caledonia</t>
  </si>
  <si>
    <t>NC</t>
  </si>
  <si>
    <t>New Zealand</t>
  </si>
  <si>
    <t>NZ</t>
  </si>
  <si>
    <t>Nicaragua</t>
  </si>
  <si>
    <t>NI</t>
  </si>
  <si>
    <t>Niger</t>
  </si>
  <si>
    <t>NE</t>
  </si>
  <si>
    <t>Nigeria</t>
  </si>
  <si>
    <t>NG</t>
  </si>
  <si>
    <t>Northern Ireland</t>
  </si>
  <si>
    <t>Northern Mariana Islands</t>
  </si>
  <si>
    <t>MP</t>
  </si>
  <si>
    <t>Norway</t>
  </si>
  <si>
    <t>NO</t>
  </si>
  <si>
    <t>O</t>
  </si>
  <si>
    <t>Oman</t>
  </si>
  <si>
    <t>OM</t>
  </si>
  <si>
    <t>P</t>
  </si>
  <si>
    <t>Pakistan</t>
  </si>
  <si>
    <t>PK</t>
  </si>
  <si>
    <t>Palau</t>
  </si>
  <si>
    <t>PW</t>
  </si>
  <si>
    <t>Panama</t>
  </si>
  <si>
    <t>PA</t>
  </si>
  <si>
    <t>Papua New Guinea</t>
  </si>
  <si>
    <t>PG</t>
  </si>
  <si>
    <t>Paraguay</t>
  </si>
  <si>
    <t>PY</t>
  </si>
  <si>
    <t>Peru</t>
  </si>
  <si>
    <t>PE</t>
  </si>
  <si>
    <t>Philippines</t>
  </si>
  <si>
    <t>PH</t>
  </si>
  <si>
    <t>Poland</t>
  </si>
  <si>
    <t>PL</t>
  </si>
  <si>
    <t>Ponape (Micronesia, Federated States of)</t>
  </si>
  <si>
    <t>Portugal (excluding Azores and Madeira)</t>
  </si>
  <si>
    <t>Puerto Rico</t>
  </si>
  <si>
    <t>PR</t>
  </si>
  <si>
    <t>Q</t>
  </si>
  <si>
    <t>Qatar</t>
  </si>
  <si>
    <t>QA</t>
  </si>
  <si>
    <t>R</t>
  </si>
  <si>
    <t>Reunion</t>
  </si>
  <si>
    <t>RE</t>
  </si>
  <si>
    <t>Romania</t>
  </si>
  <si>
    <t>RO</t>
  </si>
  <si>
    <t>Rota (Northern Mariana Islands)</t>
  </si>
  <si>
    <t>Russia 
101000-453999, 460000-619999</t>
  </si>
  <si>
    <t>RU</t>
  </si>
  <si>
    <t>Russia (Other)</t>
  </si>
  <si>
    <t>Russia</t>
  </si>
  <si>
    <t>Rwanda</t>
  </si>
  <si>
    <t>RW</t>
  </si>
  <si>
    <t>S</t>
  </si>
  <si>
    <t>Saba</t>
  </si>
  <si>
    <t>Saipan (Northern Mariana Islands)</t>
  </si>
  <si>
    <t>Samoa</t>
  </si>
  <si>
    <t>WS</t>
  </si>
  <si>
    <t>San Marino</t>
  </si>
  <si>
    <t>SM</t>
  </si>
  <si>
    <t>Saudi Arabia</t>
  </si>
  <si>
    <t>SA</t>
  </si>
  <si>
    <t>Scotland</t>
  </si>
  <si>
    <t>Senegal</t>
  </si>
  <si>
    <t>SN</t>
  </si>
  <si>
    <t>Serbia</t>
  </si>
  <si>
    <t>Seychelles</t>
  </si>
  <si>
    <t>SC</t>
  </si>
  <si>
    <t>Sierra Leone</t>
  </si>
  <si>
    <t>SL</t>
  </si>
  <si>
    <t>Singapore</t>
  </si>
  <si>
    <t>SG</t>
  </si>
  <si>
    <t>Slovak Republic</t>
  </si>
  <si>
    <t>SK</t>
  </si>
  <si>
    <t>Slovenia</t>
  </si>
  <si>
    <t>SI</t>
  </si>
  <si>
    <t>Solomon Islands</t>
  </si>
  <si>
    <t>SB</t>
  </si>
  <si>
    <t>South Africa</t>
  </si>
  <si>
    <t>ZA</t>
  </si>
  <si>
    <t>Spain (excluding Canary Islands, Ceuta and Melilla)</t>
  </si>
  <si>
    <t>Sri Lanka</t>
  </si>
  <si>
    <t>LK</t>
  </si>
  <si>
    <t>St. Barthelemy</t>
  </si>
  <si>
    <t>BL</t>
  </si>
  <si>
    <t>St. Christopher (St. Kitts)</t>
  </si>
  <si>
    <t>St. Croix (US Virgin Islands)</t>
  </si>
  <si>
    <t>VI</t>
  </si>
  <si>
    <t>St. Eustatius</t>
  </si>
  <si>
    <t>St. John (US Virgin Islands)</t>
  </si>
  <si>
    <t>St. Kitts (St. Christopher)</t>
  </si>
  <si>
    <t>St. Lucia</t>
  </si>
  <si>
    <t>LC</t>
  </si>
  <si>
    <t>St. Maarten</t>
  </si>
  <si>
    <t>SX</t>
  </si>
  <si>
    <t>St. Martin (Guadeloupe)</t>
  </si>
  <si>
    <t>St. Thomas (US Virgin Islands)</t>
  </si>
  <si>
    <t>St. Vincent and the Grenadines</t>
  </si>
  <si>
    <t>VC</t>
  </si>
  <si>
    <t>Suriname</t>
  </si>
  <si>
    <t>SR</t>
  </si>
  <si>
    <t>Swaziland</t>
  </si>
  <si>
    <t>SZ</t>
  </si>
  <si>
    <t>Sweden</t>
  </si>
  <si>
    <t>SE</t>
  </si>
  <si>
    <t>Switzerland</t>
  </si>
  <si>
    <t>CH</t>
  </si>
  <si>
    <t>T</t>
  </si>
  <si>
    <t>Tahiti</t>
  </si>
  <si>
    <t>Taiwan</t>
  </si>
  <si>
    <t>TW</t>
  </si>
  <si>
    <t>Tajikistan</t>
  </si>
  <si>
    <t>TJ</t>
  </si>
  <si>
    <t>Tanzania</t>
  </si>
  <si>
    <t>TZ</t>
  </si>
  <si>
    <t>Thailand</t>
  </si>
  <si>
    <t>TH</t>
  </si>
  <si>
    <t>Tinian (Northern Mariana Islands)</t>
  </si>
  <si>
    <t>Togo</t>
  </si>
  <si>
    <t>TG</t>
  </si>
  <si>
    <t>Tonga</t>
  </si>
  <si>
    <t>TO</t>
  </si>
  <si>
    <t>Tortola (British Virgin Islands)</t>
  </si>
  <si>
    <t>Trinidad and Tobago</t>
  </si>
  <si>
    <t>TT</t>
  </si>
  <si>
    <t>Truk (Micronesia, Federated States of)</t>
  </si>
  <si>
    <t>Tunisia</t>
  </si>
  <si>
    <t>TN</t>
  </si>
  <si>
    <t>Turkey</t>
  </si>
  <si>
    <t>TR</t>
  </si>
  <si>
    <t>Turkmenistan</t>
  </si>
  <si>
    <t>TM</t>
  </si>
  <si>
    <t>Turks and Caicos Islands</t>
  </si>
  <si>
    <t>TC</t>
  </si>
  <si>
    <t>Tuvalu</t>
  </si>
  <si>
    <t>TV</t>
  </si>
  <si>
    <t>U</t>
  </si>
  <si>
    <t>Uganda</t>
  </si>
  <si>
    <t>UG</t>
  </si>
  <si>
    <t>Ukraine</t>
  </si>
  <si>
    <t>UA</t>
  </si>
  <si>
    <t>Union Island (St. Vincent and the Grenadines)</t>
  </si>
  <si>
    <t>United Arab Emirates</t>
  </si>
  <si>
    <t>AE</t>
  </si>
  <si>
    <t>United Kingdom</t>
  </si>
  <si>
    <t>- England</t>
  </si>
  <si>
    <t>- Northern Ireland</t>
  </si>
  <si>
    <t>- Scotland</t>
  </si>
  <si>
    <t>- Wales</t>
  </si>
  <si>
    <t>United States - New Jersey 
(07000-07999)</t>
  </si>
  <si>
    <t>US</t>
  </si>
  <si>
    <t>United States - New Jersey 
(08500-08999)</t>
  </si>
  <si>
    <t>United States - New York 
(10000-11999)</t>
  </si>
  <si>
    <t>United States (other)</t>
  </si>
  <si>
    <t>Uruguay</t>
  </si>
  <si>
    <t>UY</t>
  </si>
  <si>
    <t>Uzbekistan</t>
  </si>
  <si>
    <t>UZ</t>
  </si>
  <si>
    <t>V</t>
  </si>
  <si>
    <t>Vanuatu</t>
  </si>
  <si>
    <t>VU</t>
  </si>
  <si>
    <t>Venezuela</t>
  </si>
  <si>
    <t>VE</t>
  </si>
  <si>
    <t>Vietnam</t>
  </si>
  <si>
    <t>VN</t>
  </si>
  <si>
    <t>Virgin Gorda (British Virgin Islands)</t>
  </si>
  <si>
    <t>Virgin Islands (US)</t>
  </si>
  <si>
    <t>W</t>
  </si>
  <si>
    <t>Wales</t>
  </si>
  <si>
    <t>Wallis and Futuna Islands</t>
  </si>
  <si>
    <t>WF</t>
  </si>
  <si>
    <t>West Bank (Gaza)</t>
  </si>
  <si>
    <t>Y</t>
  </si>
  <si>
    <t>Yap (Micronesia, Federated States of)</t>
  </si>
  <si>
    <t>Yemen, Republic of</t>
  </si>
  <si>
    <t>YE</t>
  </si>
  <si>
    <t>Z</t>
  </si>
  <si>
    <t>Zambia</t>
  </si>
  <si>
    <t>ZM</t>
  </si>
  <si>
    <t>Zimbabwe</t>
  </si>
  <si>
    <t>ZW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</si>
</sst>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_(* #,##0.00_);_(* \(#,##0.00\);_(* &quot;-&quot;??_);_(@_)"/>
    <numFmt numFmtId="167" formatCode="#,##0.00\ &quot;DM&quot;;\-#,##0.00\ &quot;DM&quot;"/>
  </numFmts>
  <fonts count="23" x14ac:knownFonts="1">
    <font>
      <sz val="10"/>
      <name val="Times New Roman"/>
    </font>
    <font>
      <sz val="11"/>
      <color theme="1"/>
      <name val="Calibri"/>
      <family val="2"/>
      <scheme val="minor"/>
    </font>
    <font>
      <b/>
      <sz val="11"/>
      <color theme="1"/>
      <name val="Calibri"/>
      <family val="2"/>
      <scheme val="minor"/>
    </font>
    <font>
      <sz val="10"/>
      <name val="Arial"/>
      <family val="2"/>
    </font>
    <font>
      <b/>
      <sz val="12"/>
      <name val="Arial"/>
      <family val="2"/>
    </font>
    <font>
      <b/>
      <sz val="14"/>
      <name val="Arial"/>
      <family val="2"/>
    </font>
    <font>
      <b/>
      <sz val="26"/>
      <name val="Arial"/>
      <family val="2"/>
    </font>
    <font>
      <b/>
      <sz val="20"/>
      <name val="Arial"/>
      <family val="2"/>
    </font>
    <font>
      <sz val="18"/>
      <name val="Arial"/>
      <family val="2"/>
    </font>
    <font>
      <sz val="16"/>
      <name val="Arial"/>
      <family val="2"/>
    </font>
    <font>
      <sz val="12"/>
      <name val="Arial"/>
      <family val="2"/>
    </font>
    <font>
      <sz val="10"/>
      <name val="Times New Roman"/>
      <family val="1"/>
    </font>
    <font>
      <b/>
      <sz val="10"/>
      <name val="Arial"/>
      <family val="2"/>
    </font>
    <font>
      <sz val="9"/>
      <name val="Arial"/>
      <family val="2"/>
    </font>
    <font>
      <sz val="11"/>
      <name val="Arial"/>
      <family val="2"/>
    </font>
    <font>
      <b/>
      <sz val="11"/>
      <name val="Arial"/>
      <family val="2"/>
    </font>
    <font>
      <b/>
      <sz val="9"/>
      <name val="Arial"/>
      <family val="2"/>
    </font>
    <font>
      <sz val="13"/>
      <name val="Arial"/>
      <family val="2"/>
    </font>
    <font>
      <sz val="10"/>
      <color indexed="9"/>
      <name val="Arial"/>
      <family val="2"/>
    </font>
    <font>
      <b/>
      <sz val="12"/>
      <color theme="1"/>
      <name val="Calibri"/>
      <family val="2"/>
      <scheme val="minor"/>
    </font>
    <font>
      <sz val="12"/>
      <color theme="1"/>
      <name val="Calibri"/>
      <family val="2"/>
      <scheme val="minor"/>
    </font>
    <font>
      <sz val="12"/>
      <color indexed="8"/>
      <name val="Calibri"/>
      <family val="2"/>
    </font>
    <font>
      <i/>
      <sz val="10"/>
      <name val="Arial"/>
      <family val="2"/>
    </font>
  </fonts>
  <fills count="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15"/>
        <bgColor indexed="64"/>
      </patternFill>
    </fill>
    <fill>
      <patternFill patternType="solid">
        <fgColor theme="0"/>
        <bgColor indexed="64"/>
      </patternFill>
    </fill>
  </fills>
  <borders count="5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6" fontId="11" fillId="0" borderId="0" applyFont="0" applyFill="0" applyBorder="0" applyAlignment="0" applyProtection="0"/>
    <xf numFmtId="0" fontId="3" fillId="0" borderId="0"/>
    <xf numFmtId="0" fontId="1" fillId="0" borderId="0"/>
  </cellStyleXfs>
  <cellXfs count="269">
    <xf numFmtId="0" fontId="0" fillId="0" borderId="0" xfId="0"/>
    <xf numFmtId="0" fontId="3" fillId="0" borderId="0" xfId="2" applyFont="1" applyFill="1" applyBorder="1" applyProtection="1">
      <protection locked="0"/>
    </xf>
    <xf numFmtId="164" fontId="3" fillId="0" borderId="0" xfId="2" applyNumberFormat="1" applyFont="1" applyFill="1" applyBorder="1" applyProtection="1">
      <protection locked="0"/>
    </xf>
    <xf numFmtId="164" fontId="3" fillId="0" borderId="0" xfId="2" applyNumberFormat="1" applyFont="1" applyFill="1" applyBorder="1" applyAlignment="1" applyProtection="1">
      <alignment horizontal="center"/>
      <protection locked="0"/>
    </xf>
    <xf numFmtId="0" fontId="3" fillId="0" borderId="0" xfId="2" applyFont="1" applyFill="1" applyBorder="1" applyAlignment="1" applyProtection="1">
      <alignment horizontal="left"/>
      <protection locked="0"/>
    </xf>
    <xf numFmtId="0" fontId="4" fillId="0" borderId="0" xfId="2" applyFont="1" applyFill="1" applyBorder="1" applyAlignment="1" applyProtection="1">
      <alignment horizontal="left"/>
      <protection locked="0"/>
    </xf>
    <xf numFmtId="164" fontId="5" fillId="0" borderId="0" xfId="2" applyNumberFormat="1" applyFont="1" applyFill="1" applyBorder="1" applyAlignment="1" applyProtection="1">
      <alignment horizontal="right"/>
      <protection locked="0"/>
    </xf>
    <xf numFmtId="49" fontId="5" fillId="0" borderId="0" xfId="2" applyNumberFormat="1" applyFont="1" applyFill="1" applyBorder="1" applyAlignment="1" applyProtection="1">
      <protection locked="0"/>
    </xf>
    <xf numFmtId="0" fontId="3" fillId="0" borderId="0" xfId="2" applyFont="1" applyFill="1"/>
    <xf numFmtId="0" fontId="6" fillId="0" borderId="0" xfId="2" applyFont="1" applyFill="1" applyBorder="1" applyAlignment="1" applyProtection="1">
      <alignment horizontal="center" vertical="center" wrapText="1"/>
      <protection locked="0"/>
    </xf>
    <xf numFmtId="0" fontId="7" fillId="0" borderId="0" xfId="2" applyFont="1" applyFill="1" applyBorder="1" applyAlignment="1" applyProtection="1">
      <alignment horizontal="center"/>
      <protection locked="0"/>
    </xf>
    <xf numFmtId="0" fontId="8" fillId="0" borderId="0" xfId="2" applyFont="1" applyFill="1" applyBorder="1"/>
    <xf numFmtId="0" fontId="9" fillId="0" borderId="0" xfId="0" applyFont="1" applyFill="1" applyAlignment="1" applyProtection="1">
      <alignment horizontal="center"/>
      <protection locked="0"/>
    </xf>
    <xf numFmtId="0" fontId="9" fillId="0" borderId="0" xfId="0" applyFont="1" applyFill="1" applyAlignment="1" applyProtection="1">
      <alignment horizontal="center"/>
      <protection locked="0"/>
    </xf>
    <xf numFmtId="0" fontId="3" fillId="0" borderId="0" xfId="0" applyFont="1" applyFill="1" applyProtection="1">
      <protection locked="0"/>
    </xf>
    <xf numFmtId="0" fontId="3" fillId="0" borderId="0" xfId="0" applyFont="1" applyFill="1" applyAlignment="1" applyProtection="1">
      <alignment horizontal="center"/>
      <protection locked="0"/>
    </xf>
    <xf numFmtId="0" fontId="4" fillId="0" borderId="0" xfId="2" applyFont="1" applyFill="1" applyBorder="1" applyAlignment="1">
      <alignment vertical="center" wrapText="1"/>
    </xf>
    <xf numFmtId="0" fontId="9" fillId="0" borderId="0" xfId="0" applyFont="1" applyFill="1" applyAlignment="1" applyProtection="1">
      <alignment horizontal="left" vertical="top"/>
    </xf>
    <xf numFmtId="0" fontId="0" fillId="0" borderId="0" xfId="0" applyAlignment="1" applyProtection="1">
      <alignment horizontal="left" vertical="top"/>
    </xf>
    <xf numFmtId="0" fontId="0" fillId="0" borderId="0" xfId="0" applyFill="1" applyAlignment="1" applyProtection="1">
      <alignment horizontal="left" vertical="top"/>
    </xf>
    <xf numFmtId="165" fontId="10" fillId="0" borderId="0" xfId="2" applyNumberFormat="1" applyFont="1" applyFill="1" applyBorder="1" applyAlignment="1">
      <alignment horizontal="center" vertical="center"/>
    </xf>
    <xf numFmtId="0" fontId="3" fillId="0" borderId="0" xfId="2" applyFont="1" applyFill="1" applyBorder="1"/>
    <xf numFmtId="0" fontId="4" fillId="0" borderId="0" xfId="2" applyFont="1" applyFill="1" applyBorder="1" applyAlignment="1">
      <alignment horizontal="center" vertical="center" wrapText="1"/>
    </xf>
    <xf numFmtId="0" fontId="0" fillId="0" borderId="0" xfId="0" applyFill="1" applyBorder="1" applyAlignment="1">
      <alignment horizontal="center" vertical="center" wrapText="1"/>
    </xf>
    <xf numFmtId="0" fontId="9" fillId="0" borderId="0" xfId="0" applyFont="1" applyFill="1" applyAlignment="1" applyProtection="1">
      <alignment horizontal="centerContinuous"/>
    </xf>
    <xf numFmtId="0" fontId="3" fillId="0" borderId="0" xfId="0" applyFont="1" applyFill="1" applyProtection="1"/>
    <xf numFmtId="0" fontId="3" fillId="0" borderId="0" xfId="0" applyFont="1" applyFill="1" applyAlignment="1" applyProtection="1">
      <alignment horizontal="center"/>
    </xf>
    <xf numFmtId="164" fontId="4" fillId="2" borderId="1" xfId="2" applyNumberFormat="1" applyFont="1" applyFill="1" applyBorder="1" applyAlignment="1" applyProtection="1">
      <alignment horizontal="centerContinuous"/>
      <protection locked="0"/>
    </xf>
    <xf numFmtId="164" fontId="3" fillId="2" borderId="2" xfId="2" applyNumberFormat="1" applyFont="1" applyFill="1" applyBorder="1" applyAlignment="1" applyProtection="1">
      <alignment horizontal="centerContinuous"/>
      <protection locked="0"/>
    </xf>
    <xf numFmtId="39" fontId="4" fillId="2" borderId="1" xfId="1" applyNumberFormat="1" applyFont="1" applyFill="1" applyBorder="1" applyAlignment="1" applyProtection="1">
      <alignment horizontal="center"/>
      <protection locked="0"/>
    </xf>
    <xf numFmtId="39" fontId="4" fillId="2" borderId="3" xfId="1" applyNumberFormat="1" applyFont="1" applyFill="1" applyBorder="1" applyAlignment="1" applyProtection="1">
      <alignment horizontal="center"/>
      <protection locked="0"/>
    </xf>
    <xf numFmtId="39" fontId="4" fillId="0" borderId="0" xfId="1" applyNumberFormat="1" applyFont="1" applyFill="1" applyBorder="1" applyAlignment="1" applyProtection="1">
      <alignment horizontal="center"/>
      <protection locked="0"/>
    </xf>
    <xf numFmtId="164" fontId="3" fillId="0" borderId="0" xfId="2" applyNumberFormat="1" applyFont="1" applyFill="1" applyAlignment="1" applyProtection="1">
      <alignment horizontal="center"/>
    </xf>
    <xf numFmtId="0" fontId="4" fillId="0" borderId="0" xfId="2" applyFont="1" applyFill="1" applyBorder="1" applyProtection="1">
      <protection locked="0"/>
    </xf>
    <xf numFmtId="164" fontId="4" fillId="0" borderId="0" xfId="2" applyNumberFormat="1" applyFont="1" applyFill="1" applyBorder="1" applyAlignment="1" applyProtection="1">
      <alignment horizontal="center"/>
      <protection locked="0"/>
    </xf>
    <xf numFmtId="0" fontId="12" fillId="0" borderId="0" xfId="2" applyFont="1" applyFill="1" applyBorder="1" applyAlignment="1" applyProtection="1">
      <alignment horizontal="center"/>
      <protection locked="0"/>
    </xf>
    <xf numFmtId="164" fontId="12" fillId="0" borderId="0" xfId="2" applyNumberFormat="1" applyFont="1" applyFill="1" applyBorder="1" applyAlignment="1" applyProtection="1">
      <alignment horizontal="center"/>
      <protection locked="0"/>
    </xf>
    <xf numFmtId="164" fontId="4" fillId="0" borderId="0" xfId="2" applyNumberFormat="1" applyFont="1" applyFill="1" applyBorder="1" applyAlignment="1" applyProtection="1">
      <alignment horizontal="right"/>
      <protection locked="0"/>
    </xf>
    <xf numFmtId="0" fontId="13" fillId="0" borderId="0" xfId="2" applyFont="1" applyFill="1" applyProtection="1"/>
    <xf numFmtId="0" fontId="3" fillId="0" borderId="0" xfId="2" applyFont="1" applyFill="1" applyProtection="1">
      <protection locked="0"/>
    </xf>
    <xf numFmtId="4" fontId="4" fillId="0" borderId="3" xfId="2" applyNumberFormat="1" applyFont="1" applyFill="1" applyBorder="1" applyAlignment="1" applyProtection="1">
      <alignment horizontal="center" vertical="center"/>
      <protection locked="0"/>
    </xf>
    <xf numFmtId="4" fontId="4" fillId="0" borderId="0" xfId="2" applyNumberFormat="1" applyFont="1" applyFill="1" applyBorder="1" applyAlignment="1" applyProtection="1">
      <alignment horizontal="center" vertical="center"/>
      <protection locked="0"/>
    </xf>
    <xf numFmtId="164" fontId="4" fillId="0" borderId="1" xfId="2" applyNumberFormat="1" applyFont="1" applyFill="1" applyBorder="1" applyAlignment="1" applyProtection="1">
      <alignment horizontal="centerContinuous"/>
      <protection locked="0"/>
    </xf>
    <xf numFmtId="164" fontId="3" fillId="0" borderId="2" xfId="2" applyNumberFormat="1" applyFont="1" applyFill="1" applyBorder="1" applyAlignment="1" applyProtection="1">
      <alignment horizontal="centerContinuous"/>
      <protection locked="0"/>
    </xf>
    <xf numFmtId="0" fontId="4" fillId="0" borderId="1" xfId="2" applyNumberFormat="1" applyFont="1" applyFill="1" applyBorder="1" applyAlignment="1" applyProtection="1">
      <alignment horizontal="center"/>
      <protection locked="0"/>
    </xf>
    <xf numFmtId="0" fontId="4" fillId="0" borderId="4" xfId="2" applyNumberFormat="1" applyFont="1" applyFill="1" applyBorder="1" applyAlignment="1" applyProtection="1">
      <alignment horizontal="center"/>
      <protection locked="0"/>
    </xf>
    <xf numFmtId="0" fontId="4" fillId="0" borderId="3" xfId="2" applyNumberFormat="1" applyFont="1" applyFill="1" applyBorder="1" applyAlignment="1" applyProtection="1">
      <alignment horizontal="center"/>
      <protection locked="0"/>
    </xf>
    <xf numFmtId="0" fontId="4" fillId="0" borderId="0" xfId="2" applyNumberFormat="1" applyFont="1" applyFill="1" applyBorder="1" applyAlignment="1" applyProtection="1">
      <alignment horizontal="center"/>
      <protection locked="0"/>
    </xf>
    <xf numFmtId="164" fontId="14" fillId="0" borderId="1" xfId="2" applyNumberFormat="1" applyFont="1" applyFill="1" applyBorder="1" applyAlignment="1" applyProtection="1">
      <alignment horizontal="centerContinuous"/>
    </xf>
    <xf numFmtId="0" fontId="15" fillId="0" borderId="5" xfId="2" applyFont="1" applyFill="1" applyBorder="1" applyAlignment="1" applyProtection="1">
      <alignment horizontal="centerContinuous"/>
    </xf>
    <xf numFmtId="4" fontId="14" fillId="0" borderId="1" xfId="2" applyNumberFormat="1" applyFont="1" applyFill="1" applyBorder="1" applyAlignment="1" applyProtection="1">
      <alignment horizontal="center"/>
    </xf>
    <xf numFmtId="4" fontId="14" fillId="0" borderId="3" xfId="2" applyNumberFormat="1" applyFont="1" applyFill="1" applyBorder="1" applyAlignment="1" applyProtection="1">
      <alignment horizontal="center"/>
    </xf>
    <xf numFmtId="4" fontId="14" fillId="0" borderId="0" xfId="2" applyNumberFormat="1" applyFont="1" applyFill="1" applyBorder="1" applyAlignment="1" applyProtection="1">
      <alignment horizontal="center"/>
    </xf>
    <xf numFmtId="164" fontId="14" fillId="3" borderId="6" xfId="2" applyNumberFormat="1" applyFont="1" applyFill="1" applyBorder="1" applyProtection="1"/>
    <xf numFmtId="0" fontId="14" fillId="3" borderId="0" xfId="2" applyFont="1" applyFill="1" applyBorder="1" applyAlignment="1" applyProtection="1">
      <alignment horizontal="left"/>
    </xf>
    <xf numFmtId="4" fontId="14" fillId="3" borderId="6" xfId="2" applyNumberFormat="1" applyFont="1" applyFill="1" applyBorder="1" applyAlignment="1" applyProtection="1">
      <alignment horizontal="center"/>
    </xf>
    <xf numFmtId="4" fontId="14" fillId="3" borderId="7" xfId="2" applyNumberFormat="1" applyFont="1" applyFill="1" applyBorder="1" applyAlignment="1" applyProtection="1">
      <alignment horizontal="center"/>
    </xf>
    <xf numFmtId="4" fontId="14" fillId="3" borderId="8" xfId="2" applyNumberFormat="1" applyFont="1" applyFill="1" applyBorder="1" applyAlignment="1" applyProtection="1">
      <alignment horizontal="center"/>
    </xf>
    <xf numFmtId="164" fontId="14" fillId="0" borderId="6" xfId="2" applyNumberFormat="1" applyFont="1" applyFill="1" applyBorder="1" applyProtection="1"/>
    <xf numFmtId="0" fontId="14" fillId="0" borderId="0" xfId="2" applyFont="1" applyFill="1" applyBorder="1" applyAlignment="1" applyProtection="1">
      <alignment horizontal="left"/>
    </xf>
    <xf numFmtId="4" fontId="14" fillId="0" borderId="6" xfId="2" applyNumberFormat="1" applyFont="1" applyFill="1" applyBorder="1" applyAlignment="1" applyProtection="1">
      <alignment horizontal="center"/>
    </xf>
    <xf numFmtId="4" fontId="14" fillId="0" borderId="7" xfId="2" applyNumberFormat="1" applyFont="1" applyFill="1" applyBorder="1" applyAlignment="1" applyProtection="1">
      <alignment horizontal="center"/>
    </xf>
    <xf numFmtId="4" fontId="14" fillId="0" borderId="8" xfId="2" applyNumberFormat="1" applyFont="1" applyFill="1" applyBorder="1" applyAlignment="1" applyProtection="1">
      <alignment horizontal="center"/>
    </xf>
    <xf numFmtId="0" fontId="16" fillId="0" borderId="0" xfId="2" applyFont="1" applyFill="1" applyProtection="1"/>
    <xf numFmtId="164" fontId="14" fillId="3" borderId="9" xfId="2" applyNumberFormat="1" applyFont="1" applyFill="1" applyBorder="1" applyProtection="1"/>
    <xf numFmtId="0" fontId="14" fillId="3" borderId="10" xfId="2" applyFont="1" applyFill="1" applyBorder="1" applyAlignment="1" applyProtection="1">
      <alignment horizontal="left"/>
    </xf>
    <xf numFmtId="4" fontId="14" fillId="3" borderId="9" xfId="2" applyNumberFormat="1" applyFont="1" applyFill="1" applyBorder="1" applyAlignment="1" applyProtection="1">
      <alignment horizontal="center"/>
    </xf>
    <xf numFmtId="4" fontId="14" fillId="3" borderId="11" xfId="2" applyNumberFormat="1" applyFont="1" applyFill="1" applyBorder="1" applyAlignment="1" applyProtection="1">
      <alignment horizontal="center"/>
    </xf>
    <xf numFmtId="4" fontId="14" fillId="3" borderId="12" xfId="2" applyNumberFormat="1" applyFont="1" applyFill="1" applyBorder="1" applyAlignment="1" applyProtection="1">
      <alignment horizontal="center"/>
    </xf>
    <xf numFmtId="164" fontId="12" fillId="0" borderId="0" xfId="2" applyNumberFormat="1" applyFont="1" applyFill="1" applyBorder="1" applyProtection="1"/>
    <xf numFmtId="0" fontId="12" fillId="0" borderId="0" xfId="2" applyFont="1" applyFill="1" applyBorder="1" applyAlignment="1" applyProtection="1">
      <alignment horizontal="left"/>
    </xf>
    <xf numFmtId="0" fontId="10" fillId="0" borderId="0" xfId="2" applyFont="1" applyFill="1" applyProtection="1"/>
    <xf numFmtId="0" fontId="13" fillId="0" borderId="0" xfId="2" applyFont="1" applyFill="1"/>
    <xf numFmtId="0" fontId="13" fillId="0" borderId="0" xfId="2" applyFont="1" applyFill="1" applyProtection="1">
      <protection locked="0"/>
    </xf>
    <xf numFmtId="0" fontId="12" fillId="0" borderId="0" xfId="2" applyFont="1" applyFill="1" applyBorder="1" applyAlignment="1" applyProtection="1">
      <alignment horizontal="left"/>
      <protection locked="0"/>
    </xf>
    <xf numFmtId="4" fontId="4" fillId="0" borderId="1" xfId="2" applyNumberFormat="1" applyFont="1" applyFill="1" applyBorder="1" applyAlignment="1" applyProtection="1">
      <alignment horizontal="center" vertical="center"/>
      <protection locked="0"/>
    </xf>
    <xf numFmtId="4" fontId="4" fillId="0" borderId="1" xfId="2" applyNumberFormat="1" applyFont="1" applyFill="1" applyBorder="1" applyAlignment="1" applyProtection="1">
      <alignment horizontal="center" vertical="center"/>
      <protection locked="0"/>
    </xf>
    <xf numFmtId="4" fontId="4" fillId="0" borderId="2" xfId="2"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164" fontId="3" fillId="0" borderId="5" xfId="2" applyNumberFormat="1" applyFont="1" applyFill="1" applyBorder="1" applyAlignment="1" applyProtection="1">
      <alignment horizontal="centerContinuous"/>
      <protection locked="0"/>
    </xf>
    <xf numFmtId="164" fontId="14" fillId="0" borderId="13" xfId="2" applyNumberFormat="1" applyFont="1" applyFill="1" applyBorder="1" applyProtection="1"/>
    <xf numFmtId="0" fontId="14" fillId="0" borderId="14" xfId="2" applyFont="1" applyFill="1" applyBorder="1" applyAlignment="1" applyProtection="1">
      <alignment horizontal="left"/>
    </xf>
    <xf numFmtId="2" fontId="14" fillId="0" borderId="15" xfId="2" applyNumberFormat="1" applyFont="1" applyFill="1" applyBorder="1" applyAlignment="1" applyProtection="1">
      <alignment horizontal="center"/>
    </xf>
    <xf numFmtId="2" fontId="14" fillId="0" borderId="16" xfId="2" applyNumberFormat="1" applyFont="1" applyFill="1" applyBorder="1" applyAlignment="1" applyProtection="1">
      <alignment horizontal="center"/>
    </xf>
    <xf numFmtId="2" fontId="14" fillId="0" borderId="17" xfId="2" applyNumberFormat="1" applyFont="1" applyFill="1" applyBorder="1" applyAlignment="1" applyProtection="1">
      <alignment horizontal="center"/>
    </xf>
    <xf numFmtId="4" fontId="14" fillId="0" borderId="18" xfId="2" applyNumberFormat="1" applyFont="1" applyFill="1" applyBorder="1" applyAlignment="1" applyProtection="1">
      <alignment horizontal="center"/>
    </xf>
    <xf numFmtId="4" fontId="14" fillId="0" borderId="19" xfId="2" applyNumberFormat="1" applyFont="1" applyFill="1" applyBorder="1" applyAlignment="1" applyProtection="1">
      <alignment horizontal="center"/>
    </xf>
    <xf numFmtId="0" fontId="14" fillId="3" borderId="8" xfId="2" applyFont="1" applyFill="1" applyBorder="1" applyAlignment="1" applyProtection="1">
      <alignment horizontal="left"/>
    </xf>
    <xf numFmtId="2" fontId="14" fillId="3" borderId="0" xfId="2" applyNumberFormat="1" applyFont="1" applyFill="1" applyBorder="1" applyAlignment="1" applyProtection="1">
      <alignment horizontal="center"/>
    </xf>
    <xf numFmtId="2" fontId="14" fillId="3" borderId="18" xfId="2" applyNumberFormat="1" applyFont="1" applyFill="1" applyBorder="1" applyAlignment="1" applyProtection="1">
      <alignment horizontal="center"/>
    </xf>
    <xf numFmtId="2" fontId="14" fillId="3" borderId="19" xfId="2" applyNumberFormat="1" applyFont="1" applyFill="1" applyBorder="1" applyAlignment="1" applyProtection="1">
      <alignment horizontal="center"/>
    </xf>
    <xf numFmtId="4" fontId="14" fillId="3" borderId="18" xfId="2" applyNumberFormat="1" applyFont="1" applyFill="1" applyBorder="1" applyAlignment="1" applyProtection="1">
      <alignment horizontal="center"/>
    </xf>
    <xf numFmtId="4" fontId="14" fillId="3" borderId="19" xfId="2" applyNumberFormat="1" applyFont="1" applyFill="1" applyBorder="1" applyAlignment="1" applyProtection="1">
      <alignment horizontal="center"/>
    </xf>
    <xf numFmtId="0" fontId="14" fillId="0" borderId="8" xfId="2" applyFont="1" applyFill="1" applyBorder="1" applyAlignment="1" applyProtection="1">
      <alignment horizontal="left"/>
    </xf>
    <xf numFmtId="2" fontId="14" fillId="0" borderId="0" xfId="2" applyNumberFormat="1" applyFont="1" applyFill="1" applyBorder="1" applyAlignment="1" applyProtection="1">
      <alignment horizontal="center"/>
    </xf>
    <xf numFmtId="2" fontId="14" fillId="0" borderId="18" xfId="2" applyNumberFormat="1" applyFont="1" applyFill="1" applyBorder="1" applyAlignment="1" applyProtection="1">
      <alignment horizontal="center"/>
    </xf>
    <xf numFmtId="2" fontId="14" fillId="0" borderId="19" xfId="2" applyNumberFormat="1" applyFont="1" applyFill="1" applyBorder="1" applyAlignment="1" applyProtection="1">
      <alignment horizontal="center"/>
    </xf>
    <xf numFmtId="0" fontId="10" fillId="0" borderId="0" xfId="2" applyFont="1" applyFill="1"/>
    <xf numFmtId="164" fontId="14" fillId="0" borderId="20" xfId="2" applyNumberFormat="1" applyFont="1" applyFill="1" applyBorder="1" applyProtection="1"/>
    <xf numFmtId="0" fontId="14" fillId="0" borderId="21" xfId="2" applyFont="1" applyFill="1" applyBorder="1" applyAlignment="1" applyProtection="1">
      <alignment horizontal="left"/>
    </xf>
    <xf numFmtId="2" fontId="14" fillId="0" borderId="22" xfId="2" applyNumberFormat="1" applyFont="1" applyFill="1" applyBorder="1" applyAlignment="1" applyProtection="1">
      <alignment horizontal="center"/>
    </xf>
    <xf numFmtId="2" fontId="14" fillId="0" borderId="23" xfId="2" applyNumberFormat="1" applyFont="1" applyFill="1" applyBorder="1" applyAlignment="1" applyProtection="1">
      <alignment horizontal="center"/>
    </xf>
    <xf numFmtId="2" fontId="14" fillId="0" borderId="24" xfId="2" applyNumberFormat="1" applyFont="1" applyFill="1" applyBorder="1" applyAlignment="1" applyProtection="1">
      <alignment horizontal="center"/>
    </xf>
    <xf numFmtId="164" fontId="14" fillId="3" borderId="25" xfId="2" applyNumberFormat="1" applyFont="1" applyFill="1" applyBorder="1" applyProtection="1"/>
    <xf numFmtId="0" fontId="14" fillId="3" borderId="26" xfId="2" applyFont="1" applyFill="1" applyBorder="1" applyAlignment="1" applyProtection="1">
      <alignment horizontal="left"/>
    </xf>
    <xf numFmtId="4" fontId="14" fillId="3" borderId="27" xfId="2" applyNumberFormat="1" applyFont="1" applyFill="1" applyBorder="1" applyAlignment="1" applyProtection="1">
      <alignment horizontal="center"/>
    </xf>
    <xf numFmtId="4" fontId="14" fillId="3" borderId="28" xfId="2" applyNumberFormat="1" applyFont="1" applyFill="1" applyBorder="1" applyAlignment="1" applyProtection="1">
      <alignment horizontal="center"/>
    </xf>
    <xf numFmtId="0" fontId="16" fillId="0" borderId="0" xfId="2" applyFont="1" applyFill="1"/>
    <xf numFmtId="164" fontId="14" fillId="3" borderId="20" xfId="2" applyNumberFormat="1" applyFont="1" applyFill="1" applyBorder="1" applyProtection="1"/>
    <xf numFmtId="0" fontId="14" fillId="3" borderId="21" xfId="2" applyFont="1" applyFill="1" applyBorder="1" applyAlignment="1" applyProtection="1">
      <alignment horizontal="left"/>
    </xf>
    <xf numFmtId="2" fontId="14" fillId="3" borderId="22" xfId="2" applyNumberFormat="1" applyFont="1" applyFill="1" applyBorder="1" applyAlignment="1" applyProtection="1">
      <alignment horizontal="center"/>
    </xf>
    <xf numFmtId="2" fontId="14" fillId="3" borderId="23" xfId="2" applyNumberFormat="1" applyFont="1" applyFill="1" applyBorder="1" applyAlignment="1" applyProtection="1">
      <alignment horizontal="center"/>
    </xf>
    <xf numFmtId="2" fontId="14" fillId="3" borderId="24" xfId="2" applyNumberFormat="1" applyFont="1" applyFill="1" applyBorder="1" applyAlignment="1" applyProtection="1">
      <alignment horizontal="center"/>
    </xf>
    <xf numFmtId="4" fontId="14" fillId="3" borderId="23" xfId="2" applyNumberFormat="1" applyFont="1" applyFill="1" applyBorder="1" applyAlignment="1" applyProtection="1">
      <alignment horizontal="center"/>
    </xf>
    <xf numFmtId="4" fontId="14" fillId="3" borderId="24" xfId="2" applyNumberFormat="1" applyFont="1" applyFill="1" applyBorder="1" applyAlignment="1" applyProtection="1">
      <alignment horizontal="center"/>
    </xf>
    <xf numFmtId="164" fontId="14" fillId="0" borderId="25" xfId="2" applyNumberFormat="1" applyFont="1" applyFill="1" applyBorder="1" applyProtection="1"/>
    <xf numFmtId="0" fontId="14" fillId="0" borderId="26" xfId="2" applyFont="1" applyFill="1" applyBorder="1" applyAlignment="1" applyProtection="1">
      <alignment horizontal="left"/>
    </xf>
    <xf numFmtId="4" fontId="14" fillId="0" borderId="27" xfId="2" applyNumberFormat="1" applyFont="1" applyFill="1" applyBorder="1" applyAlignment="1" applyProtection="1">
      <alignment horizontal="center"/>
    </xf>
    <xf numFmtId="4" fontId="14" fillId="0" borderId="28" xfId="2" applyNumberFormat="1" applyFont="1" applyFill="1" applyBorder="1" applyAlignment="1" applyProtection="1">
      <alignment horizontal="center"/>
    </xf>
    <xf numFmtId="4" fontId="14" fillId="0" borderId="23" xfId="2" applyNumberFormat="1" applyFont="1" applyFill="1" applyBorder="1" applyAlignment="1" applyProtection="1">
      <alignment horizontal="center"/>
    </xf>
    <xf numFmtId="4" fontId="14" fillId="0" borderId="24" xfId="2" applyNumberFormat="1" applyFont="1" applyFill="1" applyBorder="1" applyAlignment="1" applyProtection="1">
      <alignment horizontal="center"/>
    </xf>
    <xf numFmtId="4" fontId="14" fillId="3" borderId="29" xfId="2" applyNumberFormat="1" applyFont="1" applyFill="1" applyBorder="1" applyAlignment="1" applyProtection="1">
      <alignment horizontal="center"/>
    </xf>
    <xf numFmtId="164" fontId="14" fillId="0" borderId="9" xfId="2" applyNumberFormat="1" applyFont="1" applyFill="1" applyBorder="1" applyProtection="1"/>
    <xf numFmtId="0" fontId="14" fillId="0" borderId="12" xfId="2" applyFont="1" applyFill="1" applyBorder="1" applyAlignment="1" applyProtection="1">
      <alignment horizontal="left"/>
    </xf>
    <xf numFmtId="2" fontId="14" fillId="0" borderId="10" xfId="2" applyNumberFormat="1" applyFont="1" applyFill="1" applyBorder="1" applyAlignment="1" applyProtection="1">
      <alignment horizontal="center"/>
    </xf>
    <xf numFmtId="2" fontId="14" fillId="0" borderId="30" xfId="2" applyNumberFormat="1" applyFont="1" applyFill="1" applyBorder="1" applyAlignment="1" applyProtection="1">
      <alignment horizontal="center"/>
    </xf>
    <xf numFmtId="2" fontId="14" fillId="0" borderId="29" xfId="2" applyNumberFormat="1" applyFont="1" applyFill="1" applyBorder="1" applyAlignment="1" applyProtection="1">
      <alignment horizontal="center"/>
    </xf>
    <xf numFmtId="4" fontId="14" fillId="0" borderId="25" xfId="2" applyNumberFormat="1" applyFont="1" applyFill="1" applyBorder="1" applyAlignment="1" applyProtection="1">
      <alignment horizontal="center"/>
    </xf>
    <xf numFmtId="164" fontId="14" fillId="0" borderId="0" xfId="2" applyNumberFormat="1" applyFont="1" applyFill="1" applyBorder="1" applyProtection="1"/>
    <xf numFmtId="4" fontId="14" fillId="0" borderId="20" xfId="2" applyNumberFormat="1" applyFont="1" applyFill="1" applyBorder="1" applyAlignment="1" applyProtection="1">
      <alignment horizontal="center"/>
    </xf>
    <xf numFmtId="4" fontId="14" fillId="3" borderId="25" xfId="2" applyNumberFormat="1" applyFont="1" applyFill="1" applyBorder="1" applyAlignment="1" applyProtection="1">
      <alignment horizontal="center"/>
    </xf>
    <xf numFmtId="0" fontId="14" fillId="3" borderId="12" xfId="2" applyFont="1" applyFill="1" applyBorder="1" applyAlignment="1" applyProtection="1">
      <alignment horizontal="left"/>
    </xf>
    <xf numFmtId="0" fontId="3" fillId="0" borderId="0" xfId="2" applyFont="1" applyFill="1" applyBorder="1" applyProtection="1"/>
    <xf numFmtId="164" fontId="3" fillId="0" borderId="0" xfId="2" applyNumberFormat="1" applyFont="1" applyFill="1" applyBorder="1" applyAlignment="1" applyProtection="1">
      <alignment horizontal="center"/>
    </xf>
    <xf numFmtId="0" fontId="3" fillId="0" borderId="0" xfId="2" applyFont="1" applyFill="1" applyBorder="1" applyAlignment="1" applyProtection="1">
      <alignment horizontal="center"/>
    </xf>
    <xf numFmtId="2" fontId="14" fillId="0" borderId="0" xfId="2" applyNumberFormat="1" applyFont="1" applyFill="1" applyBorder="1" applyAlignment="1" applyProtection="1">
      <alignment horizontal="center"/>
      <protection locked="0"/>
    </xf>
    <xf numFmtId="0" fontId="13" fillId="0" borderId="0" xfId="2" applyFont="1" applyFill="1" applyBorder="1"/>
    <xf numFmtId="0" fontId="15" fillId="0" borderId="0" xfId="2" applyFont="1" applyFill="1" applyBorder="1" applyProtection="1"/>
    <xf numFmtId="0" fontId="14" fillId="3" borderId="13" xfId="2" applyFont="1" applyFill="1" applyBorder="1" applyAlignment="1" applyProtection="1">
      <alignment horizontal="right"/>
    </xf>
    <xf numFmtId="0" fontId="14" fillId="3" borderId="14" xfId="2" applyFont="1" applyFill="1" applyBorder="1" applyAlignment="1" applyProtection="1">
      <alignment horizontal="left"/>
    </xf>
    <xf numFmtId="4" fontId="14" fillId="3" borderId="31" xfId="2" applyNumberFormat="1" applyFont="1" applyFill="1" applyBorder="1" applyAlignment="1" applyProtection="1">
      <alignment horizontal="center"/>
    </xf>
    <xf numFmtId="4" fontId="14" fillId="3" borderId="32" xfId="2" applyNumberFormat="1" applyFont="1" applyFill="1" applyBorder="1" applyAlignment="1" applyProtection="1">
      <alignment horizontal="center"/>
    </xf>
    <xf numFmtId="4" fontId="14" fillId="3" borderId="17" xfId="2" applyNumberFormat="1" applyFont="1" applyFill="1" applyBorder="1" applyAlignment="1" applyProtection="1">
      <alignment horizontal="center"/>
    </xf>
    <xf numFmtId="0" fontId="14" fillId="0" borderId="9" xfId="2" applyFont="1" applyFill="1" applyBorder="1" applyAlignment="1" applyProtection="1">
      <alignment horizontal="right"/>
    </xf>
    <xf numFmtId="0" fontId="15" fillId="0" borderId="12" xfId="2" applyFont="1" applyFill="1" applyBorder="1" applyAlignment="1" applyProtection="1">
      <alignment horizontal="left"/>
    </xf>
    <xf numFmtId="4" fontId="14" fillId="0" borderId="33" xfId="2" applyNumberFormat="1" applyFont="1" applyFill="1" applyBorder="1" applyAlignment="1" applyProtection="1">
      <alignment horizontal="center"/>
    </xf>
    <xf numFmtId="4" fontId="14" fillId="0" borderId="11" xfId="2" applyNumberFormat="1" applyFont="1" applyFill="1" applyBorder="1" applyAlignment="1" applyProtection="1">
      <alignment horizontal="center"/>
    </xf>
    <xf numFmtId="4" fontId="14" fillId="0" borderId="29" xfId="2" applyNumberFormat="1" applyFont="1" applyFill="1" applyBorder="1" applyAlignment="1" applyProtection="1">
      <alignment horizontal="center"/>
    </xf>
    <xf numFmtId="0" fontId="17" fillId="0" borderId="0" xfId="2" applyNumberFormat="1" applyFont="1" applyFill="1" applyBorder="1" applyProtection="1"/>
    <xf numFmtId="0" fontId="17" fillId="0" borderId="0" xfId="2" applyFont="1" applyFill="1" applyBorder="1" applyProtection="1"/>
    <xf numFmtId="164" fontId="3" fillId="0" borderId="0" xfId="2" applyNumberFormat="1" applyFont="1" applyFill="1" applyProtection="1"/>
    <xf numFmtId="0" fontId="3" fillId="0" borderId="0" xfId="2" applyFont="1" applyFill="1" applyAlignment="1" applyProtection="1">
      <alignment horizontal="center"/>
    </xf>
    <xf numFmtId="164" fontId="3" fillId="0" borderId="0" xfId="2" applyNumberFormat="1" applyFont="1" applyFill="1" applyAlignment="1">
      <alignment horizontal="center"/>
    </xf>
    <xf numFmtId="164" fontId="3" fillId="0" borderId="0" xfId="2" applyNumberFormat="1" applyFont="1" applyFill="1" applyBorder="1" applyProtection="1"/>
    <xf numFmtId="0" fontId="3" fillId="0" borderId="0" xfId="2" applyNumberFormat="1" applyFont="1" applyFill="1" applyBorder="1" applyProtection="1"/>
    <xf numFmtId="2" fontId="18" fillId="0" borderId="0" xfId="2" applyNumberFormat="1" applyFont="1" applyFill="1" applyBorder="1" applyAlignment="1" applyProtection="1">
      <alignment horizontal="center"/>
    </xf>
    <xf numFmtId="167" fontId="14" fillId="0" borderId="0" xfId="2" applyNumberFormat="1" applyFont="1" applyFill="1" applyBorder="1" applyAlignment="1" applyProtection="1">
      <alignment horizontal="center"/>
      <protection locked="0"/>
    </xf>
    <xf numFmtId="0" fontId="3" fillId="0" borderId="0" xfId="2" applyFont="1" applyFill="1" applyAlignment="1"/>
    <xf numFmtId="0" fontId="3" fillId="0" borderId="0" xfId="0" applyFont="1" applyProtection="1">
      <protection locked="0"/>
    </xf>
    <xf numFmtId="0" fontId="3" fillId="0" borderId="0" xfId="2" applyFont="1" applyFill="1" applyProtection="1"/>
    <xf numFmtId="164" fontId="3" fillId="0" borderId="0" xfId="2" applyNumberFormat="1" applyFont="1" applyFill="1" applyBorder="1" applyAlignment="1">
      <alignment horizontal="center"/>
    </xf>
    <xf numFmtId="0" fontId="6" fillId="0" borderId="0" xfId="2" applyFont="1" applyFill="1" applyBorder="1" applyAlignment="1" applyProtection="1">
      <alignment horizontal="center"/>
      <protection locked="0"/>
    </xf>
    <xf numFmtId="0" fontId="8" fillId="0" borderId="0" xfId="2" applyFont="1" applyFill="1" applyBorder="1" applyProtection="1"/>
    <xf numFmtId="0" fontId="9" fillId="0" borderId="0" xfId="0" applyFont="1" applyFill="1" applyAlignment="1" applyProtection="1">
      <alignment horizontal="centerContinuous"/>
      <protection locked="0"/>
    </xf>
    <xf numFmtId="164" fontId="4" fillId="4" borderId="1" xfId="2" applyNumberFormat="1" applyFont="1" applyFill="1" applyBorder="1" applyAlignment="1" applyProtection="1">
      <alignment horizontal="centerContinuous"/>
      <protection locked="0"/>
    </xf>
    <xf numFmtId="164" fontId="3" fillId="4" borderId="2" xfId="2" applyNumberFormat="1" applyFont="1" applyFill="1" applyBorder="1" applyAlignment="1" applyProtection="1">
      <alignment horizontal="centerContinuous"/>
      <protection locked="0"/>
    </xf>
    <xf numFmtId="39" fontId="4" fillId="4" borderId="1" xfId="1" applyNumberFormat="1" applyFont="1" applyFill="1" applyBorder="1" applyAlignment="1" applyProtection="1">
      <alignment horizontal="center"/>
      <protection locked="0"/>
    </xf>
    <xf numFmtId="39" fontId="4" fillId="4" borderId="3" xfId="1" applyNumberFormat="1" applyFont="1" applyFill="1" applyBorder="1" applyAlignment="1" applyProtection="1">
      <alignment horizontal="center"/>
      <protection locked="0"/>
    </xf>
    <xf numFmtId="4" fontId="14" fillId="0" borderId="10" xfId="2" applyNumberFormat="1" applyFont="1" applyFill="1" applyBorder="1" applyAlignment="1" applyProtection="1">
      <alignment horizontal="center"/>
      <protection locked="0"/>
    </xf>
    <xf numFmtId="4" fontId="14" fillId="0" borderId="0" xfId="2" applyNumberFormat="1" applyFont="1" applyFill="1" applyBorder="1" applyAlignment="1" applyProtection="1">
      <alignment horizontal="center"/>
      <protection locked="0"/>
    </xf>
    <xf numFmtId="0" fontId="4" fillId="0" borderId="34" xfId="2" applyNumberFormat="1" applyFont="1" applyFill="1" applyBorder="1" applyAlignment="1" applyProtection="1">
      <alignment horizontal="center"/>
      <protection locked="0"/>
    </xf>
    <xf numFmtId="4" fontId="14" fillId="0" borderId="13" xfId="2" applyNumberFormat="1" applyFont="1" applyFill="1" applyBorder="1" applyAlignment="1" applyProtection="1">
      <alignment horizontal="center"/>
    </xf>
    <xf numFmtId="4" fontId="14" fillId="0" borderId="32" xfId="2" applyNumberFormat="1" applyFont="1" applyFill="1" applyBorder="1" applyAlignment="1" applyProtection="1">
      <alignment horizontal="center"/>
    </xf>
    <xf numFmtId="4" fontId="14" fillId="0" borderId="14" xfId="2" applyNumberFormat="1" applyFont="1" applyFill="1" applyBorder="1" applyAlignment="1" applyProtection="1">
      <alignment horizontal="center"/>
    </xf>
    <xf numFmtId="4" fontId="14" fillId="0" borderId="35" xfId="2" applyNumberFormat="1" applyFont="1" applyFill="1" applyBorder="1" applyAlignment="1" applyProtection="1">
      <alignment horizontal="center"/>
    </xf>
    <xf numFmtId="4" fontId="14" fillId="0" borderId="21" xfId="2" applyNumberFormat="1" applyFont="1" applyFill="1" applyBorder="1" applyAlignment="1" applyProtection="1">
      <alignment horizontal="center"/>
    </xf>
    <xf numFmtId="4" fontId="14" fillId="0" borderId="36" xfId="2" applyNumberFormat="1" applyFont="1" applyFill="1" applyBorder="1" applyAlignment="1" applyProtection="1">
      <alignment horizontal="center"/>
    </xf>
    <xf numFmtId="4" fontId="14" fillId="0" borderId="26" xfId="2" applyNumberFormat="1" applyFont="1" applyFill="1" applyBorder="1" applyAlignment="1" applyProtection="1">
      <alignment horizontal="center"/>
    </xf>
    <xf numFmtId="1" fontId="14" fillId="0" borderId="20" xfId="2" applyNumberFormat="1" applyFont="1" applyFill="1" applyBorder="1" applyProtection="1"/>
    <xf numFmtId="1" fontId="14" fillId="0" borderId="6" xfId="2" applyNumberFormat="1" applyFont="1" applyFill="1" applyBorder="1" applyProtection="1"/>
    <xf numFmtId="1" fontId="14" fillId="0" borderId="9" xfId="2" applyNumberFormat="1" applyFont="1" applyFill="1" applyBorder="1" applyProtection="1"/>
    <xf numFmtId="4" fontId="14" fillId="0" borderId="9" xfId="2" applyNumberFormat="1" applyFont="1" applyFill="1" applyBorder="1" applyAlignment="1" applyProtection="1">
      <alignment horizontal="center"/>
    </xf>
    <xf numFmtId="4" fontId="14" fillId="0" borderId="12" xfId="2" applyNumberFormat="1" applyFont="1" applyFill="1" applyBorder="1" applyAlignment="1" applyProtection="1">
      <alignment horizontal="center"/>
    </xf>
    <xf numFmtId="4" fontId="3" fillId="0" borderId="0" xfId="0" applyNumberFormat="1" applyFont="1" applyProtection="1"/>
    <xf numFmtId="4" fontId="3" fillId="0" borderId="0" xfId="0" applyNumberFormat="1" applyFont="1" applyBorder="1" applyProtection="1"/>
    <xf numFmtId="0" fontId="14" fillId="0" borderId="13" xfId="2" applyFont="1" applyFill="1" applyBorder="1" applyAlignment="1" applyProtection="1">
      <alignment horizontal="right"/>
    </xf>
    <xf numFmtId="0" fontId="14" fillId="0" borderId="15" xfId="2" applyFont="1" applyFill="1" applyBorder="1" applyAlignment="1" applyProtection="1">
      <alignment horizontal="left"/>
    </xf>
    <xf numFmtId="4" fontId="14" fillId="0" borderId="15" xfId="2" applyNumberFormat="1" applyFont="1" applyFill="1" applyBorder="1" applyAlignment="1" applyProtection="1">
      <alignment horizontal="center"/>
    </xf>
    <xf numFmtId="4" fontId="14" fillId="0" borderId="17" xfId="2" applyNumberFormat="1" applyFont="1" applyFill="1" applyBorder="1" applyAlignment="1" applyProtection="1">
      <alignment horizontal="center"/>
    </xf>
    <xf numFmtId="0" fontId="14" fillId="0" borderId="6" xfId="2" applyFont="1" applyFill="1" applyBorder="1" applyAlignment="1" applyProtection="1">
      <alignment horizontal="right"/>
    </xf>
    <xf numFmtId="0" fontId="15" fillId="0" borderId="10" xfId="2" applyFont="1" applyFill="1" applyBorder="1" applyAlignment="1" applyProtection="1">
      <alignment horizontal="left"/>
    </xf>
    <xf numFmtId="4" fontId="14" fillId="0" borderId="10" xfId="2" applyNumberFormat="1" applyFont="1" applyFill="1" applyBorder="1" applyAlignment="1" applyProtection="1">
      <alignment horizontal="center"/>
    </xf>
    <xf numFmtId="0" fontId="3" fillId="0" borderId="0" xfId="2" applyFont="1" applyFill="1" applyAlignment="1" applyProtection="1"/>
    <xf numFmtId="0" fontId="3" fillId="0" borderId="0" xfId="2" applyFont="1" applyFill="1" applyAlignment="1" applyProtection="1">
      <alignment horizontal="center"/>
      <protection locked="0"/>
    </xf>
    <xf numFmtId="164" fontId="4" fillId="0" borderId="0" xfId="2" applyNumberFormat="1" applyFont="1" applyFill="1" applyBorder="1" applyAlignment="1" applyProtection="1">
      <alignment horizontal="centerContinuous"/>
      <protection locked="0"/>
    </xf>
    <xf numFmtId="164" fontId="3" fillId="0" borderId="0" xfId="2" applyNumberFormat="1" applyFont="1" applyFill="1" applyBorder="1" applyAlignment="1" applyProtection="1">
      <alignment horizontal="centerContinuous"/>
      <protection locked="0"/>
    </xf>
    <xf numFmtId="0" fontId="4" fillId="0" borderId="5" xfId="2" applyNumberFormat="1" applyFont="1" applyFill="1" applyBorder="1" applyAlignment="1" applyProtection="1">
      <alignment horizontal="center"/>
      <protection locked="0"/>
    </xf>
    <xf numFmtId="0" fontId="4" fillId="0" borderId="2" xfId="2" applyNumberFormat="1" applyFont="1" applyFill="1" applyBorder="1" applyAlignment="1" applyProtection="1">
      <alignment horizontal="center"/>
      <protection locked="0"/>
    </xf>
    <xf numFmtId="0" fontId="14" fillId="0" borderId="22" xfId="2" applyFont="1" applyFill="1" applyBorder="1" applyAlignment="1" applyProtection="1">
      <alignment horizontal="left"/>
    </xf>
    <xf numFmtId="0" fontId="14" fillId="0" borderId="10" xfId="2" applyFont="1" applyFill="1" applyBorder="1" applyAlignment="1" applyProtection="1">
      <alignment horizontal="left"/>
    </xf>
    <xf numFmtId="0" fontId="3" fillId="0" borderId="0" xfId="2" applyNumberFormat="1" applyFont="1" applyFill="1"/>
    <xf numFmtId="4" fontId="14" fillId="0" borderId="37" xfId="2" applyNumberFormat="1" applyFont="1" applyFill="1" applyBorder="1" applyAlignment="1" applyProtection="1">
      <alignment horizontal="center"/>
    </xf>
    <xf numFmtId="4" fontId="14" fillId="0" borderId="38" xfId="2" applyNumberFormat="1" applyFont="1" applyFill="1" applyBorder="1" applyAlignment="1" applyProtection="1">
      <alignment horizontal="center"/>
    </xf>
    <xf numFmtId="4" fontId="14" fillId="0" borderId="39" xfId="2" applyNumberFormat="1" applyFont="1" applyFill="1" applyBorder="1" applyAlignment="1" applyProtection="1">
      <alignment horizontal="center"/>
    </xf>
    <xf numFmtId="4" fontId="14" fillId="0" borderId="40" xfId="2" applyNumberFormat="1" applyFont="1" applyFill="1" applyBorder="1" applyAlignment="1" applyProtection="1">
      <alignment horizontal="center"/>
    </xf>
    <xf numFmtId="4" fontId="14" fillId="0" borderId="41" xfId="2" applyNumberFormat="1" applyFont="1" applyFill="1" applyBorder="1" applyAlignment="1" applyProtection="1">
      <alignment horizontal="center"/>
    </xf>
    <xf numFmtId="0" fontId="6" fillId="0" borderId="0" xfId="2" applyFont="1" applyFill="1" applyBorder="1" applyAlignment="1" applyProtection="1">
      <alignment horizontal="center"/>
      <protection locked="0"/>
    </xf>
    <xf numFmtId="0" fontId="7" fillId="0" borderId="0" xfId="2" applyFont="1" applyFill="1" applyBorder="1" applyAlignment="1" applyProtection="1">
      <alignment horizontal="center"/>
      <protection locked="0"/>
    </xf>
    <xf numFmtId="0" fontId="4" fillId="0" borderId="32" xfId="2" applyNumberFormat="1" applyFont="1" applyFill="1" applyBorder="1" applyAlignment="1" applyProtection="1">
      <alignment horizontal="center"/>
      <protection locked="0"/>
    </xf>
    <xf numFmtId="0" fontId="4" fillId="0" borderId="15" xfId="2" applyNumberFormat="1" applyFont="1" applyFill="1" applyBorder="1" applyAlignment="1" applyProtection="1">
      <alignment horizontal="center"/>
      <protection locked="0"/>
    </xf>
    <xf numFmtId="0" fontId="4" fillId="0" borderId="14" xfId="2" applyNumberFormat="1" applyFont="1" applyFill="1" applyBorder="1" applyAlignment="1" applyProtection="1">
      <alignment horizontal="center"/>
      <protection locked="0"/>
    </xf>
    <xf numFmtId="164" fontId="14" fillId="0" borderId="42" xfId="2" applyNumberFormat="1" applyFont="1" applyFill="1" applyBorder="1" applyAlignment="1" applyProtection="1">
      <alignment horizontal="centerContinuous"/>
    </xf>
    <xf numFmtId="0" fontId="15" fillId="0" borderId="43" xfId="2" applyFont="1" applyFill="1" applyBorder="1" applyAlignment="1" applyProtection="1">
      <alignment horizontal="centerContinuous"/>
    </xf>
    <xf numFmtId="4" fontId="14" fillId="0" borderId="44" xfId="2" applyNumberFormat="1" applyFont="1" applyFill="1" applyBorder="1" applyAlignment="1" applyProtection="1">
      <alignment horizontal="center"/>
    </xf>
    <xf numFmtId="4" fontId="14" fillId="0" borderId="4" xfId="2" applyNumberFormat="1" applyFont="1" applyFill="1" applyBorder="1" applyAlignment="1" applyProtection="1">
      <alignment horizontal="center"/>
    </xf>
    <xf numFmtId="4" fontId="14" fillId="0" borderId="45" xfId="2" applyNumberFormat="1" applyFont="1" applyFill="1" applyBorder="1" applyAlignment="1" applyProtection="1">
      <alignment horizontal="center"/>
    </xf>
    <xf numFmtId="0" fontId="4" fillId="0" borderId="0" xfId="2" applyFont="1" applyFill="1" applyBorder="1" applyProtection="1"/>
    <xf numFmtId="2" fontId="18" fillId="0" borderId="0" xfId="2" applyNumberFormat="1" applyFont="1" applyFill="1" applyAlignment="1" applyProtection="1">
      <alignment horizontal="center"/>
    </xf>
    <xf numFmtId="0" fontId="0" fillId="0" borderId="0" xfId="0" applyAlignment="1" applyProtection="1">
      <alignment vertical="center" wrapText="1"/>
      <protection locked="0"/>
    </xf>
    <xf numFmtId="0" fontId="0" fillId="0" borderId="0" xfId="0" applyAlignment="1" applyProtection="1">
      <alignment vertical="center" wrapText="1"/>
      <protection locked="0"/>
    </xf>
    <xf numFmtId="0" fontId="7" fillId="0" borderId="0" xfId="2"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3" fillId="0" borderId="0" xfId="0" quotePrefix="1" applyNumberFormat="1" applyFont="1" applyFill="1" applyAlignment="1" applyProtection="1">
      <alignment horizontal="left"/>
      <protection locked="0"/>
    </xf>
    <xf numFmtId="4" fontId="14" fillId="0" borderId="46" xfId="2" applyNumberFormat="1" applyFont="1" applyFill="1" applyBorder="1" applyAlignment="1" applyProtection="1">
      <alignment horizontal="center"/>
    </xf>
    <xf numFmtId="4" fontId="14" fillId="0" borderId="16" xfId="2" applyNumberFormat="1" applyFont="1" applyFill="1" applyBorder="1" applyAlignment="1" applyProtection="1">
      <alignment horizontal="center"/>
    </xf>
    <xf numFmtId="4" fontId="14" fillId="0" borderId="30" xfId="2" applyNumberFormat="1" applyFont="1" applyFill="1" applyBorder="1" applyAlignment="1" applyProtection="1">
      <alignment horizontal="center"/>
    </xf>
    <xf numFmtId="167" fontId="14" fillId="0" borderId="0" xfId="2" applyNumberFormat="1" applyFont="1" applyFill="1" applyBorder="1" applyAlignment="1" applyProtection="1">
      <alignment horizontal="center"/>
    </xf>
    <xf numFmtId="0" fontId="3" fillId="0" borderId="0" xfId="0" applyFont="1" applyProtection="1"/>
    <xf numFmtId="0" fontId="19" fillId="0" borderId="0" xfId="3" applyFont="1" applyFill="1"/>
    <xf numFmtId="0" fontId="19" fillId="0" borderId="0" xfId="3" applyFont="1" applyFill="1" applyAlignment="1">
      <alignment vertical="top"/>
    </xf>
    <xf numFmtId="0" fontId="1" fillId="0" borderId="0" xfId="3" applyAlignment="1">
      <alignment horizontal="center"/>
    </xf>
    <xf numFmtId="0" fontId="1" fillId="0" borderId="0" xfId="3"/>
    <xf numFmtId="0" fontId="19" fillId="0" borderId="0" xfId="3" applyFont="1" applyFill="1" applyAlignment="1">
      <alignment horizontal="center"/>
    </xf>
    <xf numFmtId="0" fontId="1" fillId="0" borderId="0" xfId="3" applyFont="1" applyFill="1"/>
    <xf numFmtId="0" fontId="20" fillId="0" borderId="0" xfId="3" applyFont="1" applyFill="1" applyAlignment="1">
      <alignment horizontal="center"/>
    </xf>
    <xf numFmtId="0" fontId="1" fillId="0" borderId="0" xfId="3" applyFill="1"/>
    <xf numFmtId="0" fontId="1" fillId="0" borderId="0" xfId="3" applyFill="1" applyAlignment="1">
      <alignment vertical="top"/>
    </xf>
    <xf numFmtId="0" fontId="22" fillId="0" borderId="0" xfId="3" applyFont="1" applyBorder="1" applyAlignment="1">
      <alignment horizontal="center" vertical="top" wrapText="1"/>
    </xf>
    <xf numFmtId="0" fontId="1" fillId="0" borderId="0" xfId="3" applyFill="1" applyAlignment="1">
      <alignment wrapText="1"/>
    </xf>
    <xf numFmtId="0" fontId="1" fillId="0" borderId="0" xfId="3" applyFill="1" applyAlignment="1">
      <alignment vertical="top" wrapText="1"/>
    </xf>
    <xf numFmtId="0" fontId="12" fillId="0" borderId="0" xfId="3" applyFont="1" applyFill="1" applyBorder="1" applyAlignment="1">
      <alignment horizontal="center" vertical="top" wrapText="1"/>
    </xf>
    <xf numFmtId="0" fontId="1" fillId="0" borderId="0" xfId="3" applyAlignment="1">
      <alignment horizontal="center" vertical="top"/>
    </xf>
    <xf numFmtId="0" fontId="2" fillId="0" borderId="0" xfId="3" applyFont="1"/>
    <xf numFmtId="0" fontId="2" fillId="0" borderId="47" xfId="3" applyFont="1" applyFill="1" applyBorder="1" applyAlignment="1">
      <alignment horizontal="left" vertical="top"/>
    </xf>
    <xf numFmtId="0" fontId="19" fillId="5" borderId="48" xfId="3" applyFont="1" applyFill="1" applyBorder="1" applyAlignment="1">
      <alignment horizontal="center" vertical="top"/>
    </xf>
    <xf numFmtId="0" fontId="19" fillId="5" borderId="49" xfId="3" applyFont="1" applyFill="1" applyBorder="1" applyAlignment="1">
      <alignment horizontal="center" vertical="top"/>
    </xf>
    <xf numFmtId="0" fontId="19" fillId="5" borderId="50" xfId="3" applyFont="1" applyFill="1" applyBorder="1" applyAlignment="1">
      <alignment horizontal="center" vertical="top"/>
    </xf>
    <xf numFmtId="0" fontId="2" fillId="0" borderId="0" xfId="3" applyFont="1" applyAlignment="1">
      <alignment horizontal="center"/>
    </xf>
    <xf numFmtId="0" fontId="19" fillId="0" borderId="47" xfId="3" applyFont="1" applyFill="1" applyBorder="1" applyAlignment="1">
      <alignment vertical="top"/>
    </xf>
    <xf numFmtId="0" fontId="19" fillId="0" borderId="47" xfId="3" applyFont="1" applyFill="1" applyBorder="1" applyAlignment="1">
      <alignment horizontal="center" vertical="top"/>
    </xf>
    <xf numFmtId="0" fontId="2" fillId="0" borderId="47" xfId="3" applyFont="1" applyFill="1" applyBorder="1" applyAlignment="1">
      <alignment horizontal="center" vertical="top"/>
    </xf>
    <xf numFmtId="0" fontId="2" fillId="5" borderId="47" xfId="3" applyFont="1" applyFill="1" applyBorder="1" applyAlignment="1">
      <alignment horizontal="center" textRotation="90"/>
    </xf>
    <xf numFmtId="0" fontId="2" fillId="0" borderId="47" xfId="3" applyFont="1" applyBorder="1" applyAlignment="1">
      <alignment vertical="top"/>
    </xf>
    <xf numFmtId="0" fontId="1" fillId="0" borderId="47" xfId="3" applyBorder="1" applyAlignment="1">
      <alignment horizontal="center" vertical="top"/>
    </xf>
    <xf numFmtId="0" fontId="1" fillId="5" borderId="47" xfId="3" applyFont="1" applyFill="1" applyBorder="1" applyAlignment="1">
      <alignment horizontal="center" vertical="top"/>
    </xf>
    <xf numFmtId="0" fontId="1" fillId="0" borderId="47" xfId="3" applyFont="1" applyBorder="1" applyAlignment="1">
      <alignment vertical="top"/>
    </xf>
    <xf numFmtId="0" fontId="1" fillId="0" borderId="47" xfId="3" applyFont="1" applyBorder="1" applyAlignment="1">
      <alignment horizontal="center" vertical="top"/>
    </xf>
    <xf numFmtId="0" fontId="1" fillId="0" borderId="47" xfId="3" applyFont="1" applyBorder="1" applyAlignment="1">
      <alignment vertical="top" wrapText="1"/>
    </xf>
    <xf numFmtId="0" fontId="1" fillId="0" borderId="0" xfId="3" applyFont="1" applyAlignment="1">
      <alignment horizontal="center"/>
    </xf>
    <xf numFmtId="0" fontId="1" fillId="0" borderId="0" xfId="3" applyFont="1"/>
    <xf numFmtId="0" fontId="2" fillId="0" borderId="47" xfId="3" applyFont="1" applyBorder="1" applyAlignment="1">
      <alignment vertical="top" wrapText="1"/>
    </xf>
    <xf numFmtId="0" fontId="1" fillId="0" borderId="47" xfId="3" quotePrefix="1" applyFont="1" applyBorder="1" applyAlignment="1">
      <alignment vertical="top" wrapText="1"/>
    </xf>
    <xf numFmtId="0" fontId="1" fillId="0" borderId="47" xfId="3" applyBorder="1" applyAlignment="1">
      <alignment vertical="top" wrapText="1"/>
    </xf>
    <xf numFmtId="0" fontId="1" fillId="0" borderId="47" xfId="3" applyFont="1" applyBorder="1"/>
    <xf numFmtId="0" fontId="1" fillId="0" borderId="47" xfId="3" applyFont="1" applyBorder="1" applyAlignment="1">
      <alignment horizontal="center"/>
    </xf>
    <xf numFmtId="0" fontId="2" fillId="0" borderId="47" xfId="3" applyFont="1" applyBorder="1"/>
    <xf numFmtId="0" fontId="1" fillId="0" borderId="47" xfId="3" quotePrefix="1" applyFont="1" applyBorder="1"/>
    <xf numFmtId="0" fontId="1" fillId="0" borderId="47" xfId="3" quotePrefix="1" applyBorder="1" applyAlignment="1">
      <alignment wrapText="1"/>
    </xf>
    <xf numFmtId="0" fontId="1" fillId="0" borderId="47" xfId="3" applyBorder="1" applyAlignment="1">
      <alignment wrapText="1"/>
    </xf>
  </cellXfs>
  <cellStyles count="4">
    <cellStyle name="Comma" xfId="1" builtinId="3"/>
    <cellStyle name="Normal" xfId="0" builtinId="0"/>
    <cellStyle name="Normal 2" xfId="3"/>
    <cellStyle name="Standard_10TD" xfId="2"/>
  </cellStyles>
  <dxfs count="18">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6</xdr:row>
      <xdr:rowOff>0</xdr:rowOff>
    </xdr:from>
    <xdr:to>
      <xdr:col>10</xdr:col>
      <xdr:colOff>1009650</xdr:colOff>
      <xdr:row>14</xdr:row>
      <xdr:rowOff>133350</xdr:rowOff>
    </xdr:to>
    <xdr:sp macro="" textlink="">
      <xdr:nvSpPr>
        <xdr:cNvPr id="2" name="Text Box 1"/>
        <xdr:cNvSpPr txBox="1">
          <a:spLocks noChangeArrowheads="1"/>
        </xdr:cNvSpPr>
      </xdr:nvSpPr>
      <xdr:spPr bwMode="auto">
        <a:xfrm>
          <a:off x="66675" y="1924050"/>
          <a:ext cx="9867900" cy="1638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lnSpc>
              <a:spcPts val="1200"/>
            </a:lnSpc>
            <a:defRPr sz="1000"/>
          </a:pPr>
          <a:r>
            <a:rPr lang="en-GB" sz="1100" b="0" i="0" u="none" strike="noStrike" baseline="0">
              <a:solidFill>
                <a:srgbClr val="000000"/>
              </a:solidFill>
              <a:latin typeface="Arial"/>
              <a:cs typeface="Arial"/>
            </a:rPr>
            <a:t>The following tables illustrate the effective rates currently payable by the Customer based on the agreement presently in place between the Customer and UPS.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These effective rates are calculated by applying the discounted rates specified in Addendum B of the agreement to the UPS published rates stated in the UPS Service and Tariff Guide in effect at the time of shipping.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If there are any changes to the discounted rates listed in Addendum B of the agreement or to the UPS published rates set out in the UPS Service and Tariff Guide, the illustrative rates below will no longer be applicable.</a:t>
          </a:r>
        </a:p>
        <a:p>
          <a:pPr algn="l" rtl="0">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These rates are exclusive of VAT and do not include applicable surcharges and accessorials, which are referred to in the UPS Service and Tariff Guide.</a:t>
          </a:r>
        </a:p>
        <a:p>
          <a:pPr algn="l" rtl="0">
            <a:defRPr sz="1000"/>
          </a:pPr>
          <a:endParaRPr lang="en-GB" sz="1100" b="0" i="0" u="none" strike="noStrike" baseline="0">
            <a:solidFill>
              <a:srgbClr val="000000"/>
            </a:solidFill>
            <a:latin typeface="Arial"/>
            <a:cs typeface="Arial"/>
          </a:endParaRPr>
        </a:p>
      </xdr:txBody>
    </xdr:sp>
    <xdr:clientData/>
  </xdr:twoCellAnchor>
  <xdr:twoCellAnchor editAs="oneCell">
    <xdr:from>
      <xdr:col>1</xdr:col>
      <xdr:colOff>0</xdr:colOff>
      <xdr:row>84</xdr:row>
      <xdr:rowOff>0</xdr:rowOff>
    </xdr:from>
    <xdr:to>
      <xdr:col>1</xdr:col>
      <xdr:colOff>104775</xdr:colOff>
      <xdr:row>85</xdr:row>
      <xdr:rowOff>38100</xdr:rowOff>
    </xdr:to>
    <xdr:sp macro="" textlink="">
      <xdr:nvSpPr>
        <xdr:cNvPr id="3" name="Text Box 2"/>
        <xdr:cNvSpPr txBox="1">
          <a:spLocks noChangeArrowheads="1"/>
        </xdr:cNvSpPr>
      </xdr:nvSpPr>
      <xdr:spPr bwMode="auto">
        <a:xfrm>
          <a:off x="742950" y="16068675"/>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104775</xdr:colOff>
      <xdr:row>87</xdr:row>
      <xdr:rowOff>85725</xdr:rowOff>
    </xdr:from>
    <xdr:to>
      <xdr:col>11</xdr:col>
      <xdr:colOff>1085850</xdr:colOff>
      <xdr:row>94</xdr:row>
      <xdr:rowOff>152400</xdr:rowOff>
    </xdr:to>
    <xdr:sp macro="" textlink="">
      <xdr:nvSpPr>
        <xdr:cNvPr id="4" name="Text Box 3"/>
        <xdr:cNvSpPr txBox="1">
          <a:spLocks noChangeArrowheads="1"/>
        </xdr:cNvSpPr>
      </xdr:nvSpPr>
      <xdr:spPr bwMode="auto">
        <a:xfrm>
          <a:off x="104775" y="16640175"/>
          <a:ext cx="11039475" cy="1285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en-GB" sz="1100" b="0" i="0" u="none" strike="noStrike" baseline="0">
              <a:solidFill>
                <a:srgbClr val="000000"/>
              </a:solidFill>
              <a:latin typeface="Arial"/>
              <a:cs typeface="Arial"/>
            </a:rPr>
            <a:t>The above tables are based on the UPS published rates, detailed in the UPS Service and Tariff Guide, effective  28th December 2015.</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The current UPS terms and conditions apply. The latest version, which shall always be the applicable one, is set out on the relevant country page of the UPS website at www.ups.com.</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UPS makes every effort to ensure that this information is accurate. However, it accepts no responsibility for any inaccuracies, or for any loss or damage you may suffer as a result.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1</xdr:col>
      <xdr:colOff>161925</xdr:colOff>
      <xdr:row>2</xdr:row>
      <xdr:rowOff>381000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4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84</xdr:row>
      <xdr:rowOff>0</xdr:rowOff>
    </xdr:from>
    <xdr:to>
      <xdr:col>7</xdr:col>
      <xdr:colOff>104775</xdr:colOff>
      <xdr:row>85</xdr:row>
      <xdr:rowOff>38100</xdr:rowOff>
    </xdr:to>
    <xdr:sp macro="" textlink="">
      <xdr:nvSpPr>
        <xdr:cNvPr id="6" name="Text Box 5"/>
        <xdr:cNvSpPr txBox="1">
          <a:spLocks noChangeArrowheads="1"/>
        </xdr:cNvSpPr>
      </xdr:nvSpPr>
      <xdr:spPr bwMode="auto">
        <a:xfrm>
          <a:off x="6124575" y="16068675"/>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0</xdr:rowOff>
    </xdr:from>
    <xdr:to>
      <xdr:col>8</xdr:col>
      <xdr:colOff>0</xdr:colOff>
      <xdr:row>15</xdr:row>
      <xdr:rowOff>247650</xdr:rowOff>
    </xdr:to>
    <xdr:sp macro="" textlink="">
      <xdr:nvSpPr>
        <xdr:cNvPr id="2" name="Text Box 1"/>
        <xdr:cNvSpPr txBox="1">
          <a:spLocks noChangeArrowheads="1"/>
        </xdr:cNvSpPr>
      </xdr:nvSpPr>
      <xdr:spPr bwMode="auto">
        <a:xfrm>
          <a:off x="66675" y="2095500"/>
          <a:ext cx="8181975" cy="1990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1100" b="0" i="0" u="none" strike="noStrike" baseline="0">
              <a:solidFill>
                <a:srgbClr val="000000"/>
              </a:solidFill>
              <a:latin typeface="Arial"/>
              <a:cs typeface="Arial"/>
            </a:rPr>
            <a:t>The following tables illustrate the effective rates currently payable by the Customer based on the agreement presently in place between the Customer and UPS.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These effective rates are calculated by applying the discounted rates specified in Addendum B of the agreement to the UPS published rates stated in the UPS Service and Tariff Guide in effect at the time of shipment.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If there are any changes to the discounted rates listed in Addendum B of the agreement or to the UPS published rates set out in the UPS Service and Tariff Guide, the illustrative rates below will no longer be applicable.</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These rates are exclusive of VAT and do not include applicable surcharges and accessorials, which are referred to in the UPS Service and Tariff Guide.</a:t>
          </a:r>
        </a:p>
        <a:p>
          <a:pPr algn="l" rtl="0">
            <a:defRPr sz="1000"/>
          </a:pPr>
          <a:endParaRPr lang="en-GB" sz="1100" b="0" i="0" u="none" strike="noStrike" baseline="0">
            <a:solidFill>
              <a:srgbClr val="000000"/>
            </a:solidFill>
            <a:latin typeface="Arial"/>
            <a:cs typeface="Arial"/>
          </a:endParaRPr>
        </a:p>
      </xdr:txBody>
    </xdr:sp>
    <xdr:clientData/>
  </xdr:twoCellAnchor>
  <xdr:twoCellAnchor editAs="oneCell">
    <xdr:from>
      <xdr:col>0</xdr:col>
      <xdr:colOff>628650</xdr:colOff>
      <xdr:row>64</xdr:row>
      <xdr:rowOff>152400</xdr:rowOff>
    </xdr:from>
    <xdr:to>
      <xdr:col>0</xdr:col>
      <xdr:colOff>733425</xdr:colOff>
      <xdr:row>66</xdr:row>
      <xdr:rowOff>0</xdr:rowOff>
    </xdr:to>
    <xdr:sp macro="" textlink="">
      <xdr:nvSpPr>
        <xdr:cNvPr id="3" name="Text Box 2"/>
        <xdr:cNvSpPr txBox="1">
          <a:spLocks noChangeArrowheads="1"/>
        </xdr:cNvSpPr>
      </xdr:nvSpPr>
      <xdr:spPr bwMode="auto">
        <a:xfrm>
          <a:off x="628650" y="12954000"/>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66675</xdr:colOff>
      <xdr:row>62</xdr:row>
      <xdr:rowOff>47625</xdr:rowOff>
    </xdr:from>
    <xdr:to>
      <xdr:col>8</xdr:col>
      <xdr:colOff>0</xdr:colOff>
      <xdr:row>70</xdr:row>
      <xdr:rowOff>123825</xdr:rowOff>
    </xdr:to>
    <xdr:sp macro="" textlink="">
      <xdr:nvSpPr>
        <xdr:cNvPr id="4" name="Text Box 3"/>
        <xdr:cNvSpPr txBox="1">
          <a:spLocks noChangeArrowheads="1"/>
        </xdr:cNvSpPr>
      </xdr:nvSpPr>
      <xdr:spPr bwMode="auto">
        <a:xfrm>
          <a:off x="66675" y="12487275"/>
          <a:ext cx="8181975" cy="1524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GB" sz="1100" b="0" i="0" u="none" strike="noStrike" baseline="0">
              <a:solidFill>
                <a:srgbClr val="000000"/>
              </a:solidFill>
              <a:latin typeface="Arial"/>
              <a:cs typeface="Arial"/>
            </a:rPr>
            <a:t>The above tables are based on the UPS published rates, detailed in the UPS Service and Tariff Guide, effective  28th December 2015.</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 current UPS terms and conditions apply. The latest version, which shall always be the applicable one, is set out on the relevant country page of the UPS website at www.ups.com.</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UPS makes every effort to ensure that this information is accurate. However, it accepts no responsibility for any inaccuracies, or for any loss or damage you may suffer as a result.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twoCellAnchor>
    <xdr:from>
      <xdr:col>0</xdr:col>
      <xdr:colOff>485775</xdr:colOff>
      <xdr:row>0</xdr:row>
      <xdr:rowOff>266700</xdr:rowOff>
    </xdr:from>
    <xdr:to>
      <xdr:col>1</xdr:col>
      <xdr:colOff>647700</xdr:colOff>
      <xdr:row>3</xdr:row>
      <xdr:rowOff>200025</xdr:rowOff>
    </xdr:to>
    <xdr:pic>
      <xdr:nvPicPr>
        <xdr:cNvPr id="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266700"/>
          <a:ext cx="9048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6</xdr:row>
      <xdr:rowOff>0</xdr:rowOff>
    </xdr:from>
    <xdr:to>
      <xdr:col>8</xdr:col>
      <xdr:colOff>0</xdr:colOff>
      <xdr:row>15</xdr:row>
      <xdr:rowOff>180975</xdr:rowOff>
    </xdr:to>
    <xdr:sp macro="" textlink="">
      <xdr:nvSpPr>
        <xdr:cNvPr id="2" name="Text Box 1"/>
        <xdr:cNvSpPr txBox="1">
          <a:spLocks noChangeArrowheads="1"/>
        </xdr:cNvSpPr>
      </xdr:nvSpPr>
      <xdr:spPr bwMode="auto">
        <a:xfrm>
          <a:off x="66675" y="2095500"/>
          <a:ext cx="8401050" cy="1924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1100" b="0" i="0" u="none" strike="noStrike" baseline="0">
              <a:solidFill>
                <a:srgbClr val="000000"/>
              </a:solidFill>
              <a:latin typeface="Arial"/>
              <a:cs typeface="Arial"/>
            </a:rPr>
            <a:t>The following tables illustrate the effective rates currently payable by the Customer based on the agreement presently in place between the Customer and UPS.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These effective rates are calculated by applying the discounted rates specified in Addendum B of the agreement to the UPS published rates stated in the UPS Service and Tariff Guide in effect at the time of shipment.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If there are any changes to the discounted rates listed in Addendum B of the agreement or to the UPS published rates set out in the UPS Service and Tariff Guide, the illustrative rates below will no longer be applicable.</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These rates are exclusive of VAT and do not include applicable surcharges and accessorials, which are referred to in the UPS Service and Tariff Guide.</a:t>
          </a:r>
        </a:p>
        <a:p>
          <a:pPr algn="l" rtl="0">
            <a:defRPr sz="1000"/>
          </a:pPr>
          <a:endParaRPr lang="en-GB" sz="1100" b="0" i="0" u="none" strike="noStrike" baseline="0">
            <a:solidFill>
              <a:srgbClr val="000000"/>
            </a:solidFill>
            <a:latin typeface="Arial"/>
            <a:cs typeface="Arial"/>
          </a:endParaRPr>
        </a:p>
      </xdr:txBody>
    </xdr:sp>
    <xdr:clientData/>
  </xdr:twoCellAnchor>
  <xdr:twoCellAnchor editAs="oneCell">
    <xdr:from>
      <xdr:col>0</xdr:col>
      <xdr:colOff>600075</xdr:colOff>
      <xdr:row>49</xdr:row>
      <xdr:rowOff>152400</xdr:rowOff>
    </xdr:from>
    <xdr:to>
      <xdr:col>0</xdr:col>
      <xdr:colOff>704850</xdr:colOff>
      <xdr:row>51</xdr:row>
      <xdr:rowOff>0</xdr:rowOff>
    </xdr:to>
    <xdr:sp macro="" textlink="">
      <xdr:nvSpPr>
        <xdr:cNvPr id="3" name="Text Box 2"/>
        <xdr:cNvSpPr txBox="1">
          <a:spLocks noChangeArrowheads="1"/>
        </xdr:cNvSpPr>
      </xdr:nvSpPr>
      <xdr:spPr bwMode="auto">
        <a:xfrm>
          <a:off x="600075" y="10325100"/>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66675</xdr:colOff>
      <xdr:row>47</xdr:row>
      <xdr:rowOff>47625</xdr:rowOff>
    </xdr:from>
    <xdr:to>
      <xdr:col>8</xdr:col>
      <xdr:colOff>0</xdr:colOff>
      <xdr:row>55</xdr:row>
      <xdr:rowOff>123825</xdr:rowOff>
    </xdr:to>
    <xdr:sp macro="" textlink="">
      <xdr:nvSpPr>
        <xdr:cNvPr id="4" name="Text Box 3"/>
        <xdr:cNvSpPr txBox="1">
          <a:spLocks noChangeArrowheads="1"/>
        </xdr:cNvSpPr>
      </xdr:nvSpPr>
      <xdr:spPr bwMode="auto">
        <a:xfrm>
          <a:off x="66675" y="9858375"/>
          <a:ext cx="8401050" cy="1524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GB" sz="1100" b="0" i="0" u="none" strike="noStrike" baseline="0">
              <a:solidFill>
                <a:srgbClr val="000000"/>
              </a:solidFill>
              <a:latin typeface="Arial"/>
              <a:cs typeface="Arial"/>
            </a:rPr>
            <a:t>The above tables are based on the UPS published rates, detailed in the UPS Service and Tariff Guide, effective 28th December 2015.</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 current UPS terms and conditions apply. The latest version, which shall always be the applicable one, is set out on the relevant country page of the UPS website at www.ups.com.</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UPS makes every effort to ensure that this information is accurate. However, it accepts no responsibility for any inaccuracies, or for any loss or damage you may suffer as a result.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twoCellAnchor>
    <xdr:from>
      <xdr:col>0</xdr:col>
      <xdr:colOff>485775</xdr:colOff>
      <xdr:row>0</xdr:row>
      <xdr:rowOff>266700</xdr:rowOff>
    </xdr:from>
    <xdr:to>
      <xdr:col>1</xdr:col>
      <xdr:colOff>647700</xdr:colOff>
      <xdr:row>3</xdr:row>
      <xdr:rowOff>200025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266700"/>
          <a:ext cx="9048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5</xdr:row>
      <xdr:rowOff>190500</xdr:rowOff>
    </xdr:from>
    <xdr:to>
      <xdr:col>15</xdr:col>
      <xdr:colOff>0</xdr:colOff>
      <xdr:row>14</xdr:row>
      <xdr:rowOff>200025</xdr:rowOff>
    </xdr:to>
    <xdr:sp macro="" textlink="">
      <xdr:nvSpPr>
        <xdr:cNvPr id="2" name="Text Box 2"/>
        <xdr:cNvSpPr txBox="1">
          <a:spLocks noChangeArrowheads="1"/>
        </xdr:cNvSpPr>
      </xdr:nvSpPr>
      <xdr:spPr bwMode="auto">
        <a:xfrm>
          <a:off x="66675" y="2028825"/>
          <a:ext cx="12773025" cy="1657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1100" b="0" i="0" u="none" strike="noStrike" baseline="0">
              <a:solidFill>
                <a:srgbClr val="000000"/>
              </a:solidFill>
              <a:latin typeface="Arial"/>
              <a:cs typeface="Arial"/>
            </a:rPr>
            <a:t>The following tables illustrate the effective rates currently payable by the Customer based on the agreement presently in place between the Customer and UPS.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These effective rates are calculated by applying the discounted rates specified in Addendum B of the agreement to the UPS published rates stated in the UPS Service and Tariff Guide in effect at the time of shipment.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If there are any changes to the discounted rates listed in Addendum B of the agreement or to the UPS published rates set out in the UPS Service and Tariff Guide, the illustrative rates below will no longer be applicable.</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These rates are exclusive of VAT and do not include applicable surcharges and accessorials, which are referred to in the UPS Service and Tariff Guide.</a:t>
          </a:r>
        </a:p>
        <a:p>
          <a:pPr algn="l" rtl="0">
            <a:defRPr sz="1000"/>
          </a:pPr>
          <a:endParaRPr lang="en-GB" sz="1100" b="0" i="0" u="none" strike="noStrike" baseline="0">
            <a:solidFill>
              <a:srgbClr val="000000"/>
            </a:solidFill>
            <a:latin typeface="Arial"/>
            <a:cs typeface="Arial"/>
          </a:endParaRPr>
        </a:p>
      </xdr:txBody>
    </xdr:sp>
    <xdr:clientData/>
  </xdr:twoCellAnchor>
  <xdr:twoCellAnchor editAs="oneCell">
    <xdr:from>
      <xdr:col>0</xdr:col>
      <xdr:colOff>600075</xdr:colOff>
      <xdr:row>81</xdr:row>
      <xdr:rowOff>152400</xdr:rowOff>
    </xdr:from>
    <xdr:to>
      <xdr:col>0</xdr:col>
      <xdr:colOff>704850</xdr:colOff>
      <xdr:row>83</xdr:row>
      <xdr:rowOff>0</xdr:rowOff>
    </xdr:to>
    <xdr:sp macro="" textlink="">
      <xdr:nvSpPr>
        <xdr:cNvPr id="3" name="Text Box 3"/>
        <xdr:cNvSpPr txBox="1">
          <a:spLocks noChangeArrowheads="1"/>
        </xdr:cNvSpPr>
      </xdr:nvSpPr>
      <xdr:spPr bwMode="auto">
        <a:xfrm>
          <a:off x="600075" y="18583275"/>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485775</xdr:colOff>
      <xdr:row>0</xdr:row>
      <xdr:rowOff>257175</xdr:rowOff>
    </xdr:from>
    <xdr:to>
      <xdr:col>1</xdr:col>
      <xdr:colOff>647700</xdr:colOff>
      <xdr:row>3</xdr:row>
      <xdr:rowOff>190500</xdr:rowOff>
    </xdr:to>
    <xdr:pic>
      <xdr:nvPicPr>
        <xdr:cNvPr id="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257175"/>
          <a:ext cx="9048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79</xdr:row>
      <xdr:rowOff>0</xdr:rowOff>
    </xdr:from>
    <xdr:to>
      <xdr:col>14</xdr:col>
      <xdr:colOff>647700</xdr:colOff>
      <xdr:row>86</xdr:row>
      <xdr:rowOff>76200</xdr:rowOff>
    </xdr:to>
    <xdr:sp macro="" textlink="">
      <xdr:nvSpPr>
        <xdr:cNvPr id="5" name="Text Box 11"/>
        <xdr:cNvSpPr txBox="1">
          <a:spLocks noChangeArrowheads="1"/>
        </xdr:cNvSpPr>
      </xdr:nvSpPr>
      <xdr:spPr bwMode="auto">
        <a:xfrm>
          <a:off x="0" y="18068925"/>
          <a:ext cx="12611100" cy="1343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GB" sz="1100" b="0" i="0" u="none" strike="noStrike" baseline="0">
              <a:solidFill>
                <a:srgbClr val="000000"/>
              </a:solidFill>
              <a:latin typeface="Arial"/>
              <a:cs typeface="Arial"/>
            </a:rPr>
            <a:t>The above tables are based on the UPS published rates, detailed in the UPS Service and Tariff Guide, effective 28th December 2015.</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 current UPS terms and conditions apply. The latest version, which shall always be the applicable one, is set out on the relevant country page of the UPS website at www.ups.com.</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UPS makes every effort to ensure that this information is accurate. However, it accepts no responsibility for any inaccuracies, or for any loss or damage you may suffer as a result.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6</xdr:row>
      <xdr:rowOff>104775</xdr:rowOff>
    </xdr:from>
    <xdr:to>
      <xdr:col>13</xdr:col>
      <xdr:colOff>819150</xdr:colOff>
      <xdr:row>14</xdr:row>
      <xdr:rowOff>200025</xdr:rowOff>
    </xdr:to>
    <xdr:sp macro="" textlink="">
      <xdr:nvSpPr>
        <xdr:cNvPr id="2" name="Text Box 2"/>
        <xdr:cNvSpPr txBox="1">
          <a:spLocks noChangeArrowheads="1"/>
        </xdr:cNvSpPr>
      </xdr:nvSpPr>
      <xdr:spPr bwMode="auto">
        <a:xfrm>
          <a:off x="85725" y="2162175"/>
          <a:ext cx="11706225" cy="15811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1100" b="0" i="0" u="none" strike="noStrike" baseline="0">
              <a:solidFill>
                <a:srgbClr val="000000"/>
              </a:solidFill>
              <a:latin typeface="Arial"/>
              <a:cs typeface="Arial"/>
            </a:rPr>
            <a:t>The following tables illustrate the effective rates currently payable by the Customer based on the agreement presently in place between the Customer and UPS.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These effective rates are calculated by applying the discounted rates specified in Addendum B of the agreement to the UPS published rates stated in the UPS Service and Tariff Guide in effect at the time of shipment.  </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If there are any changes to the discounted rates listed in Addendum B of the agreement or to the UPS published rates set out in the UPS Service and Tariff Guide, the illustrative rates below will no longer be applicable.</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These rates are exclusive of VAT and do not include applicable surcharges and accessorials, which are referred to in the UPS Service and Tariff Guide.</a:t>
          </a:r>
        </a:p>
        <a:p>
          <a:pPr algn="l" rtl="0">
            <a:defRPr sz="1000"/>
          </a:pPr>
          <a:endParaRPr lang="en-GB" sz="1100" b="0" i="0" u="none" strike="noStrike" baseline="0">
            <a:solidFill>
              <a:srgbClr val="000000"/>
            </a:solidFill>
            <a:latin typeface="Arial"/>
            <a:cs typeface="Arial"/>
          </a:endParaRPr>
        </a:p>
      </xdr:txBody>
    </xdr:sp>
    <xdr:clientData/>
  </xdr:twoCellAnchor>
  <xdr:twoCellAnchor editAs="oneCell">
    <xdr:from>
      <xdr:col>0</xdr:col>
      <xdr:colOff>600075</xdr:colOff>
      <xdr:row>81</xdr:row>
      <xdr:rowOff>152400</xdr:rowOff>
    </xdr:from>
    <xdr:to>
      <xdr:col>0</xdr:col>
      <xdr:colOff>704850</xdr:colOff>
      <xdr:row>83</xdr:row>
      <xdr:rowOff>0</xdr:rowOff>
    </xdr:to>
    <xdr:sp macro="" textlink="">
      <xdr:nvSpPr>
        <xdr:cNvPr id="3" name="Text Box 3"/>
        <xdr:cNvSpPr txBox="1">
          <a:spLocks noChangeArrowheads="1"/>
        </xdr:cNvSpPr>
      </xdr:nvSpPr>
      <xdr:spPr bwMode="auto">
        <a:xfrm>
          <a:off x="600075" y="18630900"/>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66675</xdr:colOff>
      <xdr:row>79</xdr:row>
      <xdr:rowOff>47625</xdr:rowOff>
    </xdr:from>
    <xdr:to>
      <xdr:col>13</xdr:col>
      <xdr:colOff>838200</xdr:colOff>
      <xdr:row>86</xdr:row>
      <xdr:rowOff>123825</xdr:rowOff>
    </xdr:to>
    <xdr:sp macro="" textlink="">
      <xdr:nvSpPr>
        <xdr:cNvPr id="4" name="Text Box 4"/>
        <xdr:cNvSpPr txBox="1">
          <a:spLocks noChangeArrowheads="1"/>
        </xdr:cNvSpPr>
      </xdr:nvSpPr>
      <xdr:spPr bwMode="auto">
        <a:xfrm>
          <a:off x="66675" y="18164175"/>
          <a:ext cx="11744325" cy="1343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GB" sz="1100" b="0" i="0" u="none" strike="noStrike" baseline="0">
              <a:solidFill>
                <a:srgbClr val="000000"/>
              </a:solidFill>
              <a:latin typeface="Arial"/>
              <a:cs typeface="Arial"/>
            </a:rPr>
            <a:t>The above tables are based on the UPS published rates, detailed in the UPS Service and Tariff Guide, effective 28th December 2015.</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 current UPS terms and conditions apply. The latest version, which shall always be the applicable one, is set out on the relevant country page of the UPS website at www.ups.com.</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UPS makes every effort to ensure that this information is accurate. However, it accepts no responsibility for any inaccuracies, or for any loss or damage you may suffer as a result.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twoCellAnchor>
    <xdr:from>
      <xdr:col>0</xdr:col>
      <xdr:colOff>523875</xdr:colOff>
      <xdr:row>0</xdr:row>
      <xdr:rowOff>276225</xdr:rowOff>
    </xdr:from>
    <xdr:to>
      <xdr:col>1</xdr:col>
      <xdr:colOff>685800</xdr:colOff>
      <xdr:row>3</xdr:row>
      <xdr:rowOff>209550</xdr:rowOff>
    </xdr:to>
    <xdr:pic>
      <xdr:nvPicPr>
        <xdr:cNvPr id="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76225"/>
          <a:ext cx="9048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5</xdr:row>
      <xdr:rowOff>228600</xdr:rowOff>
    </xdr:from>
    <xdr:to>
      <xdr:col>7</xdr:col>
      <xdr:colOff>0</xdr:colOff>
      <xdr:row>14</xdr:row>
      <xdr:rowOff>180975</xdr:rowOff>
    </xdr:to>
    <xdr:sp macro="" textlink="">
      <xdr:nvSpPr>
        <xdr:cNvPr id="2" name="Text Box 1"/>
        <xdr:cNvSpPr txBox="1">
          <a:spLocks noChangeArrowheads="1"/>
        </xdr:cNvSpPr>
      </xdr:nvSpPr>
      <xdr:spPr bwMode="auto">
        <a:xfrm>
          <a:off x="66675" y="2066925"/>
          <a:ext cx="9048750" cy="1695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en-GB" sz="1100" b="0" i="0" u="none" strike="noStrike" baseline="0">
              <a:solidFill>
                <a:srgbClr val="000000"/>
              </a:solidFill>
              <a:latin typeface="Arial"/>
              <a:cs typeface="Arial"/>
            </a:rPr>
            <a:t>The following tables illustrate the effective rates currently payable by the Customer based on the agreement presently in place between the Customer and UPS.  </a:t>
          </a:r>
        </a:p>
        <a:p>
          <a:pPr algn="l" rtl="0">
            <a:lnSpc>
              <a:spcPts val="11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These effective rates are calculated by applying the discounted rates specified in Addendum B of the agreement to the UPS published rates stated in the UPS Service and Tariff Guide in effect at the time of shipment.  </a:t>
          </a:r>
        </a:p>
        <a:p>
          <a:pPr algn="l" rtl="0">
            <a:lnSpc>
              <a:spcPts val="1100"/>
            </a:lnSpc>
            <a:defRPr sz="1000"/>
          </a:pPr>
          <a:endParaRPr lang="en-GB" sz="1100" b="0" i="0" u="none" strike="noStrike" baseline="0">
            <a:solidFill>
              <a:srgbClr val="000000"/>
            </a:solidFill>
            <a:latin typeface="Arial"/>
            <a:cs typeface="Arial"/>
          </a:endParaRPr>
        </a:p>
        <a:p>
          <a:pPr algn="l" rtl="0">
            <a:lnSpc>
              <a:spcPts val="1100"/>
            </a:lnSpc>
            <a:defRPr sz="1000"/>
          </a:pPr>
          <a:r>
            <a:rPr lang="en-GB" sz="1100" b="0" i="0" u="none" strike="noStrike" baseline="0">
              <a:solidFill>
                <a:srgbClr val="000000"/>
              </a:solidFill>
              <a:latin typeface="Arial"/>
              <a:cs typeface="Arial"/>
            </a:rPr>
            <a:t>If there are any changes to the discounted rates listed in Addendum B of the agreement or to the UPS published rates set out in the UPS Service and Tariff Guide, the illustrative rates below will no longer be applicable.</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These rates are exclusive of VAT and do not include applicable surcharges and accessorials, which are referred to in the UPS Service and Tariff Guide.</a:t>
          </a:r>
        </a:p>
        <a:p>
          <a:pPr algn="l" rtl="0">
            <a:lnSpc>
              <a:spcPts val="1000"/>
            </a:lnSpc>
            <a:defRPr sz="1000"/>
          </a:pPr>
          <a:endParaRPr lang="en-GB" sz="1100" b="0" i="0" u="none" strike="noStrike" baseline="0">
            <a:solidFill>
              <a:srgbClr val="000000"/>
            </a:solidFill>
            <a:latin typeface="Arial"/>
            <a:cs typeface="Arial"/>
          </a:endParaRPr>
        </a:p>
      </xdr:txBody>
    </xdr:sp>
    <xdr:clientData/>
  </xdr:twoCellAnchor>
  <xdr:twoCellAnchor editAs="oneCell">
    <xdr:from>
      <xdr:col>0</xdr:col>
      <xdr:colOff>600075</xdr:colOff>
      <xdr:row>78</xdr:row>
      <xdr:rowOff>152400</xdr:rowOff>
    </xdr:from>
    <xdr:to>
      <xdr:col>0</xdr:col>
      <xdr:colOff>704850</xdr:colOff>
      <xdr:row>80</xdr:row>
      <xdr:rowOff>0</xdr:rowOff>
    </xdr:to>
    <xdr:sp macro="" textlink="">
      <xdr:nvSpPr>
        <xdr:cNvPr id="3" name="Text Box 2"/>
        <xdr:cNvSpPr txBox="1">
          <a:spLocks noChangeArrowheads="1"/>
        </xdr:cNvSpPr>
      </xdr:nvSpPr>
      <xdr:spPr bwMode="auto">
        <a:xfrm>
          <a:off x="600075" y="15449550"/>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76</xdr:row>
      <xdr:rowOff>28575</xdr:rowOff>
    </xdr:from>
    <xdr:to>
      <xdr:col>6</xdr:col>
      <xdr:colOff>1238250</xdr:colOff>
      <xdr:row>85</xdr:row>
      <xdr:rowOff>161925</xdr:rowOff>
    </xdr:to>
    <xdr:sp macro="" textlink="">
      <xdr:nvSpPr>
        <xdr:cNvPr id="4" name="Text Box 3"/>
        <xdr:cNvSpPr txBox="1">
          <a:spLocks noChangeArrowheads="1"/>
        </xdr:cNvSpPr>
      </xdr:nvSpPr>
      <xdr:spPr bwMode="auto">
        <a:xfrm>
          <a:off x="0" y="14963775"/>
          <a:ext cx="8820150" cy="1762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GB" sz="1100" b="0" i="0" u="none" strike="noStrike" baseline="0">
              <a:solidFill>
                <a:srgbClr val="000000"/>
              </a:solidFill>
              <a:latin typeface="Arial"/>
              <a:cs typeface="Arial"/>
            </a:rPr>
            <a:t>The above tables are based on the UPS published rates, detailed in the UPS Service and Tariff Guide, effective 28th December 2015.</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The current UPS terms and conditions apply. The latest version, which shall always be the applicable one, is set out on the relevant country page of the UPS website at www.ups.com.</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UPS makes every effort to ensure that this information is accurate. However, it accepts no responsibility for any inaccuracies, or for any loss or damage you may suffer as a result.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twoCellAnchor>
    <xdr:from>
      <xdr:col>0</xdr:col>
      <xdr:colOff>485775</xdr:colOff>
      <xdr:row>0</xdr:row>
      <xdr:rowOff>266700</xdr:rowOff>
    </xdr:from>
    <xdr:to>
      <xdr:col>1</xdr:col>
      <xdr:colOff>647700</xdr:colOff>
      <xdr:row>3</xdr:row>
      <xdr:rowOff>200025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266700"/>
          <a:ext cx="9048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AMED%20LTD%20-%20Export%20Rates%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r Plus-Net Rates"/>
      <sheetName val="Expr Plus-Published Rates"/>
      <sheetName val="Expr-Net Rates"/>
      <sheetName val="Expr-Published Rates"/>
      <sheetName val="Expr Svr-Net Rates"/>
      <sheetName val="Expr Svr-Published Rates"/>
      <sheetName val="Standard Single-Net Rates"/>
      <sheetName val="Standard Single-Published Rates"/>
      <sheetName val="Standard Multi-Net Rates"/>
      <sheetName val="Standard Multi-Published Rates"/>
      <sheetName val="Expedited-Net Rates"/>
      <sheetName val="Expedited-Published Rates"/>
      <sheetName val="Domestic-Net Rates"/>
      <sheetName val="Domestic-Published Rates"/>
    </sheetNames>
    <sheetDataSet>
      <sheetData sheetId="0">
        <row r="2">
          <cell r="A2" t="str">
            <v>VIAMED LTD</v>
          </cell>
        </row>
      </sheetData>
      <sheetData sheetId="1"/>
      <sheetData sheetId="2"/>
      <sheetData sheetId="3">
        <row r="7">
          <cell r="C7">
            <v>0</v>
          </cell>
          <cell r="D7">
            <v>0</v>
          </cell>
          <cell r="E7">
            <v>0</v>
          </cell>
          <cell r="F7">
            <v>0</v>
          </cell>
          <cell r="G7">
            <v>0</v>
          </cell>
          <cell r="H7">
            <v>0</v>
          </cell>
          <cell r="I7">
            <v>0</v>
          </cell>
          <cell r="J7">
            <v>0</v>
          </cell>
          <cell r="K7">
            <v>0</v>
          </cell>
          <cell r="L7">
            <v>0</v>
          </cell>
          <cell r="M7">
            <v>0</v>
          </cell>
          <cell r="N7">
            <v>0</v>
          </cell>
          <cell r="O7">
            <v>0</v>
          </cell>
          <cell r="P7">
            <v>0</v>
          </cell>
        </row>
        <row r="9">
          <cell r="C9" t="str">
            <v xml:space="preserve"> </v>
          </cell>
          <cell r="D9" t="str">
            <v xml:space="preserve"> </v>
          </cell>
          <cell r="E9" t="str">
            <v xml:space="preserve"> </v>
          </cell>
          <cell r="F9" t="str">
            <v xml:space="preserve"> </v>
          </cell>
          <cell r="G9" t="str">
            <v xml:space="preserve"> </v>
          </cell>
          <cell r="H9" t="str">
            <v xml:space="preserve"> </v>
          </cell>
          <cell r="I9" t="str">
            <v xml:space="preserve"> </v>
          </cell>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4">
          <cell r="C14">
            <v>0.68149269461077844</v>
          </cell>
          <cell r="D14">
            <v>0.66766139534883706</v>
          </cell>
          <cell r="E14">
            <v>0.66740433295324975</v>
          </cell>
          <cell r="F14">
            <v>0.66744150943396219</v>
          </cell>
          <cell r="G14">
            <v>0.66764863088718518</v>
          </cell>
          <cell r="H14">
            <v>0.63977287066246058</v>
          </cell>
          <cell r="I14">
            <v>0.62591135135135134</v>
          </cell>
          <cell r="J14">
            <v>0.61232902338376882</v>
          </cell>
          <cell r="K14">
            <v>0.58441248303934867</v>
          </cell>
          <cell r="L14">
            <v>0.61216000000000004</v>
          </cell>
          <cell r="M14">
            <v>0.61220137120470119</v>
          </cell>
          <cell r="N14">
            <v>0.61211139240506329</v>
          </cell>
          <cell r="O14">
            <v>0.72299601100412647</v>
          </cell>
          <cell r="P14">
            <v>0.72284545454545457</v>
          </cell>
          <cell r="U14">
            <v>47.45</v>
          </cell>
          <cell r="V14">
            <v>48.85</v>
          </cell>
          <cell r="W14">
            <v>49.75</v>
          </cell>
          <cell r="X14">
            <v>51.2</v>
          </cell>
          <cell r="Y14">
            <v>51.8</v>
          </cell>
          <cell r="Z14">
            <v>53.6</v>
          </cell>
          <cell r="AA14">
            <v>52.5</v>
          </cell>
          <cell r="AB14">
            <v>41.4</v>
          </cell>
          <cell r="AC14">
            <v>41.9</v>
          </cell>
          <cell r="AD14">
            <v>53.6</v>
          </cell>
          <cell r="AE14">
            <v>57.55</v>
          </cell>
          <cell r="AF14">
            <v>66.400000000000006</v>
          </cell>
          <cell r="AG14">
            <v>41.4</v>
          </cell>
          <cell r="AH14">
            <v>41.9</v>
          </cell>
        </row>
        <row r="15">
          <cell r="C15">
            <v>0.73450000000000004</v>
          </cell>
          <cell r="D15">
            <v>0.72289999999999999</v>
          </cell>
          <cell r="E15">
            <v>0.72289999999999999</v>
          </cell>
          <cell r="F15">
            <v>0.72289999999999999</v>
          </cell>
          <cell r="G15">
            <v>0.72289999999999999</v>
          </cell>
          <cell r="H15">
            <v>0.69979999999999998</v>
          </cell>
          <cell r="I15">
            <v>0.68830000000000002</v>
          </cell>
          <cell r="J15">
            <v>0.67679999999999996</v>
          </cell>
          <cell r="K15">
            <v>0.65369999999999995</v>
          </cell>
          <cell r="L15">
            <v>0.67669999999999997</v>
          </cell>
          <cell r="M15">
            <v>0.67669999999999997</v>
          </cell>
          <cell r="N15">
            <v>0.67669999999999997</v>
          </cell>
          <cell r="O15">
            <v>0.69989999999999997</v>
          </cell>
          <cell r="P15">
            <v>0.73450000000000004</v>
          </cell>
          <cell r="U15">
            <v>49.75</v>
          </cell>
          <cell r="V15">
            <v>50.8</v>
          </cell>
          <cell r="W15">
            <v>54.9</v>
          </cell>
          <cell r="X15">
            <v>61.45</v>
          </cell>
          <cell r="Y15">
            <v>61.6</v>
          </cell>
          <cell r="Z15">
            <v>61.7</v>
          </cell>
          <cell r="AA15">
            <v>57.8</v>
          </cell>
          <cell r="AB15">
            <v>45.3</v>
          </cell>
          <cell r="AC15">
            <v>45.75</v>
          </cell>
          <cell r="AD15">
            <v>57.25</v>
          </cell>
          <cell r="AE15">
            <v>61.3</v>
          </cell>
          <cell r="AF15">
            <v>73.900000000000006</v>
          </cell>
          <cell r="AG15">
            <v>45.3</v>
          </cell>
          <cell r="AH15">
            <v>45.75</v>
          </cell>
        </row>
        <row r="16">
          <cell r="C16">
            <v>0.73450000000000004</v>
          </cell>
          <cell r="D16">
            <v>0.72289999999999999</v>
          </cell>
          <cell r="E16">
            <v>0.72289999999999999</v>
          </cell>
          <cell r="F16">
            <v>0.72289999999999999</v>
          </cell>
          <cell r="G16">
            <v>0.72289999999999999</v>
          </cell>
          <cell r="H16">
            <v>0.69979999999999998</v>
          </cell>
          <cell r="I16">
            <v>0.68830000000000002</v>
          </cell>
          <cell r="J16">
            <v>0.67679999999999996</v>
          </cell>
          <cell r="K16">
            <v>0.65369999999999995</v>
          </cell>
          <cell r="L16">
            <v>0.67669999999999997</v>
          </cell>
          <cell r="M16">
            <v>0.67669999999999997</v>
          </cell>
          <cell r="N16">
            <v>0.67669999999999997</v>
          </cell>
          <cell r="O16">
            <v>0.69989999999999997</v>
          </cell>
          <cell r="P16">
            <v>0.73450000000000004</v>
          </cell>
          <cell r="U16">
            <v>57.05</v>
          </cell>
          <cell r="V16">
            <v>58.05</v>
          </cell>
          <cell r="W16">
            <v>62.9</v>
          </cell>
          <cell r="X16">
            <v>67.900000000000006</v>
          </cell>
          <cell r="Y16">
            <v>68</v>
          </cell>
          <cell r="Z16">
            <v>68.3</v>
          </cell>
          <cell r="AA16">
            <v>66.150000000000006</v>
          </cell>
          <cell r="AB16">
            <v>50.05</v>
          </cell>
          <cell r="AC16">
            <v>51.2</v>
          </cell>
          <cell r="AD16">
            <v>68.150000000000006</v>
          </cell>
          <cell r="AE16">
            <v>71.650000000000006</v>
          </cell>
          <cell r="AF16">
            <v>85.1</v>
          </cell>
          <cell r="AG16">
            <v>50.05</v>
          </cell>
          <cell r="AH16">
            <v>51.2</v>
          </cell>
        </row>
        <row r="17">
          <cell r="C17">
            <v>0.73450000000000004</v>
          </cell>
          <cell r="D17">
            <v>0.72289999999999999</v>
          </cell>
          <cell r="E17">
            <v>0.72289999999999999</v>
          </cell>
          <cell r="F17">
            <v>0.72289999999999999</v>
          </cell>
          <cell r="G17">
            <v>0.72289999999999999</v>
          </cell>
          <cell r="H17">
            <v>0.69979999999999998</v>
          </cell>
          <cell r="I17">
            <v>0.68830000000000002</v>
          </cell>
          <cell r="J17">
            <v>0.67679999999999996</v>
          </cell>
          <cell r="K17">
            <v>0.65369999999999995</v>
          </cell>
          <cell r="L17">
            <v>0.67669999999999997</v>
          </cell>
          <cell r="M17">
            <v>0.67669999999999997</v>
          </cell>
          <cell r="N17">
            <v>0.67669999999999997</v>
          </cell>
          <cell r="O17">
            <v>0.69989999999999997</v>
          </cell>
          <cell r="P17">
            <v>0.73450000000000004</v>
          </cell>
          <cell r="U17">
            <v>59.45</v>
          </cell>
          <cell r="V17">
            <v>61.75</v>
          </cell>
          <cell r="W17">
            <v>68.3</v>
          </cell>
          <cell r="X17">
            <v>75.05</v>
          </cell>
          <cell r="Y17">
            <v>75.3</v>
          </cell>
          <cell r="Z17">
            <v>75.5</v>
          </cell>
          <cell r="AA17">
            <v>71.75</v>
          </cell>
          <cell r="AB17">
            <v>54.85</v>
          </cell>
          <cell r="AC17">
            <v>56.55</v>
          </cell>
          <cell r="AD17">
            <v>75.2</v>
          </cell>
          <cell r="AE17">
            <v>82.1</v>
          </cell>
          <cell r="AF17">
            <v>96.25</v>
          </cell>
          <cell r="AG17">
            <v>54.85</v>
          </cell>
          <cell r="AH17">
            <v>56.55</v>
          </cell>
        </row>
        <row r="18">
          <cell r="C18">
            <v>0.73450000000000004</v>
          </cell>
          <cell r="D18">
            <v>0.72289999999999999</v>
          </cell>
          <cell r="E18">
            <v>0.72289999999999999</v>
          </cell>
          <cell r="F18">
            <v>0.72289999999999999</v>
          </cell>
          <cell r="G18">
            <v>0.72289999999999999</v>
          </cell>
          <cell r="H18">
            <v>0.69979999999999998</v>
          </cell>
          <cell r="I18">
            <v>0.68830000000000002</v>
          </cell>
          <cell r="J18">
            <v>0.67679999999999996</v>
          </cell>
          <cell r="K18">
            <v>0.65369999999999995</v>
          </cell>
          <cell r="L18">
            <v>0.67669999999999997</v>
          </cell>
          <cell r="M18">
            <v>0.67669999999999997</v>
          </cell>
          <cell r="N18">
            <v>0.67669999999999997</v>
          </cell>
          <cell r="O18">
            <v>0.69989999999999997</v>
          </cell>
          <cell r="P18">
            <v>0.73450000000000004</v>
          </cell>
          <cell r="U18">
            <v>61.95</v>
          </cell>
          <cell r="V18">
            <v>65.25</v>
          </cell>
          <cell r="W18">
            <v>73.45</v>
          </cell>
          <cell r="X18">
            <v>81.5</v>
          </cell>
          <cell r="Y18">
            <v>81.7</v>
          </cell>
          <cell r="Z18">
            <v>81.849999999999994</v>
          </cell>
          <cell r="AA18">
            <v>77.400000000000006</v>
          </cell>
          <cell r="AB18">
            <v>59.7</v>
          </cell>
          <cell r="AC18">
            <v>61.95</v>
          </cell>
          <cell r="AD18">
            <v>82.15</v>
          </cell>
          <cell r="AE18">
            <v>92.25</v>
          </cell>
          <cell r="AF18">
            <v>107.5</v>
          </cell>
          <cell r="AG18">
            <v>59.7</v>
          </cell>
          <cell r="AH18">
            <v>61.95</v>
          </cell>
        </row>
        <row r="19">
          <cell r="C19">
            <v>0.73450000000000004</v>
          </cell>
          <cell r="D19">
            <v>0.72289999999999999</v>
          </cell>
          <cell r="E19">
            <v>0.72289999999999999</v>
          </cell>
          <cell r="F19">
            <v>0.72289999999999999</v>
          </cell>
          <cell r="G19">
            <v>0.72289999999999999</v>
          </cell>
          <cell r="H19">
            <v>0.69979999999999998</v>
          </cell>
          <cell r="I19">
            <v>0.68830000000000002</v>
          </cell>
          <cell r="J19">
            <v>0.67679999999999996</v>
          </cell>
          <cell r="K19">
            <v>0.65369999999999995</v>
          </cell>
          <cell r="L19">
            <v>0.67669999999999997</v>
          </cell>
          <cell r="M19">
            <v>0.67669999999999997</v>
          </cell>
          <cell r="N19">
            <v>0.67669999999999997</v>
          </cell>
          <cell r="O19">
            <v>0.69989999999999997</v>
          </cell>
          <cell r="P19">
            <v>0.73450000000000004</v>
          </cell>
          <cell r="U19">
            <v>64.3</v>
          </cell>
          <cell r="V19">
            <v>68.8</v>
          </cell>
          <cell r="W19">
            <v>78.75</v>
          </cell>
          <cell r="X19">
            <v>87.65</v>
          </cell>
          <cell r="Y19">
            <v>88.9</v>
          </cell>
          <cell r="Z19">
            <v>89.3</v>
          </cell>
          <cell r="AA19">
            <v>82.95</v>
          </cell>
          <cell r="AB19">
            <v>64.400000000000006</v>
          </cell>
          <cell r="AC19">
            <v>67.2</v>
          </cell>
          <cell r="AD19">
            <v>89.2</v>
          </cell>
          <cell r="AE19">
            <v>102.65</v>
          </cell>
          <cell r="AF19">
            <v>118.7</v>
          </cell>
          <cell r="AG19">
            <v>64.400000000000006</v>
          </cell>
          <cell r="AH19">
            <v>67.2</v>
          </cell>
        </row>
        <row r="22">
          <cell r="C22">
            <v>0.73450000000000004</v>
          </cell>
          <cell r="D22">
            <v>0.72289999999999999</v>
          </cell>
          <cell r="E22">
            <v>0.72289999999999999</v>
          </cell>
          <cell r="F22">
            <v>0.72289999999999999</v>
          </cell>
          <cell r="G22">
            <v>0.72289999999999999</v>
          </cell>
          <cell r="H22">
            <v>0.69979999999999998</v>
          </cell>
          <cell r="I22">
            <v>0.68830000000000002</v>
          </cell>
          <cell r="J22">
            <v>0.67679999999999996</v>
          </cell>
          <cell r="K22">
            <v>0.66139999999999999</v>
          </cell>
          <cell r="L22">
            <v>0.67669999999999997</v>
          </cell>
          <cell r="M22">
            <v>0.67669999999999997</v>
          </cell>
          <cell r="N22">
            <v>0.67669999999999997</v>
          </cell>
          <cell r="O22">
            <v>0.69989999999999997</v>
          </cell>
          <cell r="P22">
            <v>0.73450000000000004</v>
          </cell>
          <cell r="U22">
            <v>49.75</v>
          </cell>
          <cell r="V22">
            <v>50.8</v>
          </cell>
          <cell r="W22">
            <v>54.9</v>
          </cell>
          <cell r="X22">
            <v>61.45</v>
          </cell>
          <cell r="Y22">
            <v>61.6</v>
          </cell>
          <cell r="Z22">
            <v>71.55</v>
          </cell>
          <cell r="AA22">
            <v>66.900000000000006</v>
          </cell>
          <cell r="AB22">
            <v>52.8</v>
          </cell>
          <cell r="AC22">
            <v>61.3</v>
          </cell>
          <cell r="AD22">
            <v>71.45</v>
          </cell>
          <cell r="AE22">
            <v>77</v>
          </cell>
          <cell r="AF22">
            <v>87.1</v>
          </cell>
          <cell r="AG22">
            <v>52.8</v>
          </cell>
          <cell r="AH22">
            <v>61.3</v>
          </cell>
        </row>
        <row r="23">
          <cell r="C23">
            <v>0.73450000000000004</v>
          </cell>
          <cell r="D23">
            <v>0.72289999999999999</v>
          </cell>
          <cell r="E23">
            <v>0.72289999999999999</v>
          </cell>
          <cell r="F23">
            <v>0.72289999999999999</v>
          </cell>
          <cell r="G23">
            <v>0.72289999999999999</v>
          </cell>
          <cell r="H23">
            <v>0.69979999999999998</v>
          </cell>
          <cell r="I23">
            <v>0.68830000000000002</v>
          </cell>
          <cell r="J23">
            <v>0.67679999999999996</v>
          </cell>
          <cell r="K23">
            <v>0.66139999999999999</v>
          </cell>
          <cell r="L23">
            <v>0.67669999999999997</v>
          </cell>
          <cell r="M23">
            <v>0.67669999999999997</v>
          </cell>
          <cell r="N23">
            <v>0.67669999999999997</v>
          </cell>
          <cell r="O23">
            <v>0.69989999999999997</v>
          </cell>
          <cell r="P23">
            <v>0.73450000000000004</v>
          </cell>
          <cell r="U23">
            <v>57.05</v>
          </cell>
          <cell r="V23">
            <v>58.05</v>
          </cell>
          <cell r="W23">
            <v>62.9</v>
          </cell>
          <cell r="X23">
            <v>67.900000000000006</v>
          </cell>
          <cell r="Y23">
            <v>68</v>
          </cell>
          <cell r="Z23">
            <v>77.349999999999994</v>
          </cell>
          <cell r="AA23">
            <v>73.3</v>
          </cell>
          <cell r="AB23">
            <v>57.25</v>
          </cell>
          <cell r="AC23">
            <v>66.650000000000006</v>
          </cell>
          <cell r="AD23">
            <v>79.5</v>
          </cell>
          <cell r="AE23">
            <v>87.55</v>
          </cell>
          <cell r="AF23">
            <v>98.3</v>
          </cell>
          <cell r="AG23">
            <v>57.25</v>
          </cell>
          <cell r="AH23">
            <v>66.650000000000006</v>
          </cell>
        </row>
        <row r="24">
          <cell r="C24">
            <v>0.73450000000000004</v>
          </cell>
          <cell r="D24">
            <v>0.72289999999999999</v>
          </cell>
          <cell r="E24">
            <v>0.72289999999999999</v>
          </cell>
          <cell r="F24">
            <v>0.72289999999999999</v>
          </cell>
          <cell r="G24">
            <v>0.72289999999999999</v>
          </cell>
          <cell r="H24">
            <v>0.69979999999999998</v>
          </cell>
          <cell r="I24">
            <v>0.68830000000000002</v>
          </cell>
          <cell r="J24">
            <v>0.67679999999999996</v>
          </cell>
          <cell r="K24">
            <v>0.66139999999999999</v>
          </cell>
          <cell r="L24">
            <v>0.67669999999999997</v>
          </cell>
          <cell r="M24">
            <v>0.67669999999999997</v>
          </cell>
          <cell r="N24">
            <v>0.67669999999999997</v>
          </cell>
          <cell r="O24">
            <v>0.69989999999999997</v>
          </cell>
          <cell r="P24">
            <v>0.73450000000000004</v>
          </cell>
          <cell r="U24">
            <v>59.45</v>
          </cell>
          <cell r="V24">
            <v>61.75</v>
          </cell>
          <cell r="W24">
            <v>68.3</v>
          </cell>
          <cell r="X24">
            <v>75.05</v>
          </cell>
          <cell r="Y24">
            <v>75.3</v>
          </cell>
          <cell r="Z24">
            <v>84.25</v>
          </cell>
          <cell r="AA24">
            <v>79.5</v>
          </cell>
          <cell r="AB24">
            <v>61.85</v>
          </cell>
          <cell r="AC24">
            <v>71.95</v>
          </cell>
          <cell r="AD24">
            <v>87.45</v>
          </cell>
          <cell r="AE24">
            <v>98.1</v>
          </cell>
          <cell r="AF24">
            <v>109.65</v>
          </cell>
          <cell r="AG24">
            <v>61.85</v>
          </cell>
          <cell r="AH24">
            <v>71.95</v>
          </cell>
        </row>
        <row r="25">
          <cell r="C25">
            <v>0.73450000000000004</v>
          </cell>
          <cell r="D25">
            <v>0.72289999999999999</v>
          </cell>
          <cell r="E25">
            <v>0.72289999999999999</v>
          </cell>
          <cell r="F25">
            <v>0.72289999999999999</v>
          </cell>
          <cell r="G25">
            <v>0.72289999999999999</v>
          </cell>
          <cell r="H25">
            <v>0.69979999999999998</v>
          </cell>
          <cell r="I25">
            <v>0.68830000000000002</v>
          </cell>
          <cell r="J25">
            <v>0.67679999999999996</v>
          </cell>
          <cell r="K25">
            <v>0.66139999999999999</v>
          </cell>
          <cell r="L25">
            <v>0.67669999999999997</v>
          </cell>
          <cell r="M25">
            <v>0.67669999999999997</v>
          </cell>
          <cell r="N25">
            <v>0.67669999999999997</v>
          </cell>
          <cell r="O25">
            <v>0.69989999999999997</v>
          </cell>
          <cell r="P25">
            <v>0.73450000000000004</v>
          </cell>
          <cell r="U25">
            <v>61.95</v>
          </cell>
          <cell r="V25">
            <v>65.25</v>
          </cell>
          <cell r="W25">
            <v>73.45</v>
          </cell>
          <cell r="X25">
            <v>81.5</v>
          </cell>
          <cell r="Y25">
            <v>81.7</v>
          </cell>
          <cell r="Z25">
            <v>89.7</v>
          </cell>
          <cell r="AA25">
            <v>85.9</v>
          </cell>
          <cell r="AB25">
            <v>66.400000000000006</v>
          </cell>
          <cell r="AC25">
            <v>77.3</v>
          </cell>
          <cell r="AD25">
            <v>95.15</v>
          </cell>
          <cell r="AE25">
            <v>108.75</v>
          </cell>
          <cell r="AF25">
            <v>120.85</v>
          </cell>
          <cell r="AG25">
            <v>66.400000000000006</v>
          </cell>
          <cell r="AH25">
            <v>77.3</v>
          </cell>
        </row>
        <row r="26">
          <cell r="C26">
            <v>0.73450000000000004</v>
          </cell>
          <cell r="D26">
            <v>0.72289999999999999</v>
          </cell>
          <cell r="E26">
            <v>0.72289999999999999</v>
          </cell>
          <cell r="F26">
            <v>0.72289999999999999</v>
          </cell>
          <cell r="G26">
            <v>0.72289999999999999</v>
          </cell>
          <cell r="H26">
            <v>0.69979999999999998</v>
          </cell>
          <cell r="I26">
            <v>0.68830000000000002</v>
          </cell>
          <cell r="J26">
            <v>0.67679999999999996</v>
          </cell>
          <cell r="K26">
            <v>0.66139999999999999</v>
          </cell>
          <cell r="L26">
            <v>0.67669999999999997</v>
          </cell>
          <cell r="M26">
            <v>0.67669999999999997</v>
          </cell>
          <cell r="N26">
            <v>0.67669999999999997</v>
          </cell>
          <cell r="O26">
            <v>0.69989999999999997</v>
          </cell>
          <cell r="P26">
            <v>0.73450000000000004</v>
          </cell>
          <cell r="U26">
            <v>64.3</v>
          </cell>
          <cell r="V26">
            <v>68.8</v>
          </cell>
          <cell r="W26">
            <v>78.75</v>
          </cell>
          <cell r="X26">
            <v>87.65</v>
          </cell>
          <cell r="Y26">
            <v>88.9</v>
          </cell>
          <cell r="Z26">
            <v>96.7</v>
          </cell>
          <cell r="AA26">
            <v>92</v>
          </cell>
          <cell r="AB26">
            <v>70.8</v>
          </cell>
          <cell r="AC26">
            <v>82.45</v>
          </cell>
          <cell r="AD26">
            <v>103.2</v>
          </cell>
          <cell r="AE26">
            <v>119.25</v>
          </cell>
          <cell r="AF26">
            <v>132.1</v>
          </cell>
          <cell r="AG26">
            <v>70.8</v>
          </cell>
          <cell r="AH26">
            <v>82.45</v>
          </cell>
        </row>
        <row r="27">
          <cell r="C27">
            <v>0.73450000000000004</v>
          </cell>
          <cell r="D27">
            <v>0.72289999999999999</v>
          </cell>
          <cell r="E27">
            <v>0.72289999999999999</v>
          </cell>
          <cell r="F27">
            <v>0.72289999999999999</v>
          </cell>
          <cell r="G27">
            <v>0.72289999999999999</v>
          </cell>
          <cell r="H27">
            <v>0.69979999999999998</v>
          </cell>
          <cell r="I27">
            <v>0.68830000000000002</v>
          </cell>
          <cell r="J27">
            <v>0.67679999999999996</v>
          </cell>
          <cell r="K27">
            <v>0.66139999999999999</v>
          </cell>
          <cell r="L27">
            <v>0.67669999999999997</v>
          </cell>
          <cell r="M27">
            <v>0.67669999999999997</v>
          </cell>
          <cell r="N27">
            <v>0.67669999999999997</v>
          </cell>
          <cell r="O27">
            <v>0.69989999999999997</v>
          </cell>
          <cell r="P27">
            <v>0.73450000000000004</v>
          </cell>
          <cell r="U27">
            <v>66.349999999999994</v>
          </cell>
          <cell r="V27">
            <v>72.099999999999994</v>
          </cell>
          <cell r="W27">
            <v>83.6</v>
          </cell>
          <cell r="X27">
            <v>91.05</v>
          </cell>
          <cell r="Y27">
            <v>93.75</v>
          </cell>
          <cell r="Z27">
            <v>99.05</v>
          </cell>
          <cell r="AA27">
            <v>97.45</v>
          </cell>
          <cell r="AB27">
            <v>74.55</v>
          </cell>
          <cell r="AC27">
            <v>87.2</v>
          </cell>
          <cell r="AD27">
            <v>108.25</v>
          </cell>
          <cell r="AE27">
            <v>126.25</v>
          </cell>
          <cell r="AF27">
            <v>138.69999999999999</v>
          </cell>
          <cell r="AG27">
            <v>74.55</v>
          </cell>
          <cell r="AH27">
            <v>87.2</v>
          </cell>
        </row>
        <row r="28">
          <cell r="C28">
            <v>0.73450000000000004</v>
          </cell>
          <cell r="D28">
            <v>0.72289999999999999</v>
          </cell>
          <cell r="E28">
            <v>0.72289999999999999</v>
          </cell>
          <cell r="F28">
            <v>0.72289999999999999</v>
          </cell>
          <cell r="G28">
            <v>0.72289999999999999</v>
          </cell>
          <cell r="H28">
            <v>0.69979999999999998</v>
          </cell>
          <cell r="I28">
            <v>0.68830000000000002</v>
          </cell>
          <cell r="J28">
            <v>0.67679999999999996</v>
          </cell>
          <cell r="K28">
            <v>0.66139999999999999</v>
          </cell>
          <cell r="L28">
            <v>0.67669999999999997</v>
          </cell>
          <cell r="M28">
            <v>0.67669999999999997</v>
          </cell>
          <cell r="N28">
            <v>0.67669999999999997</v>
          </cell>
          <cell r="O28">
            <v>0.69989999999999997</v>
          </cell>
          <cell r="P28">
            <v>0.73450000000000004</v>
          </cell>
          <cell r="U28">
            <v>68.849999999999994</v>
          </cell>
          <cell r="V28">
            <v>75.8</v>
          </cell>
          <cell r="W28">
            <v>88.5</v>
          </cell>
          <cell r="X28">
            <v>96.3</v>
          </cell>
          <cell r="Y28">
            <v>98.4</v>
          </cell>
          <cell r="Z28">
            <v>104.1</v>
          </cell>
          <cell r="AA28">
            <v>102.5</v>
          </cell>
          <cell r="AB28">
            <v>78.25</v>
          </cell>
          <cell r="AC28">
            <v>91.95</v>
          </cell>
          <cell r="AD28">
            <v>113.5</v>
          </cell>
          <cell r="AE28">
            <v>133.44999999999999</v>
          </cell>
          <cell r="AF28">
            <v>146.05000000000001</v>
          </cell>
          <cell r="AG28">
            <v>78.25</v>
          </cell>
          <cell r="AH28">
            <v>91.95</v>
          </cell>
        </row>
        <row r="29">
          <cell r="C29">
            <v>0.73450000000000004</v>
          </cell>
          <cell r="D29">
            <v>0.72289999999999999</v>
          </cell>
          <cell r="E29">
            <v>0.72289999999999999</v>
          </cell>
          <cell r="F29">
            <v>0.72289999999999999</v>
          </cell>
          <cell r="G29">
            <v>0.72289999999999999</v>
          </cell>
          <cell r="H29">
            <v>0.69979999999999998</v>
          </cell>
          <cell r="I29">
            <v>0.68830000000000002</v>
          </cell>
          <cell r="J29">
            <v>0.67679999999999996</v>
          </cell>
          <cell r="K29">
            <v>0.66139999999999999</v>
          </cell>
          <cell r="L29">
            <v>0.67669999999999997</v>
          </cell>
          <cell r="M29">
            <v>0.67669999999999997</v>
          </cell>
          <cell r="N29">
            <v>0.67669999999999997</v>
          </cell>
          <cell r="O29">
            <v>0.69989999999999997</v>
          </cell>
          <cell r="P29">
            <v>0.73450000000000004</v>
          </cell>
          <cell r="U29">
            <v>71.099999999999994</v>
          </cell>
          <cell r="V29">
            <v>79.400000000000006</v>
          </cell>
          <cell r="W29">
            <v>93.25</v>
          </cell>
          <cell r="X29">
            <v>101.65</v>
          </cell>
          <cell r="Y29">
            <v>102.95</v>
          </cell>
          <cell r="Z29">
            <v>109.3</v>
          </cell>
          <cell r="AA29">
            <v>107.6</v>
          </cell>
          <cell r="AB29">
            <v>81.900000000000006</v>
          </cell>
          <cell r="AC29">
            <v>96.65</v>
          </cell>
          <cell r="AD29">
            <v>118.55</v>
          </cell>
          <cell r="AE29">
            <v>140.75</v>
          </cell>
          <cell r="AF29">
            <v>153.35</v>
          </cell>
          <cell r="AG29">
            <v>81.900000000000006</v>
          </cell>
          <cell r="AH29">
            <v>96.65</v>
          </cell>
        </row>
        <row r="30">
          <cell r="C30">
            <v>0.73450000000000004</v>
          </cell>
          <cell r="D30">
            <v>0.72289999999999999</v>
          </cell>
          <cell r="E30">
            <v>0.72289999999999999</v>
          </cell>
          <cell r="F30">
            <v>0.72289999999999999</v>
          </cell>
          <cell r="G30">
            <v>0.72289999999999999</v>
          </cell>
          <cell r="H30">
            <v>0.69979999999999998</v>
          </cell>
          <cell r="I30">
            <v>0.68830000000000002</v>
          </cell>
          <cell r="J30">
            <v>0.67679999999999996</v>
          </cell>
          <cell r="K30">
            <v>0.66139999999999999</v>
          </cell>
          <cell r="L30">
            <v>0.67669999999999997</v>
          </cell>
          <cell r="M30">
            <v>0.67669999999999997</v>
          </cell>
          <cell r="N30">
            <v>0.67669999999999997</v>
          </cell>
          <cell r="O30">
            <v>0.69989999999999997</v>
          </cell>
          <cell r="P30">
            <v>0.73450000000000004</v>
          </cell>
          <cell r="U30">
            <v>73.55</v>
          </cell>
          <cell r="V30">
            <v>83.15</v>
          </cell>
          <cell r="W30">
            <v>97.85</v>
          </cell>
          <cell r="X30">
            <v>106.5</v>
          </cell>
          <cell r="Y30">
            <v>107.55</v>
          </cell>
          <cell r="Z30">
            <v>114.45</v>
          </cell>
          <cell r="AA30">
            <v>112.5</v>
          </cell>
          <cell r="AB30">
            <v>85.65</v>
          </cell>
          <cell r="AC30">
            <v>101.45</v>
          </cell>
          <cell r="AD30">
            <v>123.8</v>
          </cell>
          <cell r="AE30">
            <v>148.05000000000001</v>
          </cell>
          <cell r="AF30">
            <v>160.75</v>
          </cell>
          <cell r="AG30">
            <v>85.65</v>
          </cell>
          <cell r="AH30">
            <v>101.45</v>
          </cell>
        </row>
        <row r="31">
          <cell r="C31">
            <v>0.73450000000000004</v>
          </cell>
          <cell r="D31">
            <v>0.72289999999999999</v>
          </cell>
          <cell r="E31">
            <v>0.72289999999999999</v>
          </cell>
          <cell r="F31">
            <v>0.72289999999999999</v>
          </cell>
          <cell r="G31">
            <v>0.72289999999999999</v>
          </cell>
          <cell r="H31">
            <v>0.69979999999999998</v>
          </cell>
          <cell r="I31">
            <v>0.68830000000000002</v>
          </cell>
          <cell r="J31">
            <v>0.67679999999999996</v>
          </cell>
          <cell r="K31">
            <v>0.66139999999999999</v>
          </cell>
          <cell r="L31">
            <v>0.67669999999999997</v>
          </cell>
          <cell r="M31">
            <v>0.67669999999999997</v>
          </cell>
          <cell r="N31">
            <v>0.67669999999999997</v>
          </cell>
          <cell r="O31">
            <v>0.69989999999999997</v>
          </cell>
          <cell r="P31">
            <v>0.73450000000000004</v>
          </cell>
          <cell r="U31">
            <v>76.099999999999994</v>
          </cell>
          <cell r="V31">
            <v>86.8</v>
          </cell>
          <cell r="W31">
            <v>102.65</v>
          </cell>
          <cell r="X31">
            <v>111.05</v>
          </cell>
          <cell r="Y31">
            <v>112.3</v>
          </cell>
          <cell r="Z31">
            <v>119.55</v>
          </cell>
          <cell r="AA31">
            <v>117.5</v>
          </cell>
          <cell r="AB31">
            <v>89.2</v>
          </cell>
          <cell r="AC31">
            <v>106.3</v>
          </cell>
          <cell r="AD31">
            <v>129</v>
          </cell>
          <cell r="AE31">
            <v>155.30000000000001</v>
          </cell>
          <cell r="AF31">
            <v>168.05</v>
          </cell>
          <cell r="AG31">
            <v>89.2</v>
          </cell>
          <cell r="AH31">
            <v>106.3</v>
          </cell>
        </row>
        <row r="32">
          <cell r="C32">
            <v>0.73450000000000004</v>
          </cell>
          <cell r="D32">
            <v>0.72289999999999999</v>
          </cell>
          <cell r="E32">
            <v>0.72289999999999999</v>
          </cell>
          <cell r="F32">
            <v>0.72289999999999999</v>
          </cell>
          <cell r="G32">
            <v>0.72289999999999999</v>
          </cell>
          <cell r="H32">
            <v>0.69979999999999998</v>
          </cell>
          <cell r="I32">
            <v>0.68830000000000002</v>
          </cell>
          <cell r="J32">
            <v>0.67679999999999996</v>
          </cell>
          <cell r="K32">
            <v>0.66139999999999999</v>
          </cell>
          <cell r="L32">
            <v>0.67669999999999997</v>
          </cell>
          <cell r="M32">
            <v>0.67669999999999997</v>
          </cell>
          <cell r="N32">
            <v>0.67669999999999997</v>
          </cell>
          <cell r="O32">
            <v>0.67669999999999997</v>
          </cell>
          <cell r="P32">
            <v>0.67669999999999997</v>
          </cell>
          <cell r="U32">
            <v>77.7</v>
          </cell>
          <cell r="V32">
            <v>89.95</v>
          </cell>
          <cell r="W32">
            <v>107.4</v>
          </cell>
          <cell r="X32">
            <v>115.15</v>
          </cell>
          <cell r="Y32">
            <v>116.2</v>
          </cell>
          <cell r="Z32">
            <v>123.75</v>
          </cell>
          <cell r="AA32">
            <v>121.6</v>
          </cell>
          <cell r="AB32">
            <v>92.15</v>
          </cell>
          <cell r="AC32">
            <v>109.95</v>
          </cell>
          <cell r="AD32">
            <v>134.35</v>
          </cell>
          <cell r="AE32">
            <v>162.69999999999999</v>
          </cell>
          <cell r="AF32">
            <v>175.5</v>
          </cell>
          <cell r="AG32">
            <v>92.15</v>
          </cell>
          <cell r="AH32">
            <v>109.95</v>
          </cell>
        </row>
        <row r="33">
          <cell r="C33">
            <v>0.73450000000000004</v>
          </cell>
          <cell r="D33">
            <v>0.72289999999999999</v>
          </cell>
          <cell r="E33">
            <v>0.72289999999999999</v>
          </cell>
          <cell r="F33">
            <v>0.72289999999999999</v>
          </cell>
          <cell r="G33">
            <v>0.72289999999999999</v>
          </cell>
          <cell r="H33">
            <v>0.69979999999999998</v>
          </cell>
          <cell r="I33">
            <v>0.68830000000000002</v>
          </cell>
          <cell r="J33">
            <v>0.67679999999999996</v>
          </cell>
          <cell r="K33">
            <v>0.66139999999999999</v>
          </cell>
          <cell r="L33">
            <v>0.67669999999999997</v>
          </cell>
          <cell r="M33">
            <v>0.67669999999999997</v>
          </cell>
          <cell r="N33">
            <v>0.67669999999999997</v>
          </cell>
          <cell r="O33">
            <v>0.67669999999999997</v>
          </cell>
          <cell r="P33">
            <v>0.67669999999999997</v>
          </cell>
          <cell r="U33">
            <v>79.5</v>
          </cell>
          <cell r="V33">
            <v>93.1</v>
          </cell>
          <cell r="W33">
            <v>112.2</v>
          </cell>
          <cell r="X33">
            <v>119.3</v>
          </cell>
          <cell r="Y33">
            <v>120.2</v>
          </cell>
          <cell r="Z33">
            <v>127.95</v>
          </cell>
          <cell r="AA33">
            <v>125.4</v>
          </cell>
          <cell r="AB33">
            <v>95.05</v>
          </cell>
          <cell r="AC33">
            <v>113.7</v>
          </cell>
          <cell r="AD33">
            <v>139.69999999999999</v>
          </cell>
          <cell r="AE33">
            <v>169.9</v>
          </cell>
          <cell r="AF33">
            <v>182.85</v>
          </cell>
          <cell r="AG33">
            <v>95.05</v>
          </cell>
          <cell r="AH33">
            <v>113.7</v>
          </cell>
        </row>
        <row r="34">
          <cell r="C34">
            <v>0.73450000000000004</v>
          </cell>
          <cell r="D34">
            <v>0.72289999999999999</v>
          </cell>
          <cell r="E34">
            <v>0.72289999999999999</v>
          </cell>
          <cell r="F34">
            <v>0.72289999999999999</v>
          </cell>
          <cell r="G34">
            <v>0.72289999999999999</v>
          </cell>
          <cell r="H34">
            <v>0.69979999999999998</v>
          </cell>
          <cell r="I34">
            <v>0.68830000000000002</v>
          </cell>
          <cell r="J34">
            <v>0.67679999999999996</v>
          </cell>
          <cell r="K34">
            <v>0.66139999999999999</v>
          </cell>
          <cell r="L34">
            <v>0.67669999999999997</v>
          </cell>
          <cell r="M34">
            <v>0.67669999999999997</v>
          </cell>
          <cell r="N34">
            <v>0.67669999999999997</v>
          </cell>
          <cell r="O34">
            <v>0.67669999999999997</v>
          </cell>
          <cell r="P34">
            <v>0.67669999999999997</v>
          </cell>
          <cell r="U34">
            <v>81.2</v>
          </cell>
          <cell r="V34">
            <v>96.2</v>
          </cell>
          <cell r="W34">
            <v>116.85</v>
          </cell>
          <cell r="X34">
            <v>123.4</v>
          </cell>
          <cell r="Y34">
            <v>124.2</v>
          </cell>
          <cell r="Z34">
            <v>132.1</v>
          </cell>
          <cell r="AA34">
            <v>129.44999999999999</v>
          </cell>
          <cell r="AB34">
            <v>98</v>
          </cell>
          <cell r="AC34">
            <v>117.3</v>
          </cell>
          <cell r="AD34">
            <v>145.15</v>
          </cell>
          <cell r="AE34">
            <v>177.2</v>
          </cell>
          <cell r="AF34">
            <v>190.25</v>
          </cell>
          <cell r="AG34">
            <v>98</v>
          </cell>
          <cell r="AH34">
            <v>117.3</v>
          </cell>
        </row>
        <row r="35">
          <cell r="C35">
            <v>0.73450000000000004</v>
          </cell>
          <cell r="D35">
            <v>0.72289999999999999</v>
          </cell>
          <cell r="E35">
            <v>0.72289999999999999</v>
          </cell>
          <cell r="F35">
            <v>0.72289999999999999</v>
          </cell>
          <cell r="G35">
            <v>0.72289999999999999</v>
          </cell>
          <cell r="H35">
            <v>0.69979999999999998</v>
          </cell>
          <cell r="I35">
            <v>0.68830000000000002</v>
          </cell>
          <cell r="J35">
            <v>0.67679999999999996</v>
          </cell>
          <cell r="K35">
            <v>0.66139999999999999</v>
          </cell>
          <cell r="L35">
            <v>0.67669999999999997</v>
          </cell>
          <cell r="M35">
            <v>0.67669999999999997</v>
          </cell>
          <cell r="N35">
            <v>0.67669999999999997</v>
          </cell>
          <cell r="O35">
            <v>0.67669999999999997</v>
          </cell>
          <cell r="P35">
            <v>0.67669999999999997</v>
          </cell>
          <cell r="U35">
            <v>83.05</v>
          </cell>
          <cell r="V35">
            <v>99.35</v>
          </cell>
          <cell r="W35">
            <v>121.65</v>
          </cell>
          <cell r="X35">
            <v>127.55</v>
          </cell>
          <cell r="Y35">
            <v>128.19999999999999</v>
          </cell>
          <cell r="Z35">
            <v>136.35</v>
          </cell>
          <cell r="AA35">
            <v>133.4</v>
          </cell>
          <cell r="AB35">
            <v>101</v>
          </cell>
          <cell r="AC35">
            <v>121</v>
          </cell>
          <cell r="AD35">
            <v>150.65</v>
          </cell>
          <cell r="AE35">
            <v>184.4</v>
          </cell>
          <cell r="AF35">
            <v>197.55</v>
          </cell>
          <cell r="AG35">
            <v>101</v>
          </cell>
          <cell r="AH35">
            <v>121</v>
          </cell>
        </row>
        <row r="36">
          <cell r="C36">
            <v>0.73450000000000004</v>
          </cell>
          <cell r="D36">
            <v>0.72289999999999999</v>
          </cell>
          <cell r="E36">
            <v>0.72289999999999999</v>
          </cell>
          <cell r="F36">
            <v>0.72289999999999999</v>
          </cell>
          <cell r="G36">
            <v>0.72289999999999999</v>
          </cell>
          <cell r="H36">
            <v>0.65349999999999997</v>
          </cell>
          <cell r="I36">
            <v>0.65359999999999996</v>
          </cell>
          <cell r="J36">
            <v>0.65359999999999996</v>
          </cell>
          <cell r="K36">
            <v>0.65349999999999997</v>
          </cell>
          <cell r="L36">
            <v>0.65349999999999997</v>
          </cell>
          <cell r="M36">
            <v>0.65349999999999997</v>
          </cell>
          <cell r="N36">
            <v>0.65349999999999997</v>
          </cell>
          <cell r="O36">
            <v>0.67669999999999997</v>
          </cell>
          <cell r="P36">
            <v>0.67669999999999997</v>
          </cell>
          <cell r="U36">
            <v>84.7</v>
          </cell>
          <cell r="V36">
            <v>102.45</v>
          </cell>
          <cell r="W36">
            <v>126.4</v>
          </cell>
          <cell r="X36">
            <v>131.6</v>
          </cell>
          <cell r="Y36">
            <v>132.15</v>
          </cell>
          <cell r="Z36">
            <v>140.55000000000001</v>
          </cell>
          <cell r="AA36">
            <v>137.30000000000001</v>
          </cell>
          <cell r="AB36">
            <v>103.85</v>
          </cell>
          <cell r="AC36">
            <v>124.6</v>
          </cell>
          <cell r="AD36">
            <v>156.15</v>
          </cell>
          <cell r="AE36">
            <v>191.85</v>
          </cell>
          <cell r="AF36">
            <v>204.9</v>
          </cell>
          <cell r="AG36">
            <v>103.85</v>
          </cell>
          <cell r="AH36">
            <v>124.6</v>
          </cell>
        </row>
        <row r="37">
          <cell r="C37">
            <v>0.73450000000000004</v>
          </cell>
          <cell r="D37">
            <v>0.72289999999999999</v>
          </cell>
          <cell r="E37">
            <v>0.72289999999999999</v>
          </cell>
          <cell r="F37">
            <v>0.72289999999999999</v>
          </cell>
          <cell r="G37">
            <v>0.72289999999999999</v>
          </cell>
          <cell r="H37">
            <v>0.65349999999999997</v>
          </cell>
          <cell r="I37">
            <v>0.65359999999999996</v>
          </cell>
          <cell r="J37">
            <v>0.65359999999999996</v>
          </cell>
          <cell r="K37">
            <v>0.65349999999999997</v>
          </cell>
          <cell r="L37">
            <v>0.65349999999999997</v>
          </cell>
          <cell r="M37">
            <v>0.65349999999999997</v>
          </cell>
          <cell r="N37">
            <v>0.65349999999999997</v>
          </cell>
          <cell r="O37">
            <v>0.67669999999999997</v>
          </cell>
          <cell r="P37">
            <v>0.67669999999999997</v>
          </cell>
          <cell r="U37">
            <v>86.45</v>
          </cell>
          <cell r="V37">
            <v>105.65</v>
          </cell>
          <cell r="W37">
            <v>131.1</v>
          </cell>
          <cell r="X37">
            <v>135.65</v>
          </cell>
          <cell r="Y37">
            <v>136.19999999999999</v>
          </cell>
          <cell r="Z37">
            <v>144.75</v>
          </cell>
          <cell r="AA37">
            <v>141.30000000000001</v>
          </cell>
          <cell r="AB37">
            <v>106.8</v>
          </cell>
          <cell r="AC37">
            <v>128.35</v>
          </cell>
          <cell r="AD37">
            <v>161.44999999999999</v>
          </cell>
          <cell r="AE37">
            <v>199.1</v>
          </cell>
          <cell r="AF37">
            <v>212.35</v>
          </cell>
          <cell r="AG37">
            <v>106.8</v>
          </cell>
          <cell r="AH37">
            <v>128.35</v>
          </cell>
        </row>
        <row r="38">
          <cell r="C38">
            <v>0.73450000000000004</v>
          </cell>
          <cell r="D38">
            <v>0.72289999999999999</v>
          </cell>
          <cell r="E38">
            <v>0.72289999999999999</v>
          </cell>
          <cell r="F38">
            <v>0.72289999999999999</v>
          </cell>
          <cell r="G38">
            <v>0.72289999999999999</v>
          </cell>
          <cell r="H38">
            <v>0.65349999999999997</v>
          </cell>
          <cell r="I38">
            <v>0.65359999999999996</v>
          </cell>
          <cell r="J38">
            <v>0.65359999999999996</v>
          </cell>
          <cell r="K38">
            <v>0.65349999999999997</v>
          </cell>
          <cell r="L38">
            <v>0.65349999999999997</v>
          </cell>
          <cell r="M38">
            <v>0.65349999999999997</v>
          </cell>
          <cell r="N38">
            <v>0.65349999999999997</v>
          </cell>
          <cell r="O38">
            <v>0.67669999999999997</v>
          </cell>
          <cell r="P38">
            <v>0.67669999999999997</v>
          </cell>
          <cell r="U38">
            <v>88.1</v>
          </cell>
          <cell r="V38">
            <v>108.6</v>
          </cell>
          <cell r="W38">
            <v>135.80000000000001</v>
          </cell>
          <cell r="X38">
            <v>139.75</v>
          </cell>
          <cell r="Y38">
            <v>140.19999999999999</v>
          </cell>
          <cell r="Z38">
            <v>148.94999999999999</v>
          </cell>
          <cell r="AA38">
            <v>145.35</v>
          </cell>
          <cell r="AB38">
            <v>109.75</v>
          </cell>
          <cell r="AC38">
            <v>132.1</v>
          </cell>
          <cell r="AD38">
            <v>167</v>
          </cell>
          <cell r="AE38">
            <v>206.35</v>
          </cell>
          <cell r="AF38">
            <v>219.7</v>
          </cell>
          <cell r="AG38">
            <v>109.75</v>
          </cell>
          <cell r="AH38">
            <v>132.1</v>
          </cell>
        </row>
        <row r="39">
          <cell r="C39">
            <v>0.73450000000000004</v>
          </cell>
          <cell r="D39">
            <v>0.72289999999999999</v>
          </cell>
          <cell r="E39">
            <v>0.72289999999999999</v>
          </cell>
          <cell r="F39">
            <v>0.72289999999999999</v>
          </cell>
          <cell r="G39">
            <v>0.72289999999999999</v>
          </cell>
          <cell r="H39">
            <v>0.65349999999999997</v>
          </cell>
          <cell r="I39">
            <v>0.65359999999999996</v>
          </cell>
          <cell r="J39">
            <v>0.65359999999999996</v>
          </cell>
          <cell r="K39">
            <v>0.65349999999999997</v>
          </cell>
          <cell r="L39">
            <v>0.65349999999999997</v>
          </cell>
          <cell r="M39">
            <v>0.65349999999999997</v>
          </cell>
          <cell r="N39">
            <v>0.65349999999999997</v>
          </cell>
          <cell r="O39">
            <v>0.67669999999999997</v>
          </cell>
          <cell r="P39">
            <v>0.67669999999999997</v>
          </cell>
          <cell r="U39">
            <v>89.85</v>
          </cell>
          <cell r="V39">
            <v>111.85</v>
          </cell>
          <cell r="W39">
            <v>140.6</v>
          </cell>
          <cell r="X39">
            <v>143.80000000000001</v>
          </cell>
          <cell r="Y39">
            <v>144.19999999999999</v>
          </cell>
          <cell r="Z39">
            <v>153.1</v>
          </cell>
          <cell r="AA39">
            <v>149.19999999999999</v>
          </cell>
          <cell r="AB39">
            <v>112.65</v>
          </cell>
          <cell r="AC39">
            <v>135.75</v>
          </cell>
          <cell r="AD39">
            <v>172.45</v>
          </cell>
          <cell r="AE39">
            <v>213.65</v>
          </cell>
          <cell r="AF39">
            <v>227.15</v>
          </cell>
          <cell r="AG39">
            <v>112.65</v>
          </cell>
          <cell r="AH39">
            <v>135.75</v>
          </cell>
        </row>
        <row r="40">
          <cell r="C40">
            <v>0.73450000000000004</v>
          </cell>
          <cell r="D40">
            <v>0.72289999999999999</v>
          </cell>
          <cell r="E40">
            <v>0.72289999999999999</v>
          </cell>
          <cell r="F40">
            <v>0.72289999999999999</v>
          </cell>
          <cell r="G40">
            <v>0.72289999999999999</v>
          </cell>
          <cell r="H40">
            <v>0.65349999999999997</v>
          </cell>
          <cell r="I40">
            <v>0.65359999999999996</v>
          </cell>
          <cell r="J40">
            <v>0.65359999999999996</v>
          </cell>
          <cell r="K40">
            <v>0.65349999999999997</v>
          </cell>
          <cell r="L40">
            <v>0.65349999999999997</v>
          </cell>
          <cell r="M40">
            <v>0.65349999999999997</v>
          </cell>
          <cell r="N40">
            <v>0.65349999999999997</v>
          </cell>
          <cell r="O40">
            <v>0.67669999999999997</v>
          </cell>
          <cell r="P40">
            <v>0.67669999999999997</v>
          </cell>
          <cell r="U40">
            <v>91.55</v>
          </cell>
          <cell r="V40">
            <v>115.05</v>
          </cell>
          <cell r="W40">
            <v>145.30000000000001</v>
          </cell>
          <cell r="X40">
            <v>147.85</v>
          </cell>
          <cell r="Y40">
            <v>148.19999999999999</v>
          </cell>
          <cell r="Z40">
            <v>157.35</v>
          </cell>
          <cell r="AA40">
            <v>153.15</v>
          </cell>
          <cell r="AB40">
            <v>115.55</v>
          </cell>
          <cell r="AC40">
            <v>139.44999999999999</v>
          </cell>
          <cell r="AD40">
            <v>177.75</v>
          </cell>
          <cell r="AE40">
            <v>220.95</v>
          </cell>
          <cell r="AF40">
            <v>234.45</v>
          </cell>
          <cell r="AG40">
            <v>115.55</v>
          </cell>
          <cell r="AH40">
            <v>139.44999999999999</v>
          </cell>
        </row>
        <row r="41">
          <cell r="C41">
            <v>0.73450000000000004</v>
          </cell>
          <cell r="D41">
            <v>0.72289999999999999</v>
          </cell>
          <cell r="E41">
            <v>0.72289999999999999</v>
          </cell>
          <cell r="F41">
            <v>0.72289999999999999</v>
          </cell>
          <cell r="G41">
            <v>0.72289999999999999</v>
          </cell>
          <cell r="H41">
            <v>0.65349999999999997</v>
          </cell>
          <cell r="I41">
            <v>0.65359999999999996</v>
          </cell>
          <cell r="J41">
            <v>0.65359999999999996</v>
          </cell>
          <cell r="K41">
            <v>0.65349999999999997</v>
          </cell>
          <cell r="L41">
            <v>0.65349999999999997</v>
          </cell>
          <cell r="M41">
            <v>0.65349999999999997</v>
          </cell>
          <cell r="N41">
            <v>0.65349999999999997</v>
          </cell>
          <cell r="O41">
            <v>0.67669999999999997</v>
          </cell>
          <cell r="P41">
            <v>0.67669999999999997</v>
          </cell>
          <cell r="U41">
            <v>93.4</v>
          </cell>
          <cell r="V41">
            <v>118.15</v>
          </cell>
          <cell r="W41">
            <v>150.15</v>
          </cell>
          <cell r="X41">
            <v>151.94999999999999</v>
          </cell>
          <cell r="Y41">
            <v>152.15</v>
          </cell>
          <cell r="Z41">
            <v>161.44999999999999</v>
          </cell>
          <cell r="AA41">
            <v>157.05000000000001</v>
          </cell>
          <cell r="AB41">
            <v>118.5</v>
          </cell>
          <cell r="AC41">
            <v>143.19999999999999</v>
          </cell>
          <cell r="AD41">
            <v>183.25</v>
          </cell>
          <cell r="AE41">
            <v>228.25</v>
          </cell>
          <cell r="AF41">
            <v>241.9</v>
          </cell>
          <cell r="AG41">
            <v>118.5</v>
          </cell>
          <cell r="AH41">
            <v>143.19999999999999</v>
          </cell>
        </row>
        <row r="42">
          <cell r="C42">
            <v>0.71130000000000004</v>
          </cell>
          <cell r="D42">
            <v>0.71130000000000004</v>
          </cell>
          <cell r="E42">
            <v>0.71130000000000004</v>
          </cell>
          <cell r="F42">
            <v>0.71130000000000004</v>
          </cell>
          <cell r="G42">
            <v>0.71130000000000004</v>
          </cell>
          <cell r="H42">
            <v>0.65349999999999997</v>
          </cell>
          <cell r="I42">
            <v>0.65359999999999996</v>
          </cell>
          <cell r="J42">
            <v>0.65359999999999996</v>
          </cell>
          <cell r="K42">
            <v>0.65349999999999997</v>
          </cell>
          <cell r="L42">
            <v>0.65349999999999997</v>
          </cell>
          <cell r="M42">
            <v>0.65349999999999997</v>
          </cell>
          <cell r="N42">
            <v>0.65349999999999997</v>
          </cell>
          <cell r="O42">
            <v>0.67669999999999997</v>
          </cell>
          <cell r="P42">
            <v>0.67669999999999997</v>
          </cell>
          <cell r="U42">
            <v>96.3</v>
          </cell>
          <cell r="V42">
            <v>122.45</v>
          </cell>
          <cell r="W42">
            <v>157.6</v>
          </cell>
          <cell r="X42">
            <v>158.55000000000001</v>
          </cell>
          <cell r="Y42">
            <v>159.55000000000001</v>
          </cell>
          <cell r="Z42">
            <v>169.15</v>
          </cell>
          <cell r="AA42">
            <v>165.1</v>
          </cell>
          <cell r="AB42">
            <v>123.25</v>
          </cell>
          <cell r="AC42">
            <v>149.69999999999999</v>
          </cell>
          <cell r="AD42">
            <v>193.7</v>
          </cell>
          <cell r="AE42">
            <v>240.85</v>
          </cell>
          <cell r="AF42">
            <v>260.8</v>
          </cell>
          <cell r="AG42">
            <v>123.25</v>
          </cell>
          <cell r="AH42">
            <v>149.69999999999999</v>
          </cell>
        </row>
        <row r="43">
          <cell r="C43">
            <v>0.71130000000000004</v>
          </cell>
          <cell r="D43">
            <v>0.71130000000000004</v>
          </cell>
          <cell r="E43">
            <v>0.71130000000000004</v>
          </cell>
          <cell r="F43">
            <v>0.71130000000000004</v>
          </cell>
          <cell r="G43">
            <v>0.71130000000000004</v>
          </cell>
          <cell r="H43">
            <v>0.65349999999999997</v>
          </cell>
          <cell r="I43">
            <v>0.65359999999999996</v>
          </cell>
          <cell r="J43">
            <v>0.65359999999999996</v>
          </cell>
          <cell r="K43">
            <v>0.65349999999999997</v>
          </cell>
          <cell r="L43">
            <v>0.65349999999999997</v>
          </cell>
          <cell r="M43">
            <v>0.65349999999999997</v>
          </cell>
          <cell r="N43">
            <v>0.65349999999999997</v>
          </cell>
          <cell r="O43">
            <v>0.67669999999999997</v>
          </cell>
          <cell r="P43">
            <v>0.67669999999999997</v>
          </cell>
          <cell r="U43">
            <v>99.65</v>
          </cell>
          <cell r="V43">
            <v>126.95</v>
          </cell>
          <cell r="W43">
            <v>164.8</v>
          </cell>
          <cell r="X43">
            <v>166.3</v>
          </cell>
          <cell r="Y43">
            <v>167.15</v>
          </cell>
          <cell r="Z43">
            <v>177.15</v>
          </cell>
          <cell r="AA43">
            <v>173.05</v>
          </cell>
          <cell r="AB43">
            <v>128.15</v>
          </cell>
          <cell r="AC43">
            <v>156.35</v>
          </cell>
          <cell r="AD43">
            <v>204.05</v>
          </cell>
          <cell r="AE43">
            <v>253.75</v>
          </cell>
          <cell r="AF43">
            <v>275.5</v>
          </cell>
          <cell r="AG43">
            <v>128.15</v>
          </cell>
          <cell r="AH43">
            <v>156.35</v>
          </cell>
        </row>
        <row r="44">
          <cell r="C44">
            <v>0.71130000000000004</v>
          </cell>
          <cell r="D44">
            <v>0.71130000000000004</v>
          </cell>
          <cell r="E44">
            <v>0.71130000000000004</v>
          </cell>
          <cell r="F44">
            <v>0.71130000000000004</v>
          </cell>
          <cell r="G44">
            <v>0.71130000000000004</v>
          </cell>
          <cell r="H44">
            <v>0.65349999999999997</v>
          </cell>
          <cell r="I44">
            <v>0.65359999999999996</v>
          </cell>
          <cell r="J44">
            <v>0.65359999999999996</v>
          </cell>
          <cell r="K44">
            <v>0.65349999999999997</v>
          </cell>
          <cell r="L44">
            <v>0.65349999999999997</v>
          </cell>
          <cell r="M44">
            <v>0.65349999999999997</v>
          </cell>
          <cell r="N44">
            <v>0.65349999999999997</v>
          </cell>
          <cell r="O44">
            <v>0.67669999999999997</v>
          </cell>
          <cell r="P44">
            <v>0.67669999999999997</v>
          </cell>
          <cell r="U44">
            <v>103.1</v>
          </cell>
          <cell r="V44">
            <v>131.4</v>
          </cell>
          <cell r="W44">
            <v>172.05</v>
          </cell>
          <cell r="X44">
            <v>173.85</v>
          </cell>
          <cell r="Y44">
            <v>174.55</v>
          </cell>
          <cell r="Z44">
            <v>185.15</v>
          </cell>
          <cell r="AA44">
            <v>180.9</v>
          </cell>
          <cell r="AB44">
            <v>132.9</v>
          </cell>
          <cell r="AC44">
            <v>162.80000000000001</v>
          </cell>
          <cell r="AD44">
            <v>214.4</v>
          </cell>
          <cell r="AE44">
            <v>266.75</v>
          </cell>
          <cell r="AF44">
            <v>290.25</v>
          </cell>
          <cell r="AG44">
            <v>132.9</v>
          </cell>
          <cell r="AH44">
            <v>162.80000000000001</v>
          </cell>
        </row>
        <row r="45">
          <cell r="C45">
            <v>0.71130000000000004</v>
          </cell>
          <cell r="D45">
            <v>0.71130000000000004</v>
          </cell>
          <cell r="E45">
            <v>0.71130000000000004</v>
          </cell>
          <cell r="F45">
            <v>0.71130000000000004</v>
          </cell>
          <cell r="G45">
            <v>0.71130000000000004</v>
          </cell>
          <cell r="H45">
            <v>0.65349999999999997</v>
          </cell>
          <cell r="I45">
            <v>0.65359999999999996</v>
          </cell>
          <cell r="J45">
            <v>0.65359999999999996</v>
          </cell>
          <cell r="K45">
            <v>0.65349999999999997</v>
          </cell>
          <cell r="L45">
            <v>0.65349999999999997</v>
          </cell>
          <cell r="M45">
            <v>0.65349999999999997</v>
          </cell>
          <cell r="N45">
            <v>0.65349999999999997</v>
          </cell>
          <cell r="O45">
            <v>0.67669999999999997</v>
          </cell>
          <cell r="P45">
            <v>0.67669999999999997</v>
          </cell>
          <cell r="U45">
            <v>106.35</v>
          </cell>
          <cell r="V45">
            <v>135.9</v>
          </cell>
          <cell r="W45">
            <v>179.45</v>
          </cell>
          <cell r="X45">
            <v>181.55</v>
          </cell>
          <cell r="Y45">
            <v>181.95</v>
          </cell>
          <cell r="Z45">
            <v>193.05</v>
          </cell>
          <cell r="AA45">
            <v>188.8</v>
          </cell>
          <cell r="AB45">
            <v>137.80000000000001</v>
          </cell>
          <cell r="AC45">
            <v>169.45</v>
          </cell>
          <cell r="AD45">
            <v>224.9</v>
          </cell>
          <cell r="AE45">
            <v>279.75</v>
          </cell>
          <cell r="AF45">
            <v>304.89999999999998</v>
          </cell>
          <cell r="AG45">
            <v>137.80000000000001</v>
          </cell>
          <cell r="AH45">
            <v>169.45</v>
          </cell>
        </row>
        <row r="46">
          <cell r="C46">
            <v>0.71130000000000004</v>
          </cell>
          <cell r="D46">
            <v>0.71130000000000004</v>
          </cell>
          <cell r="E46">
            <v>0.71130000000000004</v>
          </cell>
          <cell r="F46">
            <v>0.71130000000000004</v>
          </cell>
          <cell r="G46">
            <v>0.71130000000000004</v>
          </cell>
          <cell r="H46">
            <v>0.65349999999999997</v>
          </cell>
          <cell r="I46">
            <v>0.65359999999999996</v>
          </cell>
          <cell r="J46">
            <v>0.65359999999999996</v>
          </cell>
          <cell r="K46">
            <v>0.65349999999999997</v>
          </cell>
          <cell r="L46">
            <v>0.65349999999999997</v>
          </cell>
          <cell r="M46">
            <v>0.65349999999999997</v>
          </cell>
          <cell r="N46">
            <v>0.65349999999999997</v>
          </cell>
          <cell r="O46">
            <v>0.67669999999999997</v>
          </cell>
          <cell r="P46">
            <v>0.67669999999999997</v>
          </cell>
          <cell r="U46">
            <v>109.8</v>
          </cell>
          <cell r="V46">
            <v>140.35</v>
          </cell>
          <cell r="W46">
            <v>186.65</v>
          </cell>
          <cell r="X46">
            <v>189.25</v>
          </cell>
          <cell r="Y46">
            <v>189.55</v>
          </cell>
          <cell r="Z46">
            <v>201.1</v>
          </cell>
          <cell r="AA46">
            <v>196.75</v>
          </cell>
          <cell r="AB46">
            <v>142.55000000000001</v>
          </cell>
          <cell r="AC46">
            <v>176</v>
          </cell>
          <cell r="AD46">
            <v>235.3</v>
          </cell>
          <cell r="AE46">
            <v>292.7</v>
          </cell>
          <cell r="AF46">
            <v>319.7</v>
          </cell>
          <cell r="AG46">
            <v>142.55000000000001</v>
          </cell>
          <cell r="AH46">
            <v>176</v>
          </cell>
        </row>
        <row r="47">
          <cell r="C47">
            <v>0.71130000000000004</v>
          </cell>
          <cell r="D47">
            <v>0.71130000000000004</v>
          </cell>
          <cell r="E47">
            <v>0.71130000000000004</v>
          </cell>
          <cell r="F47">
            <v>0.71130000000000004</v>
          </cell>
          <cell r="G47">
            <v>0.71130000000000004</v>
          </cell>
          <cell r="H47">
            <v>0.65349999999999997</v>
          </cell>
          <cell r="I47">
            <v>0.65359999999999996</v>
          </cell>
          <cell r="J47">
            <v>0.65359999999999996</v>
          </cell>
          <cell r="K47">
            <v>0.65349999999999997</v>
          </cell>
          <cell r="L47">
            <v>0.65349999999999997</v>
          </cell>
          <cell r="M47">
            <v>0.65349999999999997</v>
          </cell>
          <cell r="N47">
            <v>0.65349999999999997</v>
          </cell>
          <cell r="O47">
            <v>0.67669999999999997</v>
          </cell>
          <cell r="P47">
            <v>0.67669999999999997</v>
          </cell>
          <cell r="U47">
            <v>113.2</v>
          </cell>
          <cell r="V47">
            <v>144.80000000000001</v>
          </cell>
          <cell r="W47">
            <v>193.75</v>
          </cell>
          <cell r="X47">
            <v>196.7</v>
          </cell>
          <cell r="Y47">
            <v>196.95</v>
          </cell>
          <cell r="Z47">
            <v>208.95</v>
          </cell>
          <cell r="AA47">
            <v>204.65</v>
          </cell>
          <cell r="AB47">
            <v>147.44999999999999</v>
          </cell>
          <cell r="AC47">
            <v>182.6</v>
          </cell>
          <cell r="AD47">
            <v>245.65</v>
          </cell>
          <cell r="AE47">
            <v>305.7</v>
          </cell>
          <cell r="AF47">
            <v>334.35</v>
          </cell>
          <cell r="AG47">
            <v>147.44999999999999</v>
          </cell>
          <cell r="AH47">
            <v>182.6</v>
          </cell>
        </row>
        <row r="48">
          <cell r="C48">
            <v>0.71130000000000004</v>
          </cell>
          <cell r="D48">
            <v>0.71130000000000004</v>
          </cell>
          <cell r="E48">
            <v>0.71130000000000004</v>
          </cell>
          <cell r="F48">
            <v>0.71130000000000004</v>
          </cell>
          <cell r="G48">
            <v>0.71130000000000004</v>
          </cell>
          <cell r="H48">
            <v>0.65349999999999997</v>
          </cell>
          <cell r="I48">
            <v>0.65359999999999996</v>
          </cell>
          <cell r="J48">
            <v>0.65359999999999996</v>
          </cell>
          <cell r="K48">
            <v>0.65349999999999997</v>
          </cell>
          <cell r="L48">
            <v>0.65349999999999997</v>
          </cell>
          <cell r="M48">
            <v>0.65349999999999997</v>
          </cell>
          <cell r="N48">
            <v>0.65349999999999997</v>
          </cell>
          <cell r="O48">
            <v>0.67669999999999997</v>
          </cell>
          <cell r="P48">
            <v>0.67669999999999997</v>
          </cell>
          <cell r="U48">
            <v>116.55</v>
          </cell>
          <cell r="V48">
            <v>149.1</v>
          </cell>
          <cell r="W48">
            <v>200.85</v>
          </cell>
          <cell r="X48">
            <v>204.1</v>
          </cell>
          <cell r="Y48">
            <v>204.45</v>
          </cell>
          <cell r="Z48">
            <v>216.95</v>
          </cell>
          <cell r="AA48">
            <v>212.6</v>
          </cell>
          <cell r="AB48">
            <v>152.19999999999999</v>
          </cell>
          <cell r="AC48">
            <v>189.15</v>
          </cell>
          <cell r="AD48">
            <v>256.14999999999998</v>
          </cell>
          <cell r="AE48">
            <v>318.7</v>
          </cell>
          <cell r="AF48">
            <v>349.15</v>
          </cell>
          <cell r="AG48">
            <v>152.19999999999999</v>
          </cell>
          <cell r="AH48">
            <v>189.15</v>
          </cell>
        </row>
        <row r="49">
          <cell r="C49">
            <v>0.71130000000000004</v>
          </cell>
          <cell r="D49">
            <v>0.71130000000000004</v>
          </cell>
          <cell r="E49">
            <v>0.71130000000000004</v>
          </cell>
          <cell r="F49">
            <v>0.71130000000000004</v>
          </cell>
          <cell r="G49">
            <v>0.71130000000000004</v>
          </cell>
          <cell r="H49">
            <v>0.65349999999999997</v>
          </cell>
          <cell r="I49">
            <v>0.65359999999999996</v>
          </cell>
          <cell r="J49">
            <v>0.65359999999999996</v>
          </cell>
          <cell r="K49">
            <v>0.65349999999999997</v>
          </cell>
          <cell r="L49">
            <v>0.65349999999999997</v>
          </cell>
          <cell r="M49">
            <v>0.65349999999999997</v>
          </cell>
          <cell r="N49">
            <v>0.65349999999999997</v>
          </cell>
          <cell r="O49">
            <v>0.67669999999999997</v>
          </cell>
          <cell r="P49">
            <v>0.67669999999999997</v>
          </cell>
          <cell r="U49">
            <v>120</v>
          </cell>
          <cell r="V49">
            <v>153.55000000000001</v>
          </cell>
          <cell r="W49">
            <v>207.85</v>
          </cell>
          <cell r="X49">
            <v>211.65</v>
          </cell>
          <cell r="Y49">
            <v>211.85</v>
          </cell>
          <cell r="Z49">
            <v>224.95</v>
          </cell>
          <cell r="AA49">
            <v>220.45</v>
          </cell>
          <cell r="AB49">
            <v>156.94999999999999</v>
          </cell>
          <cell r="AC49">
            <v>195.85</v>
          </cell>
          <cell r="AD49">
            <v>266.60000000000002</v>
          </cell>
          <cell r="AE49">
            <v>331.5</v>
          </cell>
          <cell r="AF49">
            <v>363.9</v>
          </cell>
          <cell r="AG49">
            <v>156.94999999999999</v>
          </cell>
          <cell r="AH49">
            <v>195.85</v>
          </cell>
        </row>
        <row r="50">
          <cell r="C50">
            <v>0.71130000000000004</v>
          </cell>
          <cell r="D50">
            <v>0.71130000000000004</v>
          </cell>
          <cell r="E50">
            <v>0.71130000000000004</v>
          </cell>
          <cell r="F50">
            <v>0.71130000000000004</v>
          </cell>
          <cell r="G50">
            <v>0.71130000000000004</v>
          </cell>
          <cell r="H50">
            <v>0.65349999999999997</v>
          </cell>
          <cell r="I50">
            <v>0.65359999999999996</v>
          </cell>
          <cell r="J50">
            <v>0.65359999999999996</v>
          </cell>
          <cell r="K50">
            <v>0.65349999999999997</v>
          </cell>
          <cell r="L50">
            <v>0.65349999999999997</v>
          </cell>
          <cell r="M50">
            <v>0.65349999999999997</v>
          </cell>
          <cell r="N50">
            <v>0.65349999999999997</v>
          </cell>
          <cell r="O50">
            <v>0.67669999999999997</v>
          </cell>
          <cell r="P50">
            <v>0.67669999999999997</v>
          </cell>
          <cell r="U50">
            <v>123.25</v>
          </cell>
          <cell r="V50">
            <v>158</v>
          </cell>
          <cell r="W50">
            <v>215</v>
          </cell>
          <cell r="X50">
            <v>219.05</v>
          </cell>
          <cell r="Y50">
            <v>219.25</v>
          </cell>
          <cell r="Z50">
            <v>232.95</v>
          </cell>
          <cell r="AA50">
            <v>228.4</v>
          </cell>
          <cell r="AB50">
            <v>161.85</v>
          </cell>
          <cell r="AC50">
            <v>202.3</v>
          </cell>
          <cell r="AD50">
            <v>276.95</v>
          </cell>
          <cell r="AE50">
            <v>344.55</v>
          </cell>
          <cell r="AF50">
            <v>378.55</v>
          </cell>
          <cell r="AG50">
            <v>161.85</v>
          </cell>
          <cell r="AH50">
            <v>202.3</v>
          </cell>
        </row>
        <row r="51">
          <cell r="C51">
            <v>0.71130000000000004</v>
          </cell>
          <cell r="D51">
            <v>0.71130000000000004</v>
          </cell>
          <cell r="E51">
            <v>0.71130000000000004</v>
          </cell>
          <cell r="F51">
            <v>0.71130000000000004</v>
          </cell>
          <cell r="G51">
            <v>0.71130000000000004</v>
          </cell>
          <cell r="H51">
            <v>0.65349999999999997</v>
          </cell>
          <cell r="I51">
            <v>0.65359999999999996</v>
          </cell>
          <cell r="J51">
            <v>0.65359999999999996</v>
          </cell>
          <cell r="K51">
            <v>0.65349999999999997</v>
          </cell>
          <cell r="L51">
            <v>0.65349999999999997</v>
          </cell>
          <cell r="M51">
            <v>0.65349999999999997</v>
          </cell>
          <cell r="N51">
            <v>0.65349999999999997</v>
          </cell>
          <cell r="O51">
            <v>0.67669999999999997</v>
          </cell>
          <cell r="P51">
            <v>0.67669999999999997</v>
          </cell>
          <cell r="U51">
            <v>126.45</v>
          </cell>
          <cell r="V51">
            <v>162.35</v>
          </cell>
          <cell r="W51">
            <v>222.1</v>
          </cell>
          <cell r="X51">
            <v>226.5</v>
          </cell>
          <cell r="Y51">
            <v>226.8</v>
          </cell>
          <cell r="Z51">
            <v>240.95</v>
          </cell>
          <cell r="AA51">
            <v>236.35</v>
          </cell>
          <cell r="AB51">
            <v>166.6</v>
          </cell>
          <cell r="AC51">
            <v>208.95</v>
          </cell>
          <cell r="AD51">
            <v>287.35000000000002</v>
          </cell>
          <cell r="AE51">
            <v>357.6</v>
          </cell>
          <cell r="AF51">
            <v>393.25</v>
          </cell>
          <cell r="AG51">
            <v>166.6</v>
          </cell>
          <cell r="AH51">
            <v>208.95</v>
          </cell>
        </row>
        <row r="52">
          <cell r="C52">
            <v>0.71130000000000004</v>
          </cell>
          <cell r="D52">
            <v>0.71130000000000004</v>
          </cell>
          <cell r="E52">
            <v>0.71130000000000004</v>
          </cell>
          <cell r="F52">
            <v>0.71130000000000004</v>
          </cell>
          <cell r="G52">
            <v>0.71130000000000004</v>
          </cell>
          <cell r="H52">
            <v>0.65349999999999997</v>
          </cell>
          <cell r="I52">
            <v>0.65359999999999996</v>
          </cell>
          <cell r="J52">
            <v>0.65359999999999996</v>
          </cell>
          <cell r="K52">
            <v>0.65349999999999997</v>
          </cell>
          <cell r="L52">
            <v>0.65349999999999997</v>
          </cell>
          <cell r="M52">
            <v>0.65349999999999997</v>
          </cell>
          <cell r="N52">
            <v>0.65349999999999997</v>
          </cell>
          <cell r="O52">
            <v>0.67669999999999997</v>
          </cell>
          <cell r="P52">
            <v>0.67669999999999997</v>
          </cell>
          <cell r="U52">
            <v>133.25</v>
          </cell>
          <cell r="V52">
            <v>171.7</v>
          </cell>
          <cell r="W52">
            <v>236.1</v>
          </cell>
          <cell r="X52">
            <v>241.6</v>
          </cell>
          <cell r="Y52">
            <v>242.3</v>
          </cell>
          <cell r="Z52">
            <v>257.05</v>
          </cell>
          <cell r="AA52">
            <v>252.15</v>
          </cell>
          <cell r="AB52">
            <v>176.65</v>
          </cell>
          <cell r="AC52">
            <v>221.75</v>
          </cell>
          <cell r="AD52">
            <v>309.10000000000002</v>
          </cell>
          <cell r="AE52">
            <v>388.25</v>
          </cell>
          <cell r="AF52">
            <v>423.5</v>
          </cell>
          <cell r="AG52">
            <v>176.65</v>
          </cell>
          <cell r="AH52">
            <v>221.75</v>
          </cell>
        </row>
        <row r="53">
          <cell r="C53">
            <v>0.71130000000000004</v>
          </cell>
          <cell r="D53">
            <v>0.71130000000000004</v>
          </cell>
          <cell r="E53">
            <v>0.71130000000000004</v>
          </cell>
          <cell r="F53">
            <v>0.71130000000000004</v>
          </cell>
          <cell r="G53">
            <v>0.71130000000000004</v>
          </cell>
          <cell r="H53">
            <v>0.65349999999999997</v>
          </cell>
          <cell r="I53">
            <v>0.65359999999999996</v>
          </cell>
          <cell r="J53">
            <v>0.65359999999999996</v>
          </cell>
          <cell r="K53">
            <v>0.65349999999999997</v>
          </cell>
          <cell r="L53">
            <v>0.65349999999999997</v>
          </cell>
          <cell r="M53">
            <v>0.65349999999999997</v>
          </cell>
          <cell r="N53">
            <v>0.65349999999999997</v>
          </cell>
          <cell r="O53">
            <v>0.67669999999999997</v>
          </cell>
          <cell r="P53">
            <v>0.67669999999999997</v>
          </cell>
          <cell r="U53">
            <v>139.25</v>
          </cell>
          <cell r="V53">
            <v>179.9</v>
          </cell>
          <cell r="W53">
            <v>249.05</v>
          </cell>
          <cell r="X53">
            <v>255.5</v>
          </cell>
          <cell r="Y53">
            <v>256.64999999999998</v>
          </cell>
          <cell r="Z53">
            <v>272</v>
          </cell>
          <cell r="AA53">
            <v>266.95</v>
          </cell>
          <cell r="AB53">
            <v>185.75</v>
          </cell>
          <cell r="AC53">
            <v>233.65</v>
          </cell>
          <cell r="AD53">
            <v>329.25</v>
          </cell>
          <cell r="AE53">
            <v>417.15</v>
          </cell>
          <cell r="AF53">
            <v>451.8</v>
          </cell>
          <cell r="AG53">
            <v>185.75</v>
          </cell>
          <cell r="AH53">
            <v>233.65</v>
          </cell>
        </row>
        <row r="54">
          <cell r="C54">
            <v>0.71130000000000004</v>
          </cell>
          <cell r="D54">
            <v>0.71130000000000004</v>
          </cell>
          <cell r="E54">
            <v>0.71130000000000004</v>
          </cell>
          <cell r="F54">
            <v>0.71130000000000004</v>
          </cell>
          <cell r="G54">
            <v>0.71130000000000004</v>
          </cell>
          <cell r="H54">
            <v>0.65349999999999997</v>
          </cell>
          <cell r="I54">
            <v>0.65359999999999996</v>
          </cell>
          <cell r="J54">
            <v>0.65359999999999996</v>
          </cell>
          <cell r="K54">
            <v>0.65349999999999997</v>
          </cell>
          <cell r="L54">
            <v>0.65349999999999997</v>
          </cell>
          <cell r="M54">
            <v>0.65349999999999997</v>
          </cell>
          <cell r="N54">
            <v>0.65349999999999997</v>
          </cell>
          <cell r="O54">
            <v>0.67669999999999997</v>
          </cell>
          <cell r="P54">
            <v>0.67669999999999997</v>
          </cell>
          <cell r="U54">
            <v>145.30000000000001</v>
          </cell>
          <cell r="V54">
            <v>188.15</v>
          </cell>
          <cell r="W54">
            <v>261.89999999999998</v>
          </cell>
          <cell r="X54">
            <v>269.5</v>
          </cell>
          <cell r="Y54">
            <v>271.10000000000002</v>
          </cell>
          <cell r="Z54">
            <v>286.75</v>
          </cell>
          <cell r="AA54">
            <v>281.64999999999998</v>
          </cell>
          <cell r="AB54">
            <v>194.9</v>
          </cell>
          <cell r="AC54">
            <v>245.55</v>
          </cell>
          <cell r="AD54">
            <v>349.6</v>
          </cell>
          <cell r="AE54">
            <v>446.05</v>
          </cell>
          <cell r="AF54">
            <v>480.05</v>
          </cell>
          <cell r="AG54">
            <v>194.9</v>
          </cell>
          <cell r="AH54">
            <v>245.55</v>
          </cell>
        </row>
        <row r="55">
          <cell r="C55">
            <v>0.71130000000000004</v>
          </cell>
          <cell r="D55">
            <v>0.71130000000000004</v>
          </cell>
          <cell r="E55">
            <v>0.71130000000000004</v>
          </cell>
          <cell r="F55">
            <v>0.71130000000000004</v>
          </cell>
          <cell r="G55">
            <v>0.71130000000000004</v>
          </cell>
          <cell r="H55">
            <v>0.65349999999999997</v>
          </cell>
          <cell r="I55">
            <v>0.65359999999999996</v>
          </cell>
          <cell r="J55">
            <v>0.65359999999999996</v>
          </cell>
          <cell r="K55">
            <v>0.65349999999999997</v>
          </cell>
          <cell r="L55">
            <v>0.65349999999999997</v>
          </cell>
          <cell r="M55">
            <v>0.65349999999999997</v>
          </cell>
          <cell r="N55">
            <v>0.65349999999999997</v>
          </cell>
          <cell r="O55">
            <v>0.67669999999999997</v>
          </cell>
          <cell r="P55">
            <v>0.67669999999999997</v>
          </cell>
          <cell r="U55">
            <v>151.25</v>
          </cell>
          <cell r="V55">
            <v>196.45</v>
          </cell>
          <cell r="W55">
            <v>274.95</v>
          </cell>
          <cell r="X55">
            <v>283.3</v>
          </cell>
          <cell r="Y55">
            <v>285.5</v>
          </cell>
          <cell r="Z55">
            <v>301.75</v>
          </cell>
          <cell r="AA55">
            <v>296.25</v>
          </cell>
          <cell r="AB55">
            <v>204.05</v>
          </cell>
          <cell r="AC55">
            <v>257.45</v>
          </cell>
          <cell r="AD55">
            <v>369.9</v>
          </cell>
          <cell r="AE55">
            <v>474.8</v>
          </cell>
          <cell r="AF55">
            <v>508.25</v>
          </cell>
          <cell r="AG55">
            <v>204.05</v>
          </cell>
          <cell r="AH55">
            <v>257.45</v>
          </cell>
        </row>
        <row r="56">
          <cell r="C56">
            <v>0.71130000000000004</v>
          </cell>
          <cell r="D56">
            <v>0.71130000000000004</v>
          </cell>
          <cell r="E56">
            <v>0.71130000000000004</v>
          </cell>
          <cell r="F56">
            <v>0.71130000000000004</v>
          </cell>
          <cell r="G56">
            <v>0.71130000000000004</v>
          </cell>
          <cell r="H56">
            <v>0.65349999999999997</v>
          </cell>
          <cell r="I56">
            <v>0.65359999999999996</v>
          </cell>
          <cell r="J56">
            <v>0.65359999999999996</v>
          </cell>
          <cell r="K56">
            <v>0.65349999999999997</v>
          </cell>
          <cell r="L56">
            <v>0.65349999999999997</v>
          </cell>
          <cell r="M56">
            <v>0.65349999999999997</v>
          </cell>
          <cell r="N56">
            <v>0.65349999999999997</v>
          </cell>
          <cell r="O56">
            <v>0.67669999999999997</v>
          </cell>
          <cell r="P56">
            <v>0.67669999999999997</v>
          </cell>
          <cell r="U56">
            <v>157.30000000000001</v>
          </cell>
          <cell r="V56">
            <v>204.8</v>
          </cell>
          <cell r="W56">
            <v>287.75</v>
          </cell>
          <cell r="X56">
            <v>297.2</v>
          </cell>
          <cell r="Y56">
            <v>299.39999999999998</v>
          </cell>
          <cell r="Z56">
            <v>316.7</v>
          </cell>
          <cell r="AA56">
            <v>311.05</v>
          </cell>
          <cell r="AB56">
            <v>213.25</v>
          </cell>
          <cell r="AC56">
            <v>269.39999999999998</v>
          </cell>
          <cell r="AD56">
            <v>390.25</v>
          </cell>
          <cell r="AE56">
            <v>503.8</v>
          </cell>
          <cell r="AF56">
            <v>536.54999999999995</v>
          </cell>
          <cell r="AG56">
            <v>213.25</v>
          </cell>
          <cell r="AH56">
            <v>269.39999999999998</v>
          </cell>
        </row>
        <row r="57">
          <cell r="C57">
            <v>0.71130000000000004</v>
          </cell>
          <cell r="D57">
            <v>0.71130000000000004</v>
          </cell>
          <cell r="E57">
            <v>0.71130000000000004</v>
          </cell>
          <cell r="F57">
            <v>0.71130000000000004</v>
          </cell>
          <cell r="G57">
            <v>0.71130000000000004</v>
          </cell>
          <cell r="H57">
            <v>0.65349999999999997</v>
          </cell>
          <cell r="I57">
            <v>0.65359999999999996</v>
          </cell>
          <cell r="J57">
            <v>0.65359999999999996</v>
          </cell>
          <cell r="K57">
            <v>0.65349999999999997</v>
          </cell>
          <cell r="L57">
            <v>0.65349999999999997</v>
          </cell>
          <cell r="M57">
            <v>0.65349999999999997</v>
          </cell>
          <cell r="N57">
            <v>0.65349999999999997</v>
          </cell>
          <cell r="O57">
            <v>0.67669999999999997</v>
          </cell>
          <cell r="P57">
            <v>0.67669999999999997</v>
          </cell>
          <cell r="U57">
            <v>174.75</v>
          </cell>
          <cell r="V57">
            <v>231.85</v>
          </cell>
          <cell r="W57">
            <v>330.7</v>
          </cell>
          <cell r="X57">
            <v>339.15</v>
          </cell>
          <cell r="Y57">
            <v>342</v>
          </cell>
          <cell r="Z57">
            <v>360.45</v>
          </cell>
          <cell r="AA57">
            <v>354.95</v>
          </cell>
          <cell r="AB57">
            <v>237.35</v>
          </cell>
          <cell r="AC57">
            <v>307.5</v>
          </cell>
          <cell r="AD57">
            <v>442.05</v>
          </cell>
          <cell r="AE57">
            <v>571.79999999999995</v>
          </cell>
          <cell r="AF57">
            <v>611.65</v>
          </cell>
          <cell r="AG57">
            <v>237.35</v>
          </cell>
          <cell r="AH57">
            <v>307.5</v>
          </cell>
        </row>
        <row r="58">
          <cell r="C58">
            <v>0.71130000000000004</v>
          </cell>
          <cell r="D58">
            <v>0.71130000000000004</v>
          </cell>
          <cell r="E58">
            <v>0.71130000000000004</v>
          </cell>
          <cell r="F58">
            <v>0.71130000000000004</v>
          </cell>
          <cell r="G58">
            <v>0.71130000000000004</v>
          </cell>
          <cell r="H58">
            <v>0.65349999999999997</v>
          </cell>
          <cell r="I58">
            <v>0.65359999999999996</v>
          </cell>
          <cell r="J58">
            <v>0.65359999999999996</v>
          </cell>
          <cell r="K58">
            <v>0.65349999999999997</v>
          </cell>
          <cell r="L58">
            <v>0.65349999999999997</v>
          </cell>
          <cell r="M58">
            <v>0.65349999999999997</v>
          </cell>
          <cell r="N58">
            <v>0.65349999999999997</v>
          </cell>
          <cell r="O58">
            <v>0.67669999999999997</v>
          </cell>
          <cell r="P58">
            <v>0.67669999999999997</v>
          </cell>
          <cell r="U58">
            <v>191.15</v>
          </cell>
          <cell r="V58">
            <v>255.5</v>
          </cell>
          <cell r="W58">
            <v>372.75</v>
          </cell>
          <cell r="X58">
            <v>381</v>
          </cell>
          <cell r="Y58">
            <v>384.3</v>
          </cell>
          <cell r="Z58">
            <v>405</v>
          </cell>
          <cell r="AA58">
            <v>398.85</v>
          </cell>
          <cell r="AB58">
            <v>261.45</v>
          </cell>
          <cell r="AC58">
            <v>345.65</v>
          </cell>
          <cell r="AD58">
            <v>493.95</v>
          </cell>
          <cell r="AE58">
            <v>642.4</v>
          </cell>
          <cell r="AF58">
            <v>686.85</v>
          </cell>
          <cell r="AG58">
            <v>261.45</v>
          </cell>
          <cell r="AH58">
            <v>345.65</v>
          </cell>
        </row>
        <row r="59">
          <cell r="C59">
            <v>0.71130000000000004</v>
          </cell>
          <cell r="D59">
            <v>0.71130000000000004</v>
          </cell>
          <cell r="E59">
            <v>0.71130000000000004</v>
          </cell>
          <cell r="F59">
            <v>0.71130000000000004</v>
          </cell>
          <cell r="G59">
            <v>0.71130000000000004</v>
          </cell>
          <cell r="H59">
            <v>0.65349999999999997</v>
          </cell>
          <cell r="I59">
            <v>0.65359999999999996</v>
          </cell>
          <cell r="J59">
            <v>0.65359999999999996</v>
          </cell>
          <cell r="K59">
            <v>0.65349999999999997</v>
          </cell>
          <cell r="L59">
            <v>0.65349999999999997</v>
          </cell>
          <cell r="M59">
            <v>0.65349999999999997</v>
          </cell>
          <cell r="N59">
            <v>0.65349999999999997</v>
          </cell>
          <cell r="O59">
            <v>0.67669999999999997</v>
          </cell>
          <cell r="P59">
            <v>0.67669999999999997</v>
          </cell>
          <cell r="U59">
            <v>207.75</v>
          </cell>
          <cell r="V59">
            <v>279.10000000000002</v>
          </cell>
          <cell r="W59">
            <v>414.75</v>
          </cell>
          <cell r="X59">
            <v>423</v>
          </cell>
          <cell r="Y59">
            <v>426.4</v>
          </cell>
          <cell r="Z59">
            <v>449.45</v>
          </cell>
          <cell r="AA59">
            <v>442.8</v>
          </cell>
          <cell r="AB59">
            <v>285.7</v>
          </cell>
          <cell r="AC59">
            <v>383.8</v>
          </cell>
          <cell r="AD59">
            <v>545.75</v>
          </cell>
          <cell r="AE59">
            <v>712.8</v>
          </cell>
          <cell r="AF59">
            <v>761.9</v>
          </cell>
          <cell r="AG59">
            <v>285.7</v>
          </cell>
          <cell r="AH59">
            <v>383.8</v>
          </cell>
        </row>
        <row r="60">
          <cell r="C60">
            <v>0.71130000000000004</v>
          </cell>
          <cell r="D60">
            <v>0.71130000000000004</v>
          </cell>
          <cell r="E60">
            <v>0.71130000000000004</v>
          </cell>
          <cell r="F60">
            <v>0.71130000000000004</v>
          </cell>
          <cell r="G60">
            <v>0.71130000000000004</v>
          </cell>
          <cell r="H60">
            <v>0.65349999999999997</v>
          </cell>
          <cell r="I60">
            <v>0.65359999999999996</v>
          </cell>
          <cell r="J60">
            <v>0.65359999999999996</v>
          </cell>
          <cell r="K60">
            <v>0.65349999999999997</v>
          </cell>
          <cell r="L60">
            <v>0.65349999999999997</v>
          </cell>
          <cell r="M60">
            <v>0.65349999999999997</v>
          </cell>
          <cell r="N60">
            <v>0.65349999999999997</v>
          </cell>
          <cell r="O60">
            <v>0.67669999999999997</v>
          </cell>
          <cell r="P60">
            <v>0.67669999999999997</v>
          </cell>
          <cell r="U60">
            <v>224.2</v>
          </cell>
          <cell r="V60">
            <v>302.64999999999998</v>
          </cell>
          <cell r="W60">
            <v>456.7</v>
          </cell>
          <cell r="X60">
            <v>464.95</v>
          </cell>
          <cell r="Y60">
            <v>468.65</v>
          </cell>
          <cell r="Z60">
            <v>494</v>
          </cell>
          <cell r="AA60">
            <v>486.85</v>
          </cell>
          <cell r="AB60">
            <v>309.8</v>
          </cell>
          <cell r="AC60">
            <v>421.95</v>
          </cell>
          <cell r="AD60">
            <v>597.70000000000005</v>
          </cell>
          <cell r="AE60">
            <v>783.4</v>
          </cell>
          <cell r="AF60">
            <v>837.1</v>
          </cell>
          <cell r="AG60">
            <v>309.8</v>
          </cell>
          <cell r="AH60">
            <v>421.95</v>
          </cell>
        </row>
        <row r="61">
          <cell r="C61">
            <v>0.71130000000000004</v>
          </cell>
          <cell r="D61">
            <v>0.71130000000000004</v>
          </cell>
          <cell r="E61">
            <v>0.71130000000000004</v>
          </cell>
          <cell r="F61">
            <v>0.71130000000000004</v>
          </cell>
          <cell r="G61">
            <v>0.71130000000000004</v>
          </cell>
          <cell r="H61">
            <v>0.65349999999999997</v>
          </cell>
          <cell r="I61">
            <v>0.65359999999999996</v>
          </cell>
          <cell r="J61">
            <v>0.65359999999999996</v>
          </cell>
          <cell r="K61">
            <v>0.65349999999999997</v>
          </cell>
          <cell r="L61">
            <v>0.65349999999999997</v>
          </cell>
          <cell r="M61">
            <v>0.65349999999999997</v>
          </cell>
          <cell r="N61">
            <v>0.65349999999999997</v>
          </cell>
          <cell r="O61">
            <v>0.67669999999999997</v>
          </cell>
          <cell r="P61">
            <v>0.67669999999999997</v>
          </cell>
          <cell r="U61">
            <v>240.7</v>
          </cell>
          <cell r="V61">
            <v>326.3</v>
          </cell>
          <cell r="W61">
            <v>498.8</v>
          </cell>
          <cell r="X61">
            <v>506.75</v>
          </cell>
          <cell r="Y61">
            <v>510.8</v>
          </cell>
          <cell r="Z61">
            <v>538.45000000000005</v>
          </cell>
          <cell r="AA61">
            <v>530.79999999999995</v>
          </cell>
          <cell r="AB61">
            <v>334</v>
          </cell>
          <cell r="AC61">
            <v>460.2</v>
          </cell>
          <cell r="AD61">
            <v>649.5</v>
          </cell>
          <cell r="AE61">
            <v>853.9</v>
          </cell>
          <cell r="AF61">
            <v>912.2</v>
          </cell>
          <cell r="AG61">
            <v>334</v>
          </cell>
          <cell r="AH61">
            <v>460.2</v>
          </cell>
        </row>
        <row r="62">
          <cell r="C62">
            <v>0.71130000000000004</v>
          </cell>
          <cell r="D62">
            <v>0.71130000000000004</v>
          </cell>
          <cell r="E62">
            <v>0.71130000000000004</v>
          </cell>
          <cell r="F62">
            <v>0.71130000000000004</v>
          </cell>
          <cell r="G62">
            <v>0.71130000000000004</v>
          </cell>
          <cell r="H62">
            <v>0.65349999999999997</v>
          </cell>
          <cell r="I62">
            <v>0.65359999999999996</v>
          </cell>
          <cell r="J62">
            <v>0.65359999999999996</v>
          </cell>
          <cell r="K62">
            <v>0.65349999999999997</v>
          </cell>
          <cell r="L62">
            <v>0.65349999999999997</v>
          </cell>
          <cell r="M62">
            <v>0.65349999999999997</v>
          </cell>
          <cell r="N62">
            <v>0.65349999999999997</v>
          </cell>
          <cell r="O62">
            <v>0.67669999999999997</v>
          </cell>
          <cell r="P62">
            <v>0.67669999999999997</v>
          </cell>
          <cell r="U62">
            <v>257.3</v>
          </cell>
          <cell r="V62">
            <v>349.85</v>
          </cell>
          <cell r="W62">
            <v>540.85</v>
          </cell>
          <cell r="X62">
            <v>548.70000000000005</v>
          </cell>
          <cell r="Y62">
            <v>552.95000000000005</v>
          </cell>
          <cell r="Z62">
            <v>582.95000000000005</v>
          </cell>
          <cell r="AA62">
            <v>574.79999999999995</v>
          </cell>
          <cell r="AB62">
            <v>358.1</v>
          </cell>
          <cell r="AC62">
            <v>498.35</v>
          </cell>
          <cell r="AD62">
            <v>701.3</v>
          </cell>
          <cell r="AE62">
            <v>924.4</v>
          </cell>
          <cell r="AF62">
            <v>987.3</v>
          </cell>
          <cell r="AG62">
            <v>358.1</v>
          </cell>
          <cell r="AH62">
            <v>498.35</v>
          </cell>
        </row>
        <row r="63">
          <cell r="C63">
            <v>0.71130000000000004</v>
          </cell>
          <cell r="D63">
            <v>0.71130000000000004</v>
          </cell>
          <cell r="E63">
            <v>0.71130000000000004</v>
          </cell>
          <cell r="F63">
            <v>0.71130000000000004</v>
          </cell>
          <cell r="G63">
            <v>0.71130000000000004</v>
          </cell>
          <cell r="H63">
            <v>0.65349999999999997</v>
          </cell>
          <cell r="I63">
            <v>0.65359999999999996</v>
          </cell>
          <cell r="J63">
            <v>0.65359999999999996</v>
          </cell>
          <cell r="K63">
            <v>0.65349999999999997</v>
          </cell>
          <cell r="L63">
            <v>0.65349999999999997</v>
          </cell>
          <cell r="M63">
            <v>0.65349999999999997</v>
          </cell>
          <cell r="N63">
            <v>0.65349999999999997</v>
          </cell>
          <cell r="O63">
            <v>0.67669999999999997</v>
          </cell>
          <cell r="P63">
            <v>0.67669999999999997</v>
          </cell>
          <cell r="U63">
            <v>273.75</v>
          </cell>
          <cell r="V63">
            <v>373.5</v>
          </cell>
          <cell r="W63">
            <v>582.95000000000005</v>
          </cell>
          <cell r="X63">
            <v>590.65</v>
          </cell>
          <cell r="Y63">
            <v>595.25</v>
          </cell>
          <cell r="Z63">
            <v>627.5</v>
          </cell>
          <cell r="AA63">
            <v>618.79999999999995</v>
          </cell>
          <cell r="AB63">
            <v>382.2</v>
          </cell>
          <cell r="AC63">
            <v>536.5</v>
          </cell>
          <cell r="AD63">
            <v>753.2</v>
          </cell>
          <cell r="AE63">
            <v>994.9</v>
          </cell>
          <cell r="AF63">
            <v>1062.45</v>
          </cell>
          <cell r="AG63">
            <v>382.2</v>
          </cell>
          <cell r="AH63">
            <v>536.5</v>
          </cell>
        </row>
        <row r="64">
          <cell r="C64">
            <v>0.71130000000000004</v>
          </cell>
          <cell r="D64">
            <v>0.71130000000000004</v>
          </cell>
          <cell r="E64">
            <v>0.71130000000000004</v>
          </cell>
          <cell r="F64">
            <v>0.71130000000000004</v>
          </cell>
          <cell r="G64">
            <v>0.71130000000000004</v>
          </cell>
          <cell r="H64">
            <v>0.65349999999999997</v>
          </cell>
          <cell r="I64">
            <v>0.65359999999999996</v>
          </cell>
          <cell r="J64">
            <v>0.65359999999999996</v>
          </cell>
          <cell r="K64">
            <v>0.65349999999999997</v>
          </cell>
          <cell r="L64">
            <v>0.65349999999999997</v>
          </cell>
          <cell r="M64">
            <v>0.65349999999999997</v>
          </cell>
          <cell r="N64">
            <v>0.65349999999999997</v>
          </cell>
          <cell r="O64">
            <v>0.67669999999999997</v>
          </cell>
          <cell r="P64">
            <v>0.67669999999999997</v>
          </cell>
          <cell r="U64">
            <v>290.2</v>
          </cell>
          <cell r="V64">
            <v>397.05</v>
          </cell>
          <cell r="W64">
            <v>624.95000000000005</v>
          </cell>
          <cell r="X64">
            <v>632.54999999999995</v>
          </cell>
          <cell r="Y64">
            <v>637.35</v>
          </cell>
          <cell r="Z64">
            <v>671.85</v>
          </cell>
          <cell r="AA64">
            <v>662.7</v>
          </cell>
          <cell r="AB64">
            <v>406.35</v>
          </cell>
          <cell r="AC64">
            <v>574.65</v>
          </cell>
          <cell r="AD64">
            <v>805.1</v>
          </cell>
          <cell r="AE64">
            <v>1065.4000000000001</v>
          </cell>
          <cell r="AF64">
            <v>1137.5</v>
          </cell>
          <cell r="AG64">
            <v>406.35</v>
          </cell>
          <cell r="AH64">
            <v>574.65</v>
          </cell>
        </row>
        <row r="65">
          <cell r="C65">
            <v>0.71130000000000004</v>
          </cell>
          <cell r="D65">
            <v>0.71130000000000004</v>
          </cell>
          <cell r="E65">
            <v>0.71130000000000004</v>
          </cell>
          <cell r="F65">
            <v>0.71130000000000004</v>
          </cell>
          <cell r="G65">
            <v>0.71130000000000004</v>
          </cell>
          <cell r="H65">
            <v>0.65349999999999997</v>
          </cell>
          <cell r="I65">
            <v>0.65359999999999996</v>
          </cell>
          <cell r="J65">
            <v>0.65359999999999996</v>
          </cell>
          <cell r="K65">
            <v>0.65349999999999997</v>
          </cell>
          <cell r="L65">
            <v>0.65349999999999997</v>
          </cell>
          <cell r="M65">
            <v>0.65349999999999997</v>
          </cell>
          <cell r="N65">
            <v>0.65349999999999997</v>
          </cell>
          <cell r="O65">
            <v>0.67669999999999997</v>
          </cell>
          <cell r="P65">
            <v>0.67669999999999997</v>
          </cell>
          <cell r="U65">
            <v>4.1399999999999997</v>
          </cell>
          <cell r="V65">
            <v>5.67</v>
          </cell>
          <cell r="W65">
            <v>8.92</v>
          </cell>
          <cell r="X65">
            <v>9.0299999999999994</v>
          </cell>
          <cell r="Y65">
            <v>9.1</v>
          </cell>
          <cell r="Z65">
            <v>9.59</v>
          </cell>
          <cell r="AA65">
            <v>9.4600000000000009</v>
          </cell>
          <cell r="AB65">
            <v>5.8</v>
          </cell>
          <cell r="AC65">
            <v>8.1999999999999993</v>
          </cell>
          <cell r="AD65">
            <v>11.5</v>
          </cell>
          <cell r="AE65">
            <v>15.22</v>
          </cell>
          <cell r="AF65">
            <v>16.25</v>
          </cell>
          <cell r="AG65">
            <v>5.8</v>
          </cell>
          <cell r="AH65">
            <v>8.1999999999999993</v>
          </cell>
        </row>
        <row r="66">
          <cell r="C66">
            <v>0.71130000000000004</v>
          </cell>
          <cell r="D66">
            <v>0.71130000000000004</v>
          </cell>
          <cell r="E66">
            <v>0.71130000000000004</v>
          </cell>
          <cell r="F66">
            <v>0.71130000000000004</v>
          </cell>
          <cell r="G66">
            <v>0.71130000000000004</v>
          </cell>
          <cell r="H66">
            <v>0.65349999999999997</v>
          </cell>
          <cell r="I66">
            <v>0.65359999999999996</v>
          </cell>
          <cell r="J66">
            <v>0.65359999999999996</v>
          </cell>
          <cell r="K66">
            <v>0.65349999999999997</v>
          </cell>
          <cell r="L66">
            <v>0.65349999999999997</v>
          </cell>
          <cell r="M66">
            <v>0.65349999999999997</v>
          </cell>
          <cell r="N66">
            <v>0.65349999999999997</v>
          </cell>
          <cell r="O66">
            <v>0.67669999999999997</v>
          </cell>
          <cell r="P66">
            <v>0.67669999999999997</v>
          </cell>
          <cell r="U66">
            <v>4.1399999999999997</v>
          </cell>
          <cell r="V66">
            <v>5.67</v>
          </cell>
          <cell r="W66">
            <v>8.92</v>
          </cell>
          <cell r="X66">
            <v>9.0299999999999994</v>
          </cell>
          <cell r="Y66">
            <v>9.1</v>
          </cell>
          <cell r="Z66">
            <v>9.59</v>
          </cell>
          <cell r="AA66">
            <v>9.4600000000000009</v>
          </cell>
          <cell r="AB66">
            <v>5.8</v>
          </cell>
          <cell r="AC66">
            <v>8.1999999999999993</v>
          </cell>
          <cell r="AD66">
            <v>11.5</v>
          </cell>
          <cell r="AE66">
            <v>15.22</v>
          </cell>
          <cell r="AF66">
            <v>16.25</v>
          </cell>
          <cell r="AG66">
            <v>5.8</v>
          </cell>
          <cell r="AH66">
            <v>8.1999999999999993</v>
          </cell>
        </row>
        <row r="67">
          <cell r="C67">
            <v>0.71130000000000004</v>
          </cell>
          <cell r="D67">
            <v>0.71130000000000004</v>
          </cell>
          <cell r="E67">
            <v>0.71130000000000004</v>
          </cell>
          <cell r="F67">
            <v>0.71130000000000004</v>
          </cell>
          <cell r="G67">
            <v>0.71130000000000004</v>
          </cell>
          <cell r="H67">
            <v>0.65349999999999997</v>
          </cell>
          <cell r="I67">
            <v>0.65359999999999996</v>
          </cell>
          <cell r="J67">
            <v>0.65359999999999996</v>
          </cell>
          <cell r="K67">
            <v>0.65349999999999997</v>
          </cell>
          <cell r="L67">
            <v>0.65349999999999997</v>
          </cell>
          <cell r="M67">
            <v>0.65349999999999997</v>
          </cell>
          <cell r="N67">
            <v>0.65349999999999997</v>
          </cell>
          <cell r="O67">
            <v>0.67669999999999997</v>
          </cell>
          <cell r="P67">
            <v>0.67669999999999997</v>
          </cell>
          <cell r="U67">
            <v>4.1399999999999997</v>
          </cell>
          <cell r="V67">
            <v>5.67</v>
          </cell>
          <cell r="W67">
            <v>8.92</v>
          </cell>
          <cell r="X67">
            <v>9.0299999999999994</v>
          </cell>
          <cell r="Y67">
            <v>9.1</v>
          </cell>
          <cell r="Z67">
            <v>9.59</v>
          </cell>
          <cell r="AA67">
            <v>9.4600000000000009</v>
          </cell>
          <cell r="AB67">
            <v>5.8</v>
          </cell>
          <cell r="AC67">
            <v>8.1999999999999993</v>
          </cell>
          <cell r="AD67">
            <v>11.5</v>
          </cell>
          <cell r="AE67">
            <v>15.22</v>
          </cell>
          <cell r="AF67">
            <v>16.25</v>
          </cell>
          <cell r="AG67">
            <v>5.8</v>
          </cell>
          <cell r="AH67">
            <v>8.1999999999999993</v>
          </cell>
        </row>
        <row r="68">
          <cell r="C68">
            <v>0.71130000000000004</v>
          </cell>
          <cell r="D68">
            <v>0.71130000000000004</v>
          </cell>
          <cell r="E68">
            <v>0.71130000000000004</v>
          </cell>
          <cell r="F68">
            <v>0.71130000000000004</v>
          </cell>
          <cell r="G68">
            <v>0.71130000000000004</v>
          </cell>
          <cell r="H68">
            <v>0.65349999999999997</v>
          </cell>
          <cell r="I68">
            <v>0.65359999999999996</v>
          </cell>
          <cell r="J68">
            <v>0.65359999999999996</v>
          </cell>
          <cell r="K68">
            <v>0.65349999999999997</v>
          </cell>
          <cell r="L68">
            <v>0.65349999999999997</v>
          </cell>
          <cell r="M68">
            <v>0.65349999999999997</v>
          </cell>
          <cell r="N68">
            <v>0.65349999999999997</v>
          </cell>
          <cell r="O68">
            <v>0.67669999999999997</v>
          </cell>
          <cell r="P68">
            <v>0.67669999999999997</v>
          </cell>
          <cell r="U68">
            <v>4.1399999999999997</v>
          </cell>
          <cell r="V68">
            <v>5.67</v>
          </cell>
          <cell r="W68">
            <v>8.92</v>
          </cell>
          <cell r="X68">
            <v>9.0299999999999994</v>
          </cell>
          <cell r="Y68">
            <v>9.1</v>
          </cell>
          <cell r="Z68">
            <v>9.59</v>
          </cell>
          <cell r="AA68">
            <v>9.4600000000000009</v>
          </cell>
          <cell r="AB68">
            <v>5.8</v>
          </cell>
          <cell r="AC68">
            <v>8.1999999999999993</v>
          </cell>
          <cell r="AD68">
            <v>11.5</v>
          </cell>
          <cell r="AE68">
            <v>15.22</v>
          </cell>
          <cell r="AF68">
            <v>16.25</v>
          </cell>
          <cell r="AG68">
            <v>5.8</v>
          </cell>
          <cell r="AH68">
            <v>8.1999999999999993</v>
          </cell>
        </row>
        <row r="69">
          <cell r="C69">
            <v>0.71130000000000004</v>
          </cell>
          <cell r="D69">
            <v>0.71130000000000004</v>
          </cell>
          <cell r="E69">
            <v>0.71130000000000004</v>
          </cell>
          <cell r="F69">
            <v>0.71130000000000004</v>
          </cell>
          <cell r="G69">
            <v>0.71130000000000004</v>
          </cell>
          <cell r="H69">
            <v>0.65349999999999997</v>
          </cell>
          <cell r="I69">
            <v>0.65359999999999996</v>
          </cell>
          <cell r="J69">
            <v>0.65359999999999996</v>
          </cell>
          <cell r="K69">
            <v>0.65349999999999997</v>
          </cell>
          <cell r="L69">
            <v>0.65349999999999997</v>
          </cell>
          <cell r="M69">
            <v>0.65349999999999997</v>
          </cell>
          <cell r="N69">
            <v>0.65349999999999997</v>
          </cell>
          <cell r="O69">
            <v>0.67669999999999997</v>
          </cell>
          <cell r="P69">
            <v>0.67669999999999997</v>
          </cell>
          <cell r="U69">
            <v>4.1399999999999997</v>
          </cell>
          <cell r="V69">
            <v>5.67</v>
          </cell>
          <cell r="W69">
            <v>8.92</v>
          </cell>
          <cell r="X69">
            <v>9.0299999999999994</v>
          </cell>
          <cell r="Y69">
            <v>9.1</v>
          </cell>
          <cell r="Z69">
            <v>9.59</v>
          </cell>
          <cell r="AA69">
            <v>9.4600000000000009</v>
          </cell>
          <cell r="AB69">
            <v>5.8</v>
          </cell>
          <cell r="AC69">
            <v>8.1999999999999993</v>
          </cell>
          <cell r="AD69">
            <v>11.5</v>
          </cell>
          <cell r="AE69">
            <v>15.22</v>
          </cell>
          <cell r="AF69">
            <v>16.25</v>
          </cell>
          <cell r="AG69">
            <v>5.8</v>
          </cell>
          <cell r="AH69">
            <v>8.1999999999999993</v>
          </cell>
        </row>
        <row r="70">
          <cell r="C70">
            <v>0.71130000000000004</v>
          </cell>
          <cell r="D70">
            <v>0.71130000000000004</v>
          </cell>
          <cell r="E70">
            <v>0.71130000000000004</v>
          </cell>
          <cell r="F70">
            <v>0.71130000000000004</v>
          </cell>
          <cell r="G70">
            <v>0.71130000000000004</v>
          </cell>
          <cell r="H70">
            <v>0.65349999999999997</v>
          </cell>
          <cell r="I70">
            <v>0.65359999999999996</v>
          </cell>
          <cell r="J70">
            <v>0.65359999999999996</v>
          </cell>
          <cell r="K70">
            <v>0.65349999999999997</v>
          </cell>
          <cell r="L70">
            <v>0.65349999999999997</v>
          </cell>
          <cell r="M70">
            <v>0.65349999999999997</v>
          </cell>
          <cell r="N70">
            <v>0.65349999999999997</v>
          </cell>
          <cell r="O70">
            <v>0.67669999999999997</v>
          </cell>
          <cell r="P70">
            <v>0.67669999999999997</v>
          </cell>
          <cell r="U70">
            <v>290.2</v>
          </cell>
          <cell r="V70">
            <v>397.05</v>
          </cell>
          <cell r="W70">
            <v>624.95000000000005</v>
          </cell>
          <cell r="X70">
            <v>632.54999999999995</v>
          </cell>
          <cell r="Y70">
            <v>637.35</v>
          </cell>
          <cell r="Z70">
            <v>671.85</v>
          </cell>
          <cell r="AA70">
            <v>662.7</v>
          </cell>
          <cell r="AB70">
            <v>406.35</v>
          </cell>
          <cell r="AC70">
            <v>574.65</v>
          </cell>
          <cell r="AD70">
            <v>805.1</v>
          </cell>
          <cell r="AE70">
            <v>1065.4000000000001</v>
          </cell>
          <cell r="AF70">
            <v>1137.5</v>
          </cell>
          <cell r="AG70">
            <v>406.35</v>
          </cell>
          <cell r="AH70">
            <v>574.65</v>
          </cell>
        </row>
      </sheetData>
      <sheetData sheetId="4"/>
      <sheetData sheetId="5">
        <row r="7">
          <cell r="C7">
            <v>0</v>
          </cell>
          <cell r="D7">
            <v>0</v>
          </cell>
          <cell r="E7">
            <v>0</v>
          </cell>
          <cell r="F7">
            <v>0</v>
          </cell>
          <cell r="G7">
            <v>0</v>
          </cell>
          <cell r="H7">
            <v>0</v>
          </cell>
          <cell r="I7">
            <v>0</v>
          </cell>
          <cell r="J7">
            <v>0</v>
          </cell>
          <cell r="K7">
            <v>0</v>
          </cell>
          <cell r="L7">
            <v>0</v>
          </cell>
          <cell r="M7">
            <v>0</v>
          </cell>
          <cell r="N7">
            <v>0</v>
          </cell>
          <cell r="O7">
            <v>0</v>
          </cell>
        </row>
        <row r="9">
          <cell r="C9" t="str">
            <v xml:space="preserve"> </v>
          </cell>
          <cell r="D9" t="str">
            <v xml:space="preserve"> </v>
          </cell>
          <cell r="E9" t="str">
            <v xml:space="preserve"> </v>
          </cell>
          <cell r="F9" t="str">
            <v xml:space="preserve"> </v>
          </cell>
          <cell r="G9" t="str">
            <v xml:space="preserve"> </v>
          </cell>
          <cell r="H9" t="str">
            <v xml:space="preserve"> </v>
          </cell>
          <cell r="I9" t="str">
            <v xml:space="preserve"> </v>
          </cell>
          <cell r="J9" t="str">
            <v xml:space="preserve"> </v>
          </cell>
          <cell r="K9" t="str">
            <v xml:space="preserve"> </v>
          </cell>
          <cell r="L9" t="str">
            <v xml:space="preserve"> </v>
          </cell>
          <cell r="M9" t="str">
            <v xml:space="preserve"> </v>
          </cell>
          <cell r="N9" t="str">
            <v xml:space="preserve"> </v>
          </cell>
          <cell r="O9" t="str">
            <v xml:space="preserve"> </v>
          </cell>
        </row>
        <row r="14">
          <cell r="C14">
            <v>0.68149269461077844</v>
          </cell>
          <cell r="D14">
            <v>0.66766139534883706</v>
          </cell>
          <cell r="E14">
            <v>0.66740433295324975</v>
          </cell>
          <cell r="F14">
            <v>0.66744150943396219</v>
          </cell>
          <cell r="G14">
            <v>0.66764863088718518</v>
          </cell>
          <cell r="H14">
            <v>0.66749999999999998</v>
          </cell>
          <cell r="I14">
            <v>0.63980000000000004</v>
          </cell>
          <cell r="J14">
            <v>0.62590000000000001</v>
          </cell>
          <cell r="K14">
            <v>0.61229999999999996</v>
          </cell>
          <cell r="L14">
            <v>0.58440000000000003</v>
          </cell>
          <cell r="M14">
            <v>0.61220137120470119</v>
          </cell>
          <cell r="N14">
            <v>0.61219999999999997</v>
          </cell>
          <cell r="O14">
            <v>0.61219999999999997</v>
          </cell>
          <cell r="V14">
            <v>43.9</v>
          </cell>
          <cell r="W14">
            <v>45.25</v>
          </cell>
          <cell r="X14">
            <v>46.1</v>
          </cell>
          <cell r="Y14">
            <v>47.4</v>
          </cell>
          <cell r="Z14">
            <v>48</v>
          </cell>
          <cell r="AB14">
            <v>50</v>
          </cell>
          <cell r="AC14">
            <v>48.65</v>
          </cell>
          <cell r="AD14">
            <v>38.700000000000003</v>
          </cell>
          <cell r="AE14">
            <v>39.200000000000003</v>
          </cell>
          <cell r="AF14">
            <v>50.25</v>
          </cell>
          <cell r="AG14">
            <v>53.7</v>
          </cell>
          <cell r="AH14">
            <v>62.3</v>
          </cell>
        </row>
        <row r="15">
          <cell r="C15">
            <v>0.73450000000000004</v>
          </cell>
          <cell r="D15">
            <v>0.72289999999999999</v>
          </cell>
          <cell r="E15">
            <v>0.72289999999999999</v>
          </cell>
          <cell r="F15">
            <v>0.72289999999999999</v>
          </cell>
          <cell r="G15">
            <v>0.72289999999999999</v>
          </cell>
          <cell r="H15">
            <v>0.72789999999999999</v>
          </cell>
          <cell r="I15">
            <v>0.69979999999999998</v>
          </cell>
          <cell r="J15">
            <v>0.68830000000000002</v>
          </cell>
          <cell r="K15">
            <v>0.67679999999999996</v>
          </cell>
          <cell r="L15">
            <v>0.65369999999999995</v>
          </cell>
          <cell r="M15">
            <v>0.67669999999999997</v>
          </cell>
          <cell r="N15">
            <v>0.67669999999999997</v>
          </cell>
          <cell r="O15">
            <v>0.67669999999999997</v>
          </cell>
          <cell r="V15">
            <v>46.1</v>
          </cell>
          <cell r="W15">
            <v>47.05</v>
          </cell>
          <cell r="X15">
            <v>50.9</v>
          </cell>
          <cell r="Y15">
            <v>56.9</v>
          </cell>
          <cell r="Z15">
            <v>57</v>
          </cell>
          <cell r="AB15">
            <v>57.1</v>
          </cell>
          <cell r="AC15">
            <v>53.5</v>
          </cell>
          <cell r="AD15">
            <v>42.3</v>
          </cell>
          <cell r="AE15">
            <v>42.7</v>
          </cell>
          <cell r="AF15">
            <v>53.75</v>
          </cell>
          <cell r="AG15">
            <v>57.35</v>
          </cell>
          <cell r="AH15">
            <v>69.150000000000006</v>
          </cell>
        </row>
        <row r="16">
          <cell r="C16">
            <v>0.73450000000000004</v>
          </cell>
          <cell r="D16">
            <v>0.72289999999999999</v>
          </cell>
          <cell r="E16">
            <v>0.72289999999999999</v>
          </cell>
          <cell r="F16">
            <v>0.72289999999999999</v>
          </cell>
          <cell r="G16">
            <v>0.72289999999999999</v>
          </cell>
          <cell r="H16">
            <v>0.72789999999999999</v>
          </cell>
          <cell r="I16">
            <v>0.69979999999999998</v>
          </cell>
          <cell r="J16">
            <v>0.68830000000000002</v>
          </cell>
          <cell r="K16">
            <v>0.67679999999999996</v>
          </cell>
          <cell r="L16">
            <v>0.65369999999999995</v>
          </cell>
          <cell r="M16">
            <v>0.67669999999999997</v>
          </cell>
          <cell r="N16">
            <v>0.67669999999999997</v>
          </cell>
          <cell r="O16">
            <v>0.67669999999999997</v>
          </cell>
          <cell r="V16">
            <v>52.9</v>
          </cell>
          <cell r="W16">
            <v>53.75</v>
          </cell>
          <cell r="X16">
            <v>58.5</v>
          </cell>
          <cell r="Y16">
            <v>63.65</v>
          </cell>
          <cell r="Z16">
            <v>63.9</v>
          </cell>
          <cell r="AB16">
            <v>64.05</v>
          </cell>
          <cell r="AC16">
            <v>61.2</v>
          </cell>
          <cell r="AD16">
            <v>46.7</v>
          </cell>
          <cell r="AE16">
            <v>47.75</v>
          </cell>
          <cell r="AF16">
            <v>63.8</v>
          </cell>
          <cell r="AG16">
            <v>67.05</v>
          </cell>
          <cell r="AH16">
            <v>79.5</v>
          </cell>
        </row>
        <row r="17">
          <cell r="C17">
            <v>0.73450000000000004</v>
          </cell>
          <cell r="D17">
            <v>0.72289999999999999</v>
          </cell>
          <cell r="E17">
            <v>0.72289999999999999</v>
          </cell>
          <cell r="F17">
            <v>0.72289999999999999</v>
          </cell>
          <cell r="G17">
            <v>0.72289999999999999</v>
          </cell>
          <cell r="H17">
            <v>0.72789999999999999</v>
          </cell>
          <cell r="I17">
            <v>0.69979999999999998</v>
          </cell>
          <cell r="J17">
            <v>0.68830000000000002</v>
          </cell>
          <cell r="K17">
            <v>0.67679999999999996</v>
          </cell>
          <cell r="L17">
            <v>0.65369999999999995</v>
          </cell>
          <cell r="M17">
            <v>0.67669999999999997</v>
          </cell>
          <cell r="N17">
            <v>0.67669999999999997</v>
          </cell>
          <cell r="O17">
            <v>0.67669999999999997</v>
          </cell>
          <cell r="V17">
            <v>55.05</v>
          </cell>
          <cell r="W17">
            <v>57.15</v>
          </cell>
          <cell r="X17">
            <v>63.2</v>
          </cell>
          <cell r="Y17">
            <v>69.95</v>
          </cell>
          <cell r="Z17">
            <v>70</v>
          </cell>
          <cell r="AB17">
            <v>70.2</v>
          </cell>
          <cell r="AC17">
            <v>66.400000000000006</v>
          </cell>
          <cell r="AD17">
            <v>51.2</v>
          </cell>
          <cell r="AE17">
            <v>52.8</v>
          </cell>
          <cell r="AF17">
            <v>70.349999999999994</v>
          </cell>
          <cell r="AG17">
            <v>76.7</v>
          </cell>
          <cell r="AH17">
            <v>89.95</v>
          </cell>
        </row>
        <row r="18">
          <cell r="C18">
            <v>0.73450000000000004</v>
          </cell>
          <cell r="D18">
            <v>0.72289999999999999</v>
          </cell>
          <cell r="E18">
            <v>0.72289999999999999</v>
          </cell>
          <cell r="F18">
            <v>0.72289999999999999</v>
          </cell>
          <cell r="G18">
            <v>0.72289999999999999</v>
          </cell>
          <cell r="H18">
            <v>0.72789999999999999</v>
          </cell>
          <cell r="I18">
            <v>0.69979999999999998</v>
          </cell>
          <cell r="J18">
            <v>0.68830000000000002</v>
          </cell>
          <cell r="K18">
            <v>0.67679999999999996</v>
          </cell>
          <cell r="L18">
            <v>0.65369999999999995</v>
          </cell>
          <cell r="M18">
            <v>0.67669999999999997</v>
          </cell>
          <cell r="N18">
            <v>0.67669999999999997</v>
          </cell>
          <cell r="O18">
            <v>0.67669999999999997</v>
          </cell>
          <cell r="V18">
            <v>57.3</v>
          </cell>
          <cell r="W18">
            <v>60.4</v>
          </cell>
          <cell r="X18">
            <v>68.05</v>
          </cell>
          <cell r="Y18">
            <v>75.45</v>
          </cell>
          <cell r="Z18">
            <v>76.3</v>
          </cell>
          <cell r="AB18">
            <v>76.400000000000006</v>
          </cell>
          <cell r="AC18">
            <v>71.650000000000006</v>
          </cell>
          <cell r="AD18">
            <v>55.6</v>
          </cell>
          <cell r="AE18">
            <v>57.9</v>
          </cell>
          <cell r="AF18">
            <v>76.95</v>
          </cell>
          <cell r="AG18">
            <v>86.45</v>
          </cell>
          <cell r="AH18">
            <v>100.35</v>
          </cell>
        </row>
        <row r="19">
          <cell r="C19">
            <v>0.73450000000000004</v>
          </cell>
          <cell r="D19">
            <v>0.72289999999999999</v>
          </cell>
          <cell r="E19">
            <v>0.72289999999999999</v>
          </cell>
          <cell r="F19">
            <v>0.72289999999999999</v>
          </cell>
          <cell r="G19">
            <v>0.72289999999999999</v>
          </cell>
          <cell r="H19">
            <v>0.72789999999999999</v>
          </cell>
          <cell r="I19">
            <v>0.69979999999999998</v>
          </cell>
          <cell r="J19">
            <v>0.68830000000000002</v>
          </cell>
          <cell r="K19">
            <v>0.67679999999999996</v>
          </cell>
          <cell r="L19">
            <v>0.65369999999999995</v>
          </cell>
          <cell r="M19">
            <v>0.67669999999999997</v>
          </cell>
          <cell r="N19">
            <v>0.67669999999999997</v>
          </cell>
          <cell r="O19">
            <v>0.67669999999999997</v>
          </cell>
          <cell r="V19">
            <v>59.55</v>
          </cell>
          <cell r="W19">
            <v>63.75</v>
          </cell>
          <cell r="X19">
            <v>72.900000000000006</v>
          </cell>
          <cell r="Y19">
            <v>81.150000000000006</v>
          </cell>
          <cell r="Z19">
            <v>82.3</v>
          </cell>
          <cell r="AB19">
            <v>82.85</v>
          </cell>
          <cell r="AC19">
            <v>76.8</v>
          </cell>
          <cell r="AD19">
            <v>59.95</v>
          </cell>
          <cell r="AE19">
            <v>62.9</v>
          </cell>
          <cell r="AF19">
            <v>83.45</v>
          </cell>
          <cell r="AG19">
            <v>96</v>
          </cell>
          <cell r="AH19">
            <v>110.9</v>
          </cell>
        </row>
        <row r="22">
          <cell r="C22">
            <v>0.73450000000000004</v>
          </cell>
          <cell r="D22">
            <v>0.72289999999999999</v>
          </cell>
          <cell r="E22">
            <v>0.72289999999999999</v>
          </cell>
          <cell r="F22">
            <v>0.72289999999999999</v>
          </cell>
          <cell r="G22">
            <v>0.72289999999999999</v>
          </cell>
          <cell r="H22">
            <v>0.72789999999999999</v>
          </cell>
          <cell r="I22">
            <v>0.69979999999999998</v>
          </cell>
          <cell r="J22">
            <v>0.68830000000000002</v>
          </cell>
          <cell r="K22">
            <v>0.67679999999999996</v>
          </cell>
          <cell r="L22">
            <v>0.66139999999999999</v>
          </cell>
          <cell r="M22">
            <v>0.67669999999999997</v>
          </cell>
          <cell r="N22">
            <v>0.67669999999999997</v>
          </cell>
          <cell r="O22">
            <v>0.67669999999999997</v>
          </cell>
          <cell r="V22">
            <v>46.1</v>
          </cell>
          <cell r="W22">
            <v>47.05</v>
          </cell>
          <cell r="X22">
            <v>50.9</v>
          </cell>
          <cell r="Y22">
            <v>56.9</v>
          </cell>
          <cell r="Z22">
            <v>57</v>
          </cell>
          <cell r="AB22">
            <v>66.150000000000006</v>
          </cell>
          <cell r="AC22">
            <v>61.95</v>
          </cell>
          <cell r="AD22">
            <v>49.6</v>
          </cell>
          <cell r="AE22">
            <v>57.4</v>
          </cell>
          <cell r="AF22">
            <v>66.900000000000006</v>
          </cell>
          <cell r="AG22">
            <v>71.95</v>
          </cell>
          <cell r="AH22">
            <v>81.5</v>
          </cell>
        </row>
        <row r="23">
          <cell r="C23">
            <v>0.73450000000000004</v>
          </cell>
          <cell r="D23">
            <v>0.72289999999999999</v>
          </cell>
          <cell r="E23">
            <v>0.72289999999999999</v>
          </cell>
          <cell r="F23">
            <v>0.72289999999999999</v>
          </cell>
          <cell r="G23">
            <v>0.72289999999999999</v>
          </cell>
          <cell r="H23">
            <v>0.72789999999999999</v>
          </cell>
          <cell r="I23">
            <v>0.69979999999999998</v>
          </cell>
          <cell r="J23">
            <v>0.68830000000000002</v>
          </cell>
          <cell r="K23">
            <v>0.67679999999999996</v>
          </cell>
          <cell r="L23">
            <v>0.66139999999999999</v>
          </cell>
          <cell r="M23">
            <v>0.67669999999999997</v>
          </cell>
          <cell r="N23">
            <v>0.67669999999999997</v>
          </cell>
          <cell r="O23">
            <v>0.67669999999999997</v>
          </cell>
          <cell r="V23">
            <v>52.9</v>
          </cell>
          <cell r="W23">
            <v>53.75</v>
          </cell>
          <cell r="X23">
            <v>58.5</v>
          </cell>
          <cell r="Y23">
            <v>63.65</v>
          </cell>
          <cell r="Z23">
            <v>63.9</v>
          </cell>
          <cell r="AB23">
            <v>72.900000000000006</v>
          </cell>
          <cell r="AC23">
            <v>67.900000000000006</v>
          </cell>
          <cell r="AD23">
            <v>53.65</v>
          </cell>
          <cell r="AE23">
            <v>62.4</v>
          </cell>
          <cell r="AF23">
            <v>74.150000000000006</v>
          </cell>
          <cell r="AG23">
            <v>81.75</v>
          </cell>
          <cell r="AH23">
            <v>92</v>
          </cell>
        </row>
        <row r="24">
          <cell r="C24">
            <v>0.73450000000000004</v>
          </cell>
          <cell r="D24">
            <v>0.72289999999999999</v>
          </cell>
          <cell r="E24">
            <v>0.72289999999999999</v>
          </cell>
          <cell r="F24">
            <v>0.72289999999999999</v>
          </cell>
          <cell r="G24">
            <v>0.72289999999999999</v>
          </cell>
          <cell r="H24">
            <v>0.72789999999999999</v>
          </cell>
          <cell r="I24">
            <v>0.69979999999999998</v>
          </cell>
          <cell r="J24">
            <v>0.68830000000000002</v>
          </cell>
          <cell r="K24">
            <v>0.67679999999999996</v>
          </cell>
          <cell r="L24">
            <v>0.66139999999999999</v>
          </cell>
          <cell r="M24">
            <v>0.67669999999999997</v>
          </cell>
          <cell r="N24">
            <v>0.67669999999999997</v>
          </cell>
          <cell r="O24">
            <v>0.67669999999999997</v>
          </cell>
          <cell r="V24">
            <v>55.05</v>
          </cell>
          <cell r="W24">
            <v>57.15</v>
          </cell>
          <cell r="X24">
            <v>63.2</v>
          </cell>
          <cell r="Y24">
            <v>69.95</v>
          </cell>
          <cell r="Z24">
            <v>70</v>
          </cell>
          <cell r="AB24">
            <v>78.650000000000006</v>
          </cell>
          <cell r="AC24">
            <v>73.900000000000006</v>
          </cell>
          <cell r="AD24">
            <v>57.95</v>
          </cell>
          <cell r="AE24">
            <v>67.25</v>
          </cell>
          <cell r="AF24">
            <v>81.5</v>
          </cell>
          <cell r="AG24">
            <v>91.65</v>
          </cell>
          <cell r="AH24">
            <v>102.7</v>
          </cell>
        </row>
        <row r="25">
          <cell r="C25">
            <v>0.73450000000000004</v>
          </cell>
          <cell r="D25">
            <v>0.72289999999999999</v>
          </cell>
          <cell r="E25">
            <v>0.72289999999999999</v>
          </cell>
          <cell r="F25">
            <v>0.72289999999999999</v>
          </cell>
          <cell r="G25">
            <v>0.72289999999999999</v>
          </cell>
          <cell r="H25">
            <v>0.72789999999999999</v>
          </cell>
          <cell r="I25">
            <v>0.69979999999999998</v>
          </cell>
          <cell r="J25">
            <v>0.68830000000000002</v>
          </cell>
          <cell r="K25">
            <v>0.67679999999999996</v>
          </cell>
          <cell r="L25">
            <v>0.66139999999999999</v>
          </cell>
          <cell r="M25">
            <v>0.67669999999999997</v>
          </cell>
          <cell r="N25">
            <v>0.67669999999999997</v>
          </cell>
          <cell r="O25">
            <v>0.67669999999999997</v>
          </cell>
          <cell r="V25">
            <v>57.3</v>
          </cell>
          <cell r="W25">
            <v>60.4</v>
          </cell>
          <cell r="X25">
            <v>68.05</v>
          </cell>
          <cell r="Y25">
            <v>75.45</v>
          </cell>
          <cell r="Z25">
            <v>76.3</v>
          </cell>
          <cell r="AB25">
            <v>84.25</v>
          </cell>
          <cell r="AC25">
            <v>79.7</v>
          </cell>
          <cell r="AD25">
            <v>62.2</v>
          </cell>
          <cell r="AE25">
            <v>72.2</v>
          </cell>
          <cell r="AF25">
            <v>88.95</v>
          </cell>
          <cell r="AG25">
            <v>101.6</v>
          </cell>
          <cell r="AH25">
            <v>113.2</v>
          </cell>
        </row>
        <row r="26">
          <cell r="C26">
            <v>0.73450000000000004</v>
          </cell>
          <cell r="D26">
            <v>0.72289999999999999</v>
          </cell>
          <cell r="E26">
            <v>0.72289999999999999</v>
          </cell>
          <cell r="F26">
            <v>0.72289999999999999</v>
          </cell>
          <cell r="G26">
            <v>0.72289999999999999</v>
          </cell>
          <cell r="H26">
            <v>0.72789999999999999</v>
          </cell>
          <cell r="I26">
            <v>0.69979999999999998</v>
          </cell>
          <cell r="J26">
            <v>0.68830000000000002</v>
          </cell>
          <cell r="K26">
            <v>0.67679999999999996</v>
          </cell>
          <cell r="L26">
            <v>0.66139999999999999</v>
          </cell>
          <cell r="M26">
            <v>0.67669999999999997</v>
          </cell>
          <cell r="N26">
            <v>0.67669999999999997</v>
          </cell>
          <cell r="O26">
            <v>0.67669999999999997</v>
          </cell>
          <cell r="V26">
            <v>59.55</v>
          </cell>
          <cell r="W26">
            <v>63.75</v>
          </cell>
          <cell r="X26">
            <v>72.900000000000006</v>
          </cell>
          <cell r="Y26">
            <v>81.150000000000006</v>
          </cell>
          <cell r="Z26">
            <v>82.3</v>
          </cell>
          <cell r="AB26">
            <v>90.2</v>
          </cell>
          <cell r="AC26">
            <v>85.7</v>
          </cell>
          <cell r="AD26">
            <v>66.349999999999994</v>
          </cell>
          <cell r="AE26">
            <v>77.2</v>
          </cell>
          <cell r="AF26">
            <v>96.15</v>
          </cell>
          <cell r="AG26">
            <v>111.6</v>
          </cell>
          <cell r="AH26">
            <v>123.95</v>
          </cell>
        </row>
        <row r="27">
          <cell r="C27">
            <v>0.73450000000000004</v>
          </cell>
          <cell r="D27">
            <v>0.72289999999999999</v>
          </cell>
          <cell r="E27">
            <v>0.72289999999999999</v>
          </cell>
          <cell r="F27">
            <v>0.72289999999999999</v>
          </cell>
          <cell r="G27">
            <v>0.72289999999999999</v>
          </cell>
          <cell r="H27">
            <v>0.72789999999999999</v>
          </cell>
          <cell r="I27">
            <v>0.69979999999999998</v>
          </cell>
          <cell r="J27">
            <v>0.68830000000000002</v>
          </cell>
          <cell r="K27">
            <v>0.67679999999999996</v>
          </cell>
          <cell r="L27">
            <v>0.66139999999999999</v>
          </cell>
          <cell r="M27">
            <v>0.67669999999999997</v>
          </cell>
          <cell r="N27">
            <v>0.67669999999999997</v>
          </cell>
          <cell r="O27">
            <v>0.67669999999999997</v>
          </cell>
          <cell r="V27">
            <v>61.75</v>
          </cell>
          <cell r="W27">
            <v>67.25</v>
          </cell>
          <cell r="X27">
            <v>77.400000000000006</v>
          </cell>
          <cell r="Y27">
            <v>84.3</v>
          </cell>
          <cell r="Z27">
            <v>87.2</v>
          </cell>
          <cell r="AB27">
            <v>93.85</v>
          </cell>
          <cell r="AC27">
            <v>90.15</v>
          </cell>
          <cell r="AD27">
            <v>70.599999999999994</v>
          </cell>
          <cell r="AE27">
            <v>82.1</v>
          </cell>
          <cell r="AF27">
            <v>102.25</v>
          </cell>
          <cell r="AG27">
            <v>119.25</v>
          </cell>
          <cell r="AH27">
            <v>130.75</v>
          </cell>
        </row>
        <row r="28">
          <cell r="C28">
            <v>0.73450000000000004</v>
          </cell>
          <cell r="D28">
            <v>0.72289999999999999</v>
          </cell>
          <cell r="E28">
            <v>0.72289999999999999</v>
          </cell>
          <cell r="F28">
            <v>0.72289999999999999</v>
          </cell>
          <cell r="G28">
            <v>0.72289999999999999</v>
          </cell>
          <cell r="H28">
            <v>0.72789999999999999</v>
          </cell>
          <cell r="I28">
            <v>0.69979999999999998</v>
          </cell>
          <cell r="J28">
            <v>0.68830000000000002</v>
          </cell>
          <cell r="K28">
            <v>0.67679999999999996</v>
          </cell>
          <cell r="L28">
            <v>0.66139999999999999</v>
          </cell>
          <cell r="M28">
            <v>0.67669999999999997</v>
          </cell>
          <cell r="N28">
            <v>0.67669999999999997</v>
          </cell>
          <cell r="O28">
            <v>0.67669999999999997</v>
          </cell>
          <cell r="V28">
            <v>63.9</v>
          </cell>
          <cell r="W28">
            <v>70.55</v>
          </cell>
          <cell r="X28">
            <v>82.1</v>
          </cell>
          <cell r="Y28">
            <v>89.2</v>
          </cell>
          <cell r="Z28">
            <v>91.45</v>
          </cell>
          <cell r="AB28">
            <v>98.7</v>
          </cell>
          <cell r="AC28">
            <v>94.95</v>
          </cell>
          <cell r="AD28">
            <v>74</v>
          </cell>
          <cell r="AE28">
            <v>86.65</v>
          </cell>
          <cell r="AF28">
            <v>107.15</v>
          </cell>
          <cell r="AG28">
            <v>126.1</v>
          </cell>
          <cell r="AH28">
            <v>137.75</v>
          </cell>
        </row>
        <row r="29">
          <cell r="C29">
            <v>0.73450000000000004</v>
          </cell>
          <cell r="D29">
            <v>0.72289999999999999</v>
          </cell>
          <cell r="E29">
            <v>0.72289999999999999</v>
          </cell>
          <cell r="F29">
            <v>0.72289999999999999</v>
          </cell>
          <cell r="G29">
            <v>0.72289999999999999</v>
          </cell>
          <cell r="H29">
            <v>0.72789999999999999</v>
          </cell>
          <cell r="I29">
            <v>0.69979999999999998</v>
          </cell>
          <cell r="J29">
            <v>0.68830000000000002</v>
          </cell>
          <cell r="K29">
            <v>0.67679999999999996</v>
          </cell>
          <cell r="L29">
            <v>0.66139999999999999</v>
          </cell>
          <cell r="M29">
            <v>0.67669999999999997</v>
          </cell>
          <cell r="N29">
            <v>0.67669999999999997</v>
          </cell>
          <cell r="O29">
            <v>0.67669999999999997</v>
          </cell>
          <cell r="V29">
            <v>66.099999999999994</v>
          </cell>
          <cell r="W29">
            <v>74</v>
          </cell>
          <cell r="X29">
            <v>86.65</v>
          </cell>
          <cell r="Y29">
            <v>94.05</v>
          </cell>
          <cell r="Z29">
            <v>95.8</v>
          </cell>
          <cell r="AB29">
            <v>103.75</v>
          </cell>
          <cell r="AC29">
            <v>99.6</v>
          </cell>
          <cell r="AD29">
            <v>77.45</v>
          </cell>
          <cell r="AE29">
            <v>91.25</v>
          </cell>
          <cell r="AF29">
            <v>112.05</v>
          </cell>
          <cell r="AG29">
            <v>133.05000000000001</v>
          </cell>
          <cell r="AH29">
            <v>144.75</v>
          </cell>
        </row>
        <row r="30">
          <cell r="C30">
            <v>0.73450000000000004</v>
          </cell>
          <cell r="D30">
            <v>0.72289999999999999</v>
          </cell>
          <cell r="E30">
            <v>0.72289999999999999</v>
          </cell>
          <cell r="F30">
            <v>0.72289999999999999</v>
          </cell>
          <cell r="G30">
            <v>0.72289999999999999</v>
          </cell>
          <cell r="H30">
            <v>0.72789999999999999</v>
          </cell>
          <cell r="I30">
            <v>0.69979999999999998</v>
          </cell>
          <cell r="J30">
            <v>0.68830000000000002</v>
          </cell>
          <cell r="K30">
            <v>0.67679999999999996</v>
          </cell>
          <cell r="L30">
            <v>0.66139999999999999</v>
          </cell>
          <cell r="M30">
            <v>0.67669999999999997</v>
          </cell>
          <cell r="N30">
            <v>0.67669999999999997</v>
          </cell>
          <cell r="O30">
            <v>0.67669999999999997</v>
          </cell>
          <cell r="V30">
            <v>68.150000000000006</v>
          </cell>
          <cell r="W30">
            <v>77.25</v>
          </cell>
          <cell r="X30">
            <v>91.2</v>
          </cell>
          <cell r="Y30">
            <v>99.05</v>
          </cell>
          <cell r="Z30">
            <v>100</v>
          </cell>
          <cell r="AB30">
            <v>108.5</v>
          </cell>
          <cell r="AC30">
            <v>104.15</v>
          </cell>
          <cell r="AD30">
            <v>80.8</v>
          </cell>
          <cell r="AE30">
            <v>95.9</v>
          </cell>
          <cell r="AF30">
            <v>116.9</v>
          </cell>
          <cell r="AG30">
            <v>139.9</v>
          </cell>
          <cell r="AH30">
            <v>151.80000000000001</v>
          </cell>
        </row>
        <row r="31">
          <cell r="C31">
            <v>0.73450000000000004</v>
          </cell>
          <cell r="D31">
            <v>0.72289999999999999</v>
          </cell>
          <cell r="E31">
            <v>0.72289999999999999</v>
          </cell>
          <cell r="F31">
            <v>0.72289999999999999</v>
          </cell>
          <cell r="G31">
            <v>0.72289999999999999</v>
          </cell>
          <cell r="H31">
            <v>0.72789999999999999</v>
          </cell>
          <cell r="I31">
            <v>0.69979999999999998</v>
          </cell>
          <cell r="J31">
            <v>0.68830000000000002</v>
          </cell>
          <cell r="K31">
            <v>0.67679999999999996</v>
          </cell>
          <cell r="L31">
            <v>0.66139999999999999</v>
          </cell>
          <cell r="M31">
            <v>0.67669999999999997</v>
          </cell>
          <cell r="N31">
            <v>0.67669999999999997</v>
          </cell>
          <cell r="O31">
            <v>0.67669999999999997</v>
          </cell>
          <cell r="V31">
            <v>70.400000000000006</v>
          </cell>
          <cell r="W31">
            <v>80.7</v>
          </cell>
          <cell r="X31">
            <v>95.85</v>
          </cell>
          <cell r="Y31">
            <v>103.95</v>
          </cell>
          <cell r="Z31">
            <v>104.3</v>
          </cell>
          <cell r="AB31">
            <v>113.3</v>
          </cell>
          <cell r="AC31">
            <v>108.8</v>
          </cell>
          <cell r="AD31">
            <v>84.25</v>
          </cell>
          <cell r="AE31">
            <v>100.45</v>
          </cell>
          <cell r="AF31">
            <v>121.8</v>
          </cell>
          <cell r="AG31">
            <v>146.65</v>
          </cell>
          <cell r="AH31">
            <v>158.80000000000001</v>
          </cell>
        </row>
        <row r="32">
          <cell r="C32">
            <v>0.73450000000000004</v>
          </cell>
          <cell r="D32">
            <v>0.72289999999999999</v>
          </cell>
          <cell r="E32">
            <v>0.72289999999999999</v>
          </cell>
          <cell r="F32">
            <v>0.72289999999999999</v>
          </cell>
          <cell r="G32">
            <v>0.72289999999999999</v>
          </cell>
          <cell r="H32">
            <v>0.72789999999999999</v>
          </cell>
          <cell r="I32">
            <v>0.69979999999999998</v>
          </cell>
          <cell r="J32">
            <v>0.68830000000000002</v>
          </cell>
          <cell r="K32">
            <v>0.67679999999999996</v>
          </cell>
          <cell r="L32">
            <v>0.66139999999999999</v>
          </cell>
          <cell r="M32">
            <v>0.67669999999999997</v>
          </cell>
          <cell r="N32">
            <v>0.67669999999999997</v>
          </cell>
          <cell r="O32">
            <v>0.67669999999999997</v>
          </cell>
          <cell r="V32">
            <v>72</v>
          </cell>
          <cell r="W32">
            <v>83.55</v>
          </cell>
          <cell r="X32">
            <v>100.15</v>
          </cell>
          <cell r="Y32">
            <v>107.5</v>
          </cell>
          <cell r="Z32">
            <v>108.15</v>
          </cell>
          <cell r="AB32">
            <v>117.15</v>
          </cell>
          <cell r="AC32">
            <v>112.55</v>
          </cell>
          <cell r="AD32">
            <v>86.95</v>
          </cell>
          <cell r="AE32">
            <v>103.9</v>
          </cell>
          <cell r="AF32">
            <v>126.95</v>
          </cell>
          <cell r="AG32">
            <v>153.6</v>
          </cell>
          <cell r="AH32">
            <v>165.75</v>
          </cell>
        </row>
        <row r="33">
          <cell r="C33">
            <v>0.73450000000000004</v>
          </cell>
          <cell r="D33">
            <v>0.72289999999999999</v>
          </cell>
          <cell r="E33">
            <v>0.72289999999999999</v>
          </cell>
          <cell r="F33">
            <v>0.72289999999999999</v>
          </cell>
          <cell r="G33">
            <v>0.72289999999999999</v>
          </cell>
          <cell r="H33">
            <v>0.72789999999999999</v>
          </cell>
          <cell r="I33">
            <v>0.69979999999999998</v>
          </cell>
          <cell r="J33">
            <v>0.68830000000000002</v>
          </cell>
          <cell r="K33">
            <v>0.67679999999999996</v>
          </cell>
          <cell r="L33">
            <v>0.66139999999999999</v>
          </cell>
          <cell r="M33">
            <v>0.67669999999999997</v>
          </cell>
          <cell r="N33">
            <v>0.67669999999999997</v>
          </cell>
          <cell r="O33">
            <v>0.67669999999999997</v>
          </cell>
          <cell r="V33">
            <v>73.75</v>
          </cell>
          <cell r="W33">
            <v>86.5</v>
          </cell>
          <cell r="X33">
            <v>104.4</v>
          </cell>
          <cell r="Y33">
            <v>111.2</v>
          </cell>
          <cell r="Z33">
            <v>111.95</v>
          </cell>
          <cell r="AB33">
            <v>121.05</v>
          </cell>
          <cell r="AC33">
            <v>116.1</v>
          </cell>
          <cell r="AD33">
            <v>89.8</v>
          </cell>
          <cell r="AE33">
            <v>107.35</v>
          </cell>
          <cell r="AF33">
            <v>132.1</v>
          </cell>
          <cell r="AG33">
            <v>160.5</v>
          </cell>
          <cell r="AH33">
            <v>172.8</v>
          </cell>
        </row>
        <row r="34">
          <cell r="C34">
            <v>0.73450000000000004</v>
          </cell>
          <cell r="D34">
            <v>0.72289999999999999</v>
          </cell>
          <cell r="E34">
            <v>0.72289999999999999</v>
          </cell>
          <cell r="F34">
            <v>0.72289999999999999</v>
          </cell>
          <cell r="G34">
            <v>0.72289999999999999</v>
          </cell>
          <cell r="H34">
            <v>0.72789999999999999</v>
          </cell>
          <cell r="I34">
            <v>0.69979999999999998</v>
          </cell>
          <cell r="J34">
            <v>0.68830000000000002</v>
          </cell>
          <cell r="K34">
            <v>0.67679999999999996</v>
          </cell>
          <cell r="L34">
            <v>0.66139999999999999</v>
          </cell>
          <cell r="M34">
            <v>0.67669999999999997</v>
          </cell>
          <cell r="N34">
            <v>0.67669999999999997</v>
          </cell>
          <cell r="O34">
            <v>0.67669999999999997</v>
          </cell>
          <cell r="V34">
            <v>75.349999999999994</v>
          </cell>
          <cell r="W34">
            <v>89.4</v>
          </cell>
          <cell r="X34">
            <v>108.8</v>
          </cell>
          <cell r="Y34">
            <v>114.95</v>
          </cell>
          <cell r="Z34">
            <v>115.85</v>
          </cell>
          <cell r="AB34">
            <v>124.85</v>
          </cell>
          <cell r="AC34">
            <v>119.8</v>
          </cell>
          <cell r="AD34">
            <v>92.55</v>
          </cell>
          <cell r="AE34">
            <v>110.85</v>
          </cell>
          <cell r="AF34">
            <v>137.19999999999999</v>
          </cell>
          <cell r="AG34">
            <v>167.35</v>
          </cell>
          <cell r="AH34">
            <v>179.8</v>
          </cell>
        </row>
        <row r="35">
          <cell r="C35">
            <v>0.73450000000000004</v>
          </cell>
          <cell r="D35">
            <v>0.72289999999999999</v>
          </cell>
          <cell r="E35">
            <v>0.72289999999999999</v>
          </cell>
          <cell r="F35">
            <v>0.72289999999999999</v>
          </cell>
          <cell r="G35">
            <v>0.72289999999999999</v>
          </cell>
          <cell r="H35">
            <v>0.72789999999999999</v>
          </cell>
          <cell r="I35">
            <v>0.69979999999999998</v>
          </cell>
          <cell r="J35">
            <v>0.68830000000000002</v>
          </cell>
          <cell r="K35">
            <v>0.67679999999999996</v>
          </cell>
          <cell r="L35">
            <v>0.66139999999999999</v>
          </cell>
          <cell r="M35">
            <v>0.67669999999999997</v>
          </cell>
          <cell r="N35">
            <v>0.67669999999999997</v>
          </cell>
          <cell r="O35">
            <v>0.67669999999999997</v>
          </cell>
          <cell r="V35">
            <v>77</v>
          </cell>
          <cell r="W35">
            <v>92.25</v>
          </cell>
          <cell r="X35">
            <v>113.1</v>
          </cell>
          <cell r="Y35">
            <v>118.55</v>
          </cell>
          <cell r="Z35">
            <v>119.75</v>
          </cell>
          <cell r="AB35">
            <v>128.69999999999999</v>
          </cell>
          <cell r="AC35">
            <v>123.5</v>
          </cell>
          <cell r="AD35">
            <v>95.2</v>
          </cell>
          <cell r="AE35">
            <v>114.3</v>
          </cell>
          <cell r="AF35">
            <v>142.19999999999999</v>
          </cell>
          <cell r="AG35">
            <v>174.2</v>
          </cell>
          <cell r="AH35">
            <v>186.8</v>
          </cell>
        </row>
        <row r="36">
          <cell r="C36">
            <v>0.73450000000000004</v>
          </cell>
          <cell r="D36">
            <v>0.72289999999999999</v>
          </cell>
          <cell r="E36">
            <v>0.72289999999999999</v>
          </cell>
          <cell r="F36">
            <v>0.72289999999999999</v>
          </cell>
          <cell r="G36">
            <v>0.72289999999999999</v>
          </cell>
          <cell r="H36">
            <v>0.72789999999999999</v>
          </cell>
          <cell r="I36">
            <v>0.65349999999999997</v>
          </cell>
          <cell r="J36">
            <v>0.65359999999999996</v>
          </cell>
          <cell r="K36">
            <v>0.65359999999999996</v>
          </cell>
          <cell r="L36">
            <v>0.65349999999999997</v>
          </cell>
          <cell r="M36">
            <v>0.65349999999999997</v>
          </cell>
          <cell r="N36">
            <v>0.65349999999999997</v>
          </cell>
          <cell r="O36">
            <v>0.65349999999999997</v>
          </cell>
          <cell r="V36">
            <v>78.75</v>
          </cell>
          <cell r="W36">
            <v>95.2</v>
          </cell>
          <cell r="X36">
            <v>117.35</v>
          </cell>
          <cell r="Y36">
            <v>122.3</v>
          </cell>
          <cell r="Z36">
            <v>123.6</v>
          </cell>
          <cell r="AB36">
            <v>132.5</v>
          </cell>
          <cell r="AC36">
            <v>127.1</v>
          </cell>
          <cell r="AD36">
            <v>98.05</v>
          </cell>
          <cell r="AE36">
            <v>117.8</v>
          </cell>
          <cell r="AF36">
            <v>147.30000000000001</v>
          </cell>
          <cell r="AG36">
            <v>181.15</v>
          </cell>
          <cell r="AH36">
            <v>193.85</v>
          </cell>
        </row>
        <row r="37">
          <cell r="C37">
            <v>0.73450000000000004</v>
          </cell>
          <cell r="D37">
            <v>0.72289999999999999</v>
          </cell>
          <cell r="E37">
            <v>0.72289999999999999</v>
          </cell>
          <cell r="F37">
            <v>0.72289999999999999</v>
          </cell>
          <cell r="G37">
            <v>0.72289999999999999</v>
          </cell>
          <cell r="H37">
            <v>0.72789999999999999</v>
          </cell>
          <cell r="I37">
            <v>0.65349999999999997</v>
          </cell>
          <cell r="J37">
            <v>0.65359999999999996</v>
          </cell>
          <cell r="K37">
            <v>0.65359999999999996</v>
          </cell>
          <cell r="L37">
            <v>0.65349999999999997</v>
          </cell>
          <cell r="M37">
            <v>0.65349999999999997</v>
          </cell>
          <cell r="N37">
            <v>0.65349999999999997</v>
          </cell>
          <cell r="O37">
            <v>0.65349999999999997</v>
          </cell>
          <cell r="V37">
            <v>80.55</v>
          </cell>
          <cell r="W37">
            <v>98.05</v>
          </cell>
          <cell r="X37">
            <v>121.7</v>
          </cell>
          <cell r="Y37">
            <v>125.95</v>
          </cell>
          <cell r="Z37">
            <v>127.5</v>
          </cell>
          <cell r="AB37">
            <v>136.30000000000001</v>
          </cell>
          <cell r="AC37">
            <v>130.80000000000001</v>
          </cell>
          <cell r="AD37">
            <v>100.75</v>
          </cell>
          <cell r="AE37">
            <v>121.2</v>
          </cell>
          <cell r="AF37">
            <v>152.4</v>
          </cell>
          <cell r="AG37">
            <v>188</v>
          </cell>
          <cell r="AH37">
            <v>200.8</v>
          </cell>
        </row>
        <row r="38">
          <cell r="C38">
            <v>0.73450000000000004</v>
          </cell>
          <cell r="D38">
            <v>0.72289999999999999</v>
          </cell>
          <cell r="E38">
            <v>0.72289999999999999</v>
          </cell>
          <cell r="F38">
            <v>0.72289999999999999</v>
          </cell>
          <cell r="G38">
            <v>0.72289999999999999</v>
          </cell>
          <cell r="H38">
            <v>0.72789999999999999</v>
          </cell>
          <cell r="I38">
            <v>0.65349999999999997</v>
          </cell>
          <cell r="J38">
            <v>0.65359999999999996</v>
          </cell>
          <cell r="K38">
            <v>0.65359999999999996</v>
          </cell>
          <cell r="L38">
            <v>0.65349999999999997</v>
          </cell>
          <cell r="M38">
            <v>0.65349999999999997</v>
          </cell>
          <cell r="N38">
            <v>0.65349999999999997</v>
          </cell>
          <cell r="O38">
            <v>0.65349999999999997</v>
          </cell>
          <cell r="V38">
            <v>82.2</v>
          </cell>
          <cell r="W38">
            <v>101.15</v>
          </cell>
          <cell r="X38">
            <v>126.1</v>
          </cell>
          <cell r="Y38">
            <v>129.69999999999999</v>
          </cell>
          <cell r="Z38">
            <v>131.35</v>
          </cell>
          <cell r="AB38">
            <v>140.19999999999999</v>
          </cell>
          <cell r="AC38">
            <v>134.6</v>
          </cell>
          <cell r="AD38">
            <v>103.55</v>
          </cell>
          <cell r="AE38">
            <v>124.6</v>
          </cell>
          <cell r="AF38">
            <v>157.6</v>
          </cell>
          <cell r="AG38">
            <v>194.75</v>
          </cell>
          <cell r="AH38">
            <v>207.8</v>
          </cell>
        </row>
        <row r="39">
          <cell r="C39">
            <v>0.73450000000000004</v>
          </cell>
          <cell r="D39">
            <v>0.72289999999999999</v>
          </cell>
          <cell r="E39">
            <v>0.72289999999999999</v>
          </cell>
          <cell r="F39">
            <v>0.72289999999999999</v>
          </cell>
          <cell r="G39">
            <v>0.72289999999999999</v>
          </cell>
          <cell r="H39">
            <v>0.72789999999999999</v>
          </cell>
          <cell r="I39">
            <v>0.65349999999999997</v>
          </cell>
          <cell r="J39">
            <v>0.65359999999999996</v>
          </cell>
          <cell r="K39">
            <v>0.65359999999999996</v>
          </cell>
          <cell r="L39">
            <v>0.65349999999999997</v>
          </cell>
          <cell r="M39">
            <v>0.65349999999999997</v>
          </cell>
          <cell r="N39">
            <v>0.65349999999999997</v>
          </cell>
          <cell r="O39">
            <v>0.65349999999999997</v>
          </cell>
          <cell r="V39">
            <v>83.75</v>
          </cell>
          <cell r="W39">
            <v>104</v>
          </cell>
          <cell r="X39">
            <v>130.5</v>
          </cell>
          <cell r="Y39">
            <v>133.4</v>
          </cell>
          <cell r="Z39">
            <v>135.15</v>
          </cell>
          <cell r="AB39">
            <v>143.9</v>
          </cell>
          <cell r="AC39">
            <v>138.15</v>
          </cell>
          <cell r="AD39">
            <v>106.2</v>
          </cell>
          <cell r="AE39">
            <v>128.19999999999999</v>
          </cell>
          <cell r="AF39">
            <v>162.65</v>
          </cell>
          <cell r="AG39">
            <v>201.7</v>
          </cell>
          <cell r="AH39">
            <v>214.8</v>
          </cell>
        </row>
        <row r="40">
          <cell r="C40">
            <v>0.73450000000000004</v>
          </cell>
          <cell r="D40">
            <v>0.72289999999999999</v>
          </cell>
          <cell r="E40">
            <v>0.72289999999999999</v>
          </cell>
          <cell r="F40">
            <v>0.72289999999999999</v>
          </cell>
          <cell r="G40">
            <v>0.72289999999999999</v>
          </cell>
          <cell r="H40">
            <v>0.72789999999999999</v>
          </cell>
          <cell r="I40">
            <v>0.65349999999999997</v>
          </cell>
          <cell r="J40">
            <v>0.65359999999999996</v>
          </cell>
          <cell r="K40">
            <v>0.65359999999999996</v>
          </cell>
          <cell r="L40">
            <v>0.65349999999999997</v>
          </cell>
          <cell r="M40">
            <v>0.65349999999999997</v>
          </cell>
          <cell r="N40">
            <v>0.65349999999999997</v>
          </cell>
          <cell r="O40">
            <v>0.65349999999999997</v>
          </cell>
          <cell r="V40">
            <v>85.55</v>
          </cell>
          <cell r="W40">
            <v>106.85</v>
          </cell>
          <cell r="X40">
            <v>134.75</v>
          </cell>
          <cell r="Y40">
            <v>137.15</v>
          </cell>
          <cell r="Z40">
            <v>139.1</v>
          </cell>
          <cell r="AB40">
            <v>147.80000000000001</v>
          </cell>
          <cell r="AC40">
            <v>141.85</v>
          </cell>
          <cell r="AD40">
            <v>109</v>
          </cell>
          <cell r="AE40">
            <v>131.5</v>
          </cell>
          <cell r="AF40">
            <v>167.7</v>
          </cell>
          <cell r="AG40">
            <v>208.5</v>
          </cell>
          <cell r="AH40">
            <v>221.8</v>
          </cell>
        </row>
        <row r="41">
          <cell r="C41">
            <v>0.73450000000000004</v>
          </cell>
          <cell r="D41">
            <v>0.72289999999999999</v>
          </cell>
          <cell r="E41">
            <v>0.72289999999999999</v>
          </cell>
          <cell r="F41">
            <v>0.72289999999999999</v>
          </cell>
          <cell r="G41">
            <v>0.72289999999999999</v>
          </cell>
          <cell r="H41">
            <v>0.72789999999999999</v>
          </cell>
          <cell r="I41">
            <v>0.65349999999999997</v>
          </cell>
          <cell r="J41">
            <v>0.65359999999999996</v>
          </cell>
          <cell r="K41">
            <v>0.65359999999999996</v>
          </cell>
          <cell r="L41">
            <v>0.65349999999999997</v>
          </cell>
          <cell r="M41">
            <v>0.65349999999999997</v>
          </cell>
          <cell r="N41">
            <v>0.65349999999999997</v>
          </cell>
          <cell r="O41">
            <v>0.65349999999999997</v>
          </cell>
          <cell r="V41">
            <v>87.25</v>
          </cell>
          <cell r="W41">
            <v>109.8</v>
          </cell>
          <cell r="X41">
            <v>139.1</v>
          </cell>
          <cell r="Y41">
            <v>140.80000000000001</v>
          </cell>
          <cell r="Z41">
            <v>143</v>
          </cell>
          <cell r="AB41">
            <v>151.65</v>
          </cell>
          <cell r="AC41">
            <v>145.4</v>
          </cell>
          <cell r="AD41">
            <v>111.65</v>
          </cell>
          <cell r="AE41">
            <v>135</v>
          </cell>
          <cell r="AF41">
            <v>172.95</v>
          </cell>
          <cell r="AG41">
            <v>215.4</v>
          </cell>
          <cell r="AH41">
            <v>228.8</v>
          </cell>
        </row>
        <row r="42">
          <cell r="C42">
            <v>0.71130000000000004</v>
          </cell>
          <cell r="D42">
            <v>0.71130000000000004</v>
          </cell>
          <cell r="E42">
            <v>0.71130000000000004</v>
          </cell>
          <cell r="F42">
            <v>0.71130000000000004</v>
          </cell>
          <cell r="G42">
            <v>0.71130000000000004</v>
          </cell>
          <cell r="H42">
            <v>0.71130000000000004</v>
          </cell>
          <cell r="I42">
            <v>0.65349999999999997</v>
          </cell>
          <cell r="J42">
            <v>0.65359999999999996</v>
          </cell>
          <cell r="K42">
            <v>0.65359999999999996</v>
          </cell>
          <cell r="L42">
            <v>0.65349999999999997</v>
          </cell>
          <cell r="M42">
            <v>0.65349999999999997</v>
          </cell>
          <cell r="N42">
            <v>0.65349999999999997</v>
          </cell>
          <cell r="O42">
            <v>0.65349999999999997</v>
          </cell>
          <cell r="V42">
            <v>90.3</v>
          </cell>
          <cell r="W42">
            <v>113.85</v>
          </cell>
          <cell r="X42">
            <v>145.94999999999999</v>
          </cell>
          <cell r="Y42">
            <v>146.75</v>
          </cell>
          <cell r="Z42">
            <v>148.05000000000001</v>
          </cell>
          <cell r="AB42">
            <v>159.25</v>
          </cell>
          <cell r="AC42">
            <v>152.9</v>
          </cell>
          <cell r="AD42">
            <v>116.1</v>
          </cell>
          <cell r="AE42">
            <v>141.1</v>
          </cell>
          <cell r="AF42">
            <v>182.35</v>
          </cell>
          <cell r="AG42">
            <v>227.7</v>
          </cell>
          <cell r="AH42">
            <v>246.2</v>
          </cell>
        </row>
        <row r="43">
          <cell r="C43">
            <v>0.71130000000000004</v>
          </cell>
          <cell r="D43">
            <v>0.71130000000000004</v>
          </cell>
          <cell r="E43">
            <v>0.71130000000000004</v>
          </cell>
          <cell r="F43">
            <v>0.71130000000000004</v>
          </cell>
          <cell r="G43">
            <v>0.71130000000000004</v>
          </cell>
          <cell r="H43">
            <v>0.71130000000000004</v>
          </cell>
          <cell r="I43">
            <v>0.65349999999999997</v>
          </cell>
          <cell r="J43">
            <v>0.65359999999999996</v>
          </cell>
          <cell r="K43">
            <v>0.65359999999999996</v>
          </cell>
          <cell r="L43">
            <v>0.65349999999999997</v>
          </cell>
          <cell r="M43">
            <v>0.65349999999999997</v>
          </cell>
          <cell r="N43">
            <v>0.65349999999999997</v>
          </cell>
          <cell r="O43">
            <v>0.65349999999999997</v>
          </cell>
          <cell r="V43">
            <v>93.35</v>
          </cell>
          <cell r="W43">
            <v>118</v>
          </cell>
          <cell r="X43">
            <v>152.55000000000001</v>
          </cell>
          <cell r="Y43">
            <v>153.94999999999999</v>
          </cell>
          <cell r="Z43">
            <v>155.25</v>
          </cell>
          <cell r="AB43">
            <v>166.9</v>
          </cell>
          <cell r="AC43">
            <v>160.25</v>
          </cell>
          <cell r="AD43">
            <v>120.7</v>
          </cell>
          <cell r="AE43">
            <v>147.19999999999999</v>
          </cell>
          <cell r="AF43">
            <v>192.3</v>
          </cell>
          <cell r="AG43">
            <v>239.85</v>
          </cell>
          <cell r="AH43">
            <v>260.10000000000002</v>
          </cell>
        </row>
        <row r="44">
          <cell r="C44">
            <v>0.71130000000000004</v>
          </cell>
          <cell r="D44">
            <v>0.71130000000000004</v>
          </cell>
          <cell r="E44">
            <v>0.71130000000000004</v>
          </cell>
          <cell r="F44">
            <v>0.71130000000000004</v>
          </cell>
          <cell r="G44">
            <v>0.71130000000000004</v>
          </cell>
          <cell r="H44">
            <v>0.71130000000000004</v>
          </cell>
          <cell r="I44">
            <v>0.65349999999999997</v>
          </cell>
          <cell r="J44">
            <v>0.65359999999999996</v>
          </cell>
          <cell r="K44">
            <v>0.65359999999999996</v>
          </cell>
          <cell r="L44">
            <v>0.65349999999999997</v>
          </cell>
          <cell r="M44">
            <v>0.65349999999999997</v>
          </cell>
          <cell r="N44">
            <v>0.65349999999999997</v>
          </cell>
          <cell r="O44">
            <v>0.65349999999999997</v>
          </cell>
          <cell r="V44">
            <v>96.2</v>
          </cell>
          <cell r="W44">
            <v>122</v>
          </cell>
          <cell r="X44">
            <v>159.30000000000001</v>
          </cell>
          <cell r="Y44">
            <v>160.94999999999999</v>
          </cell>
          <cell r="Z44">
            <v>162.55000000000001</v>
          </cell>
          <cell r="AB44">
            <v>174.65</v>
          </cell>
          <cell r="AC44">
            <v>167.45</v>
          </cell>
          <cell r="AD44">
            <v>125.3</v>
          </cell>
          <cell r="AE44">
            <v>153.55000000000001</v>
          </cell>
          <cell r="AF44">
            <v>202.2</v>
          </cell>
          <cell r="AG44">
            <v>252.15</v>
          </cell>
          <cell r="AH44">
            <v>274.05</v>
          </cell>
        </row>
        <row r="45">
          <cell r="C45">
            <v>0.71130000000000004</v>
          </cell>
          <cell r="D45">
            <v>0.71130000000000004</v>
          </cell>
          <cell r="E45">
            <v>0.71130000000000004</v>
          </cell>
          <cell r="F45">
            <v>0.71130000000000004</v>
          </cell>
          <cell r="G45">
            <v>0.71130000000000004</v>
          </cell>
          <cell r="H45">
            <v>0.71130000000000004</v>
          </cell>
          <cell r="I45">
            <v>0.65349999999999997</v>
          </cell>
          <cell r="J45">
            <v>0.65359999999999996</v>
          </cell>
          <cell r="K45">
            <v>0.65359999999999996</v>
          </cell>
          <cell r="L45">
            <v>0.65349999999999997</v>
          </cell>
          <cell r="M45">
            <v>0.65349999999999997</v>
          </cell>
          <cell r="N45">
            <v>0.65349999999999997</v>
          </cell>
          <cell r="O45">
            <v>0.65349999999999997</v>
          </cell>
          <cell r="V45">
            <v>99.2</v>
          </cell>
          <cell r="W45">
            <v>125.95</v>
          </cell>
          <cell r="X45">
            <v>166.2</v>
          </cell>
          <cell r="Y45">
            <v>168.05</v>
          </cell>
          <cell r="Z45">
            <v>169.75</v>
          </cell>
          <cell r="AB45">
            <v>182.2</v>
          </cell>
          <cell r="AC45">
            <v>174.8</v>
          </cell>
          <cell r="AD45">
            <v>129.94999999999999</v>
          </cell>
          <cell r="AE45">
            <v>159.75</v>
          </cell>
          <cell r="AF45">
            <v>212.15</v>
          </cell>
          <cell r="AG45">
            <v>264.3</v>
          </cell>
          <cell r="AH45">
            <v>287.89999999999998</v>
          </cell>
        </row>
        <row r="46">
          <cell r="C46">
            <v>0.71130000000000004</v>
          </cell>
          <cell r="D46">
            <v>0.71130000000000004</v>
          </cell>
          <cell r="E46">
            <v>0.71130000000000004</v>
          </cell>
          <cell r="F46">
            <v>0.71130000000000004</v>
          </cell>
          <cell r="G46">
            <v>0.71130000000000004</v>
          </cell>
          <cell r="H46">
            <v>0.71130000000000004</v>
          </cell>
          <cell r="I46">
            <v>0.65349999999999997</v>
          </cell>
          <cell r="J46">
            <v>0.65359999999999996</v>
          </cell>
          <cell r="K46">
            <v>0.65359999999999996</v>
          </cell>
          <cell r="L46">
            <v>0.65349999999999997</v>
          </cell>
          <cell r="M46">
            <v>0.65349999999999997</v>
          </cell>
          <cell r="N46">
            <v>0.65349999999999997</v>
          </cell>
          <cell r="O46">
            <v>0.65349999999999997</v>
          </cell>
          <cell r="V46">
            <v>102.15</v>
          </cell>
          <cell r="W46">
            <v>130</v>
          </cell>
          <cell r="X46">
            <v>172.85</v>
          </cell>
          <cell r="Y46">
            <v>175.2</v>
          </cell>
          <cell r="Z46">
            <v>177</v>
          </cell>
          <cell r="AB46">
            <v>189.8</v>
          </cell>
          <cell r="AC46">
            <v>182.15</v>
          </cell>
          <cell r="AD46">
            <v>134.44999999999999</v>
          </cell>
          <cell r="AE46">
            <v>166.1</v>
          </cell>
          <cell r="AF46">
            <v>222.1</v>
          </cell>
          <cell r="AG46">
            <v>276.60000000000002</v>
          </cell>
          <cell r="AH46">
            <v>301.75</v>
          </cell>
        </row>
        <row r="47">
          <cell r="C47">
            <v>0.71130000000000004</v>
          </cell>
          <cell r="D47">
            <v>0.71130000000000004</v>
          </cell>
          <cell r="E47">
            <v>0.71130000000000004</v>
          </cell>
          <cell r="F47">
            <v>0.71130000000000004</v>
          </cell>
          <cell r="G47">
            <v>0.71130000000000004</v>
          </cell>
          <cell r="H47">
            <v>0.71130000000000004</v>
          </cell>
          <cell r="I47">
            <v>0.65349999999999997</v>
          </cell>
          <cell r="J47">
            <v>0.65359999999999996</v>
          </cell>
          <cell r="K47">
            <v>0.65359999999999996</v>
          </cell>
          <cell r="L47">
            <v>0.65349999999999997</v>
          </cell>
          <cell r="M47">
            <v>0.65349999999999997</v>
          </cell>
          <cell r="N47">
            <v>0.65349999999999997</v>
          </cell>
          <cell r="O47">
            <v>0.65349999999999997</v>
          </cell>
          <cell r="V47">
            <v>105.2</v>
          </cell>
          <cell r="W47">
            <v>134.05000000000001</v>
          </cell>
          <cell r="X47">
            <v>179.65</v>
          </cell>
          <cell r="Y47">
            <v>182.25</v>
          </cell>
          <cell r="Z47">
            <v>184.15</v>
          </cell>
          <cell r="AB47">
            <v>197.5</v>
          </cell>
          <cell r="AC47">
            <v>189.5</v>
          </cell>
          <cell r="AD47">
            <v>139.15</v>
          </cell>
          <cell r="AE47">
            <v>172.45</v>
          </cell>
          <cell r="AF47">
            <v>231.95</v>
          </cell>
          <cell r="AG47">
            <v>288.85000000000002</v>
          </cell>
          <cell r="AH47">
            <v>315.7</v>
          </cell>
        </row>
        <row r="48">
          <cell r="C48">
            <v>0.71130000000000004</v>
          </cell>
          <cell r="D48">
            <v>0.71130000000000004</v>
          </cell>
          <cell r="E48">
            <v>0.71130000000000004</v>
          </cell>
          <cell r="F48">
            <v>0.71130000000000004</v>
          </cell>
          <cell r="G48">
            <v>0.71130000000000004</v>
          </cell>
          <cell r="H48">
            <v>0.71130000000000004</v>
          </cell>
          <cell r="I48">
            <v>0.65349999999999997</v>
          </cell>
          <cell r="J48">
            <v>0.65359999999999996</v>
          </cell>
          <cell r="K48">
            <v>0.65359999999999996</v>
          </cell>
          <cell r="L48">
            <v>0.65349999999999997</v>
          </cell>
          <cell r="M48">
            <v>0.65349999999999997</v>
          </cell>
          <cell r="N48">
            <v>0.65349999999999997</v>
          </cell>
          <cell r="O48">
            <v>0.65349999999999997</v>
          </cell>
          <cell r="V48">
            <v>108.15</v>
          </cell>
          <cell r="W48">
            <v>138.05000000000001</v>
          </cell>
          <cell r="X48">
            <v>186.4</v>
          </cell>
          <cell r="Y48">
            <v>189.4</v>
          </cell>
          <cell r="Z48">
            <v>191.5</v>
          </cell>
          <cell r="AB48">
            <v>205.1</v>
          </cell>
          <cell r="AC48">
            <v>196.8</v>
          </cell>
          <cell r="AD48">
            <v>143.69999999999999</v>
          </cell>
          <cell r="AE48">
            <v>178.55</v>
          </cell>
          <cell r="AF48">
            <v>241.85</v>
          </cell>
          <cell r="AG48">
            <v>301.14999999999998</v>
          </cell>
          <cell r="AH48">
            <v>329.55</v>
          </cell>
        </row>
        <row r="49">
          <cell r="C49">
            <v>0.71130000000000004</v>
          </cell>
          <cell r="D49">
            <v>0.71130000000000004</v>
          </cell>
          <cell r="E49">
            <v>0.71130000000000004</v>
          </cell>
          <cell r="F49">
            <v>0.71130000000000004</v>
          </cell>
          <cell r="G49">
            <v>0.71130000000000004</v>
          </cell>
          <cell r="H49">
            <v>0.71130000000000004</v>
          </cell>
          <cell r="I49">
            <v>0.65349999999999997</v>
          </cell>
          <cell r="J49">
            <v>0.65359999999999996</v>
          </cell>
          <cell r="K49">
            <v>0.65359999999999996</v>
          </cell>
          <cell r="L49">
            <v>0.65349999999999997</v>
          </cell>
          <cell r="M49">
            <v>0.65349999999999997</v>
          </cell>
          <cell r="N49">
            <v>0.65349999999999997</v>
          </cell>
          <cell r="O49">
            <v>0.65349999999999997</v>
          </cell>
          <cell r="V49">
            <v>111.15</v>
          </cell>
          <cell r="W49">
            <v>142.15</v>
          </cell>
          <cell r="X49">
            <v>193.1</v>
          </cell>
          <cell r="Y49">
            <v>196.45</v>
          </cell>
          <cell r="Z49">
            <v>198.7</v>
          </cell>
          <cell r="AB49">
            <v>212.75</v>
          </cell>
          <cell r="AC49">
            <v>204.15</v>
          </cell>
          <cell r="AD49">
            <v>148.25</v>
          </cell>
          <cell r="AE49">
            <v>184.8</v>
          </cell>
          <cell r="AF49">
            <v>251.8</v>
          </cell>
          <cell r="AG49">
            <v>313.35000000000002</v>
          </cell>
          <cell r="AH49">
            <v>343.5</v>
          </cell>
        </row>
        <row r="50">
          <cell r="C50">
            <v>0.71130000000000004</v>
          </cell>
          <cell r="D50">
            <v>0.71130000000000004</v>
          </cell>
          <cell r="E50">
            <v>0.71130000000000004</v>
          </cell>
          <cell r="F50">
            <v>0.71130000000000004</v>
          </cell>
          <cell r="G50">
            <v>0.71130000000000004</v>
          </cell>
          <cell r="H50">
            <v>0.71130000000000004</v>
          </cell>
          <cell r="I50">
            <v>0.65349999999999997</v>
          </cell>
          <cell r="J50">
            <v>0.65359999999999996</v>
          </cell>
          <cell r="K50">
            <v>0.65359999999999996</v>
          </cell>
          <cell r="L50">
            <v>0.65349999999999997</v>
          </cell>
          <cell r="M50">
            <v>0.65349999999999997</v>
          </cell>
          <cell r="N50">
            <v>0.65349999999999997</v>
          </cell>
          <cell r="O50">
            <v>0.65349999999999997</v>
          </cell>
          <cell r="V50">
            <v>114.1</v>
          </cell>
          <cell r="W50">
            <v>146.25</v>
          </cell>
          <cell r="X50">
            <v>199.9</v>
          </cell>
          <cell r="Y50">
            <v>203.45</v>
          </cell>
          <cell r="Z50">
            <v>205.95</v>
          </cell>
          <cell r="AB50">
            <v>220.35</v>
          </cell>
          <cell r="AC50">
            <v>211.5</v>
          </cell>
          <cell r="AD50">
            <v>152.85</v>
          </cell>
          <cell r="AE50">
            <v>191.05</v>
          </cell>
          <cell r="AF50">
            <v>261.7</v>
          </cell>
          <cell r="AG50">
            <v>325.55</v>
          </cell>
          <cell r="AH50">
            <v>357.4</v>
          </cell>
        </row>
        <row r="51">
          <cell r="C51">
            <v>0.71130000000000004</v>
          </cell>
          <cell r="D51">
            <v>0.71130000000000004</v>
          </cell>
          <cell r="E51">
            <v>0.71130000000000004</v>
          </cell>
          <cell r="F51">
            <v>0.71130000000000004</v>
          </cell>
          <cell r="G51">
            <v>0.71130000000000004</v>
          </cell>
          <cell r="H51">
            <v>0.71130000000000004</v>
          </cell>
          <cell r="I51">
            <v>0.65349999999999997</v>
          </cell>
          <cell r="J51">
            <v>0.65359999999999996</v>
          </cell>
          <cell r="K51">
            <v>0.65359999999999996</v>
          </cell>
          <cell r="L51">
            <v>0.65349999999999997</v>
          </cell>
          <cell r="M51">
            <v>0.65349999999999997</v>
          </cell>
          <cell r="N51">
            <v>0.65349999999999997</v>
          </cell>
          <cell r="O51">
            <v>0.65349999999999997</v>
          </cell>
          <cell r="V51">
            <v>117.05</v>
          </cell>
          <cell r="W51">
            <v>150.30000000000001</v>
          </cell>
          <cell r="X51">
            <v>206.7</v>
          </cell>
          <cell r="Y51">
            <v>210.6</v>
          </cell>
          <cell r="Z51">
            <v>213.15</v>
          </cell>
          <cell r="AB51">
            <v>228</v>
          </cell>
          <cell r="AC51">
            <v>218.8</v>
          </cell>
          <cell r="AD51">
            <v>157.44999999999999</v>
          </cell>
          <cell r="AE51">
            <v>197.4</v>
          </cell>
          <cell r="AF51">
            <v>271.60000000000002</v>
          </cell>
          <cell r="AG51">
            <v>337.85</v>
          </cell>
          <cell r="AH51">
            <v>371.3</v>
          </cell>
        </row>
        <row r="52">
          <cell r="C52">
            <v>0.71130000000000004</v>
          </cell>
          <cell r="D52">
            <v>0.71130000000000004</v>
          </cell>
          <cell r="E52">
            <v>0.71130000000000004</v>
          </cell>
          <cell r="F52">
            <v>0.71130000000000004</v>
          </cell>
          <cell r="G52">
            <v>0.71130000000000004</v>
          </cell>
          <cell r="H52">
            <v>0.71130000000000004</v>
          </cell>
          <cell r="I52">
            <v>0.65349999999999997</v>
          </cell>
          <cell r="J52">
            <v>0.65359999999999996</v>
          </cell>
          <cell r="K52">
            <v>0.65359999999999996</v>
          </cell>
          <cell r="L52">
            <v>0.65349999999999997</v>
          </cell>
          <cell r="M52">
            <v>0.65349999999999997</v>
          </cell>
          <cell r="N52">
            <v>0.65349999999999997</v>
          </cell>
          <cell r="O52">
            <v>0.65349999999999997</v>
          </cell>
          <cell r="V52">
            <v>123.45</v>
          </cell>
          <cell r="W52">
            <v>159.44999999999999</v>
          </cell>
          <cell r="X52">
            <v>219.95</v>
          </cell>
          <cell r="Y52">
            <v>224.5</v>
          </cell>
          <cell r="Z52">
            <v>226.8</v>
          </cell>
          <cell r="AB52">
            <v>243.1</v>
          </cell>
          <cell r="AC52">
            <v>233.45</v>
          </cell>
          <cell r="AD52">
            <v>166.85</v>
          </cell>
          <cell r="AE52">
            <v>209.55</v>
          </cell>
          <cell r="AF52">
            <v>292.05</v>
          </cell>
          <cell r="AG52">
            <v>366.45</v>
          </cell>
          <cell r="AH52">
            <v>399.85</v>
          </cell>
        </row>
        <row r="53">
          <cell r="C53">
            <v>0.71130000000000004</v>
          </cell>
          <cell r="D53">
            <v>0.71130000000000004</v>
          </cell>
          <cell r="E53">
            <v>0.71130000000000004</v>
          </cell>
          <cell r="F53">
            <v>0.71130000000000004</v>
          </cell>
          <cell r="G53">
            <v>0.71130000000000004</v>
          </cell>
          <cell r="H53">
            <v>0.71130000000000004</v>
          </cell>
          <cell r="I53">
            <v>0.65349999999999997</v>
          </cell>
          <cell r="J53">
            <v>0.65359999999999996</v>
          </cell>
          <cell r="K53">
            <v>0.65359999999999996</v>
          </cell>
          <cell r="L53">
            <v>0.65349999999999997</v>
          </cell>
          <cell r="M53">
            <v>0.65349999999999997</v>
          </cell>
          <cell r="N53">
            <v>0.65349999999999997</v>
          </cell>
          <cell r="O53">
            <v>0.65349999999999997</v>
          </cell>
          <cell r="V53">
            <v>129.30000000000001</v>
          </cell>
          <cell r="W53">
            <v>167.85</v>
          </cell>
          <cell r="X53">
            <v>232.3</v>
          </cell>
          <cell r="Y53">
            <v>237.3</v>
          </cell>
          <cell r="Z53">
            <v>239.4</v>
          </cell>
          <cell r="AB53">
            <v>257.05</v>
          </cell>
          <cell r="AC53">
            <v>247.15</v>
          </cell>
          <cell r="AD53">
            <v>175.55</v>
          </cell>
          <cell r="AE53">
            <v>220.9</v>
          </cell>
          <cell r="AF53">
            <v>311.2</v>
          </cell>
          <cell r="AG53">
            <v>393.4</v>
          </cell>
          <cell r="AH53">
            <v>426.55</v>
          </cell>
        </row>
        <row r="54">
          <cell r="C54">
            <v>0.71130000000000004</v>
          </cell>
          <cell r="D54">
            <v>0.71130000000000004</v>
          </cell>
          <cell r="E54">
            <v>0.71130000000000004</v>
          </cell>
          <cell r="F54">
            <v>0.71130000000000004</v>
          </cell>
          <cell r="G54">
            <v>0.71130000000000004</v>
          </cell>
          <cell r="H54">
            <v>0.71130000000000004</v>
          </cell>
          <cell r="I54">
            <v>0.65349999999999997</v>
          </cell>
          <cell r="J54">
            <v>0.65359999999999996</v>
          </cell>
          <cell r="K54">
            <v>0.65359999999999996</v>
          </cell>
          <cell r="L54">
            <v>0.65349999999999997</v>
          </cell>
          <cell r="M54">
            <v>0.65349999999999997</v>
          </cell>
          <cell r="N54">
            <v>0.65349999999999997</v>
          </cell>
          <cell r="O54">
            <v>0.65349999999999997</v>
          </cell>
          <cell r="V54">
            <v>135.15</v>
          </cell>
          <cell r="W54">
            <v>176.25</v>
          </cell>
          <cell r="X54">
            <v>244.55</v>
          </cell>
          <cell r="Y54">
            <v>250.2</v>
          </cell>
          <cell r="Z54">
            <v>252</v>
          </cell>
          <cell r="AB54">
            <v>271.14999999999998</v>
          </cell>
          <cell r="AC54">
            <v>260.75</v>
          </cell>
          <cell r="AD54">
            <v>184.25</v>
          </cell>
          <cell r="AE54">
            <v>232.1</v>
          </cell>
          <cell r="AF54">
            <v>330.25</v>
          </cell>
          <cell r="AG54">
            <v>420.35</v>
          </cell>
          <cell r="AH54">
            <v>453.15</v>
          </cell>
        </row>
        <row r="55">
          <cell r="C55">
            <v>0.71130000000000004</v>
          </cell>
          <cell r="D55">
            <v>0.71130000000000004</v>
          </cell>
          <cell r="E55">
            <v>0.71130000000000004</v>
          </cell>
          <cell r="F55">
            <v>0.71130000000000004</v>
          </cell>
          <cell r="G55">
            <v>0.71130000000000004</v>
          </cell>
          <cell r="H55">
            <v>0.71130000000000004</v>
          </cell>
          <cell r="I55">
            <v>0.65349999999999997</v>
          </cell>
          <cell r="J55">
            <v>0.65359999999999996</v>
          </cell>
          <cell r="K55">
            <v>0.65359999999999996</v>
          </cell>
          <cell r="L55">
            <v>0.65349999999999997</v>
          </cell>
          <cell r="M55">
            <v>0.65349999999999997</v>
          </cell>
          <cell r="N55">
            <v>0.65349999999999997</v>
          </cell>
          <cell r="O55">
            <v>0.65349999999999997</v>
          </cell>
          <cell r="V55">
            <v>141</v>
          </cell>
          <cell r="W55">
            <v>184.7</v>
          </cell>
          <cell r="X55">
            <v>256.8</v>
          </cell>
          <cell r="Y55">
            <v>263</v>
          </cell>
          <cell r="Z55">
            <v>264.7</v>
          </cell>
          <cell r="AB55">
            <v>284.95</v>
          </cell>
          <cell r="AC55">
            <v>274.25</v>
          </cell>
          <cell r="AD55">
            <v>192.95</v>
          </cell>
          <cell r="AE55">
            <v>243.3</v>
          </cell>
          <cell r="AF55">
            <v>349.3</v>
          </cell>
          <cell r="AG55">
            <v>447.4</v>
          </cell>
          <cell r="AH55">
            <v>479.9</v>
          </cell>
        </row>
        <row r="56">
          <cell r="C56">
            <v>0.71130000000000004</v>
          </cell>
          <cell r="D56">
            <v>0.71130000000000004</v>
          </cell>
          <cell r="E56">
            <v>0.71130000000000004</v>
          </cell>
          <cell r="F56">
            <v>0.71130000000000004</v>
          </cell>
          <cell r="G56">
            <v>0.71130000000000004</v>
          </cell>
          <cell r="H56">
            <v>0.71130000000000004</v>
          </cell>
          <cell r="I56">
            <v>0.65349999999999997</v>
          </cell>
          <cell r="J56">
            <v>0.65359999999999996</v>
          </cell>
          <cell r="K56">
            <v>0.65359999999999996</v>
          </cell>
          <cell r="L56">
            <v>0.65349999999999997</v>
          </cell>
          <cell r="M56">
            <v>0.65349999999999997</v>
          </cell>
          <cell r="N56">
            <v>0.65349999999999997</v>
          </cell>
          <cell r="O56">
            <v>0.65349999999999997</v>
          </cell>
          <cell r="V56">
            <v>146.85</v>
          </cell>
          <cell r="W56">
            <v>193.15</v>
          </cell>
          <cell r="X56">
            <v>269.14999999999998</v>
          </cell>
          <cell r="Y56">
            <v>275.85000000000002</v>
          </cell>
          <cell r="Z56">
            <v>277.2</v>
          </cell>
          <cell r="AB56">
            <v>299</v>
          </cell>
          <cell r="AC56">
            <v>288</v>
          </cell>
          <cell r="AD56">
            <v>201.6</v>
          </cell>
          <cell r="AE56">
            <v>254.65</v>
          </cell>
          <cell r="AF56">
            <v>368.35</v>
          </cell>
          <cell r="AG56">
            <v>474.35</v>
          </cell>
          <cell r="AH56">
            <v>506.55</v>
          </cell>
        </row>
        <row r="57">
          <cell r="C57">
            <v>0.71130000000000004</v>
          </cell>
          <cell r="D57">
            <v>0.71130000000000004</v>
          </cell>
          <cell r="E57">
            <v>0.71130000000000004</v>
          </cell>
          <cell r="F57">
            <v>0.71130000000000004</v>
          </cell>
          <cell r="G57">
            <v>0.71130000000000004</v>
          </cell>
          <cell r="H57">
            <v>0.71130000000000004</v>
          </cell>
          <cell r="I57">
            <v>0.65349999999999997</v>
          </cell>
          <cell r="J57">
            <v>0.65359999999999996</v>
          </cell>
          <cell r="K57">
            <v>0.65359999999999996</v>
          </cell>
          <cell r="L57">
            <v>0.65349999999999997</v>
          </cell>
          <cell r="M57">
            <v>0.65349999999999997</v>
          </cell>
          <cell r="N57">
            <v>0.65349999999999997</v>
          </cell>
          <cell r="O57">
            <v>0.65349999999999997</v>
          </cell>
          <cell r="V57">
            <v>162.25</v>
          </cell>
          <cell r="W57">
            <v>215.1</v>
          </cell>
          <cell r="X57">
            <v>307.95</v>
          </cell>
          <cell r="Y57">
            <v>314.85000000000002</v>
          </cell>
          <cell r="Z57">
            <v>317.25</v>
          </cell>
          <cell r="AB57">
            <v>340.9</v>
          </cell>
          <cell r="AC57">
            <v>328.65</v>
          </cell>
          <cell r="AD57">
            <v>223.95</v>
          </cell>
          <cell r="AE57">
            <v>291.05</v>
          </cell>
          <cell r="AF57">
            <v>417.25</v>
          </cell>
          <cell r="AG57">
            <v>540.70000000000005</v>
          </cell>
          <cell r="AH57">
            <v>577.4</v>
          </cell>
        </row>
        <row r="58">
          <cell r="C58">
            <v>0.71130000000000004</v>
          </cell>
          <cell r="D58">
            <v>0.71130000000000004</v>
          </cell>
          <cell r="E58">
            <v>0.71130000000000004</v>
          </cell>
          <cell r="F58">
            <v>0.71130000000000004</v>
          </cell>
          <cell r="G58">
            <v>0.71130000000000004</v>
          </cell>
          <cell r="H58">
            <v>0.71130000000000004</v>
          </cell>
          <cell r="I58">
            <v>0.65349999999999997</v>
          </cell>
          <cell r="J58">
            <v>0.65359999999999996</v>
          </cell>
          <cell r="K58">
            <v>0.65359999999999996</v>
          </cell>
          <cell r="L58">
            <v>0.65349999999999997</v>
          </cell>
          <cell r="M58">
            <v>0.65349999999999997</v>
          </cell>
          <cell r="N58">
            <v>0.65349999999999997</v>
          </cell>
          <cell r="O58">
            <v>0.65349999999999997</v>
          </cell>
          <cell r="V58">
            <v>177.6</v>
          </cell>
          <cell r="W58">
            <v>237.1</v>
          </cell>
          <cell r="X58">
            <v>346.85</v>
          </cell>
          <cell r="Y58">
            <v>353.85</v>
          </cell>
          <cell r="Z58">
            <v>356.4</v>
          </cell>
          <cell r="AB58">
            <v>382.85</v>
          </cell>
          <cell r="AC58">
            <v>369.3</v>
          </cell>
          <cell r="AD58">
            <v>246.85</v>
          </cell>
          <cell r="AE58">
            <v>326.89999999999998</v>
          </cell>
          <cell r="AF58">
            <v>466.2</v>
          </cell>
          <cell r="AG58">
            <v>607.20000000000005</v>
          </cell>
          <cell r="AH58">
            <v>648.29999999999995</v>
          </cell>
        </row>
        <row r="59">
          <cell r="C59">
            <v>0.71130000000000004</v>
          </cell>
          <cell r="D59">
            <v>0.71130000000000004</v>
          </cell>
          <cell r="E59">
            <v>0.71130000000000004</v>
          </cell>
          <cell r="F59">
            <v>0.71130000000000004</v>
          </cell>
          <cell r="G59">
            <v>0.71130000000000004</v>
          </cell>
          <cell r="H59">
            <v>0.71130000000000004</v>
          </cell>
          <cell r="I59">
            <v>0.65349999999999997</v>
          </cell>
          <cell r="J59">
            <v>0.65359999999999996</v>
          </cell>
          <cell r="K59">
            <v>0.65359999999999996</v>
          </cell>
          <cell r="L59">
            <v>0.65349999999999997</v>
          </cell>
          <cell r="M59">
            <v>0.65349999999999997</v>
          </cell>
          <cell r="N59">
            <v>0.65349999999999997</v>
          </cell>
          <cell r="O59">
            <v>0.65349999999999997</v>
          </cell>
          <cell r="V59">
            <v>193.1</v>
          </cell>
          <cell r="W59">
            <v>259.14999999999998</v>
          </cell>
          <cell r="X59">
            <v>385.7</v>
          </cell>
          <cell r="Y59">
            <v>392.8</v>
          </cell>
          <cell r="Z59">
            <v>395.65</v>
          </cell>
          <cell r="AB59">
            <v>424.75</v>
          </cell>
          <cell r="AC59">
            <v>410.1</v>
          </cell>
          <cell r="AD59">
            <v>269.7</v>
          </cell>
          <cell r="AE59">
            <v>362.65</v>
          </cell>
          <cell r="AF59">
            <v>515.20000000000005</v>
          </cell>
          <cell r="AG59">
            <v>673.55</v>
          </cell>
          <cell r="AH59">
            <v>719.15</v>
          </cell>
        </row>
        <row r="60">
          <cell r="C60">
            <v>0.71130000000000004</v>
          </cell>
          <cell r="D60">
            <v>0.71130000000000004</v>
          </cell>
          <cell r="E60">
            <v>0.71130000000000004</v>
          </cell>
          <cell r="F60">
            <v>0.71130000000000004</v>
          </cell>
          <cell r="G60">
            <v>0.71130000000000004</v>
          </cell>
          <cell r="H60">
            <v>0.71130000000000004</v>
          </cell>
          <cell r="I60">
            <v>0.65349999999999997</v>
          </cell>
          <cell r="J60">
            <v>0.65359999999999996</v>
          </cell>
          <cell r="K60">
            <v>0.65359999999999996</v>
          </cell>
          <cell r="L60">
            <v>0.65349999999999997</v>
          </cell>
          <cell r="M60">
            <v>0.65349999999999997</v>
          </cell>
          <cell r="N60">
            <v>0.65349999999999997</v>
          </cell>
          <cell r="O60">
            <v>0.65349999999999997</v>
          </cell>
          <cell r="V60">
            <v>208.5</v>
          </cell>
          <cell r="W60">
            <v>281.14999999999998</v>
          </cell>
          <cell r="X60">
            <v>424.55</v>
          </cell>
          <cell r="Y60">
            <v>431.6</v>
          </cell>
          <cell r="Z60">
            <v>434.9</v>
          </cell>
          <cell r="AB60">
            <v>466.6</v>
          </cell>
          <cell r="AC60">
            <v>450.75</v>
          </cell>
          <cell r="AD60">
            <v>292.5</v>
          </cell>
          <cell r="AE60">
            <v>398.55</v>
          </cell>
          <cell r="AF60">
            <v>564.15</v>
          </cell>
          <cell r="AG60">
            <v>739.95</v>
          </cell>
          <cell r="AH60">
            <v>790.2</v>
          </cell>
        </row>
        <row r="61">
          <cell r="C61">
            <v>0.71130000000000004</v>
          </cell>
          <cell r="D61">
            <v>0.71130000000000004</v>
          </cell>
          <cell r="E61">
            <v>0.71130000000000004</v>
          </cell>
          <cell r="F61">
            <v>0.71130000000000004</v>
          </cell>
          <cell r="G61">
            <v>0.71130000000000004</v>
          </cell>
          <cell r="H61">
            <v>0.71130000000000004</v>
          </cell>
          <cell r="I61">
            <v>0.65349999999999997</v>
          </cell>
          <cell r="J61">
            <v>0.65359999999999996</v>
          </cell>
          <cell r="K61">
            <v>0.65359999999999996</v>
          </cell>
          <cell r="L61">
            <v>0.65349999999999997</v>
          </cell>
          <cell r="M61">
            <v>0.65349999999999997</v>
          </cell>
          <cell r="N61">
            <v>0.65349999999999997</v>
          </cell>
          <cell r="O61">
            <v>0.65349999999999997</v>
          </cell>
          <cell r="V61">
            <v>223.95</v>
          </cell>
          <cell r="W61">
            <v>303.14999999999998</v>
          </cell>
          <cell r="X61">
            <v>463.45</v>
          </cell>
          <cell r="Y61">
            <v>470.55</v>
          </cell>
          <cell r="Z61">
            <v>474</v>
          </cell>
          <cell r="AB61">
            <v>508.55</v>
          </cell>
          <cell r="AC61">
            <v>491.5</v>
          </cell>
          <cell r="AD61">
            <v>315.3</v>
          </cell>
          <cell r="AE61">
            <v>434.35</v>
          </cell>
          <cell r="AF61">
            <v>613.1</v>
          </cell>
          <cell r="AG61">
            <v>806.5</v>
          </cell>
          <cell r="AH61">
            <v>861.2</v>
          </cell>
        </row>
        <row r="62">
          <cell r="C62">
            <v>0.71130000000000004</v>
          </cell>
          <cell r="D62">
            <v>0.71130000000000004</v>
          </cell>
          <cell r="E62">
            <v>0.71130000000000004</v>
          </cell>
          <cell r="F62">
            <v>0.71130000000000004</v>
          </cell>
          <cell r="G62">
            <v>0.71130000000000004</v>
          </cell>
          <cell r="H62">
            <v>0.71130000000000004</v>
          </cell>
          <cell r="I62">
            <v>0.65349999999999997</v>
          </cell>
          <cell r="J62">
            <v>0.65359999999999996</v>
          </cell>
          <cell r="K62">
            <v>0.65359999999999996</v>
          </cell>
          <cell r="L62">
            <v>0.65349999999999997</v>
          </cell>
          <cell r="M62">
            <v>0.65349999999999997</v>
          </cell>
          <cell r="N62">
            <v>0.65349999999999997</v>
          </cell>
          <cell r="O62">
            <v>0.65349999999999997</v>
          </cell>
          <cell r="V62">
            <v>239.3</v>
          </cell>
          <cell r="W62">
            <v>325.2</v>
          </cell>
          <cell r="X62">
            <v>502.2</v>
          </cell>
          <cell r="Y62">
            <v>509.45</v>
          </cell>
          <cell r="Z62">
            <v>513.29999999999995</v>
          </cell>
          <cell r="AB62">
            <v>550.45000000000005</v>
          </cell>
          <cell r="AC62">
            <v>532.20000000000005</v>
          </cell>
          <cell r="AD62">
            <v>338.1</v>
          </cell>
          <cell r="AE62">
            <v>470.25</v>
          </cell>
          <cell r="AF62">
            <v>662.1</v>
          </cell>
          <cell r="AG62">
            <v>872.9</v>
          </cell>
          <cell r="AH62">
            <v>932.1</v>
          </cell>
        </row>
        <row r="63">
          <cell r="C63">
            <v>0.71130000000000004</v>
          </cell>
          <cell r="D63">
            <v>0.71130000000000004</v>
          </cell>
          <cell r="E63">
            <v>0.71130000000000004</v>
          </cell>
          <cell r="F63">
            <v>0.71130000000000004</v>
          </cell>
          <cell r="G63">
            <v>0.71130000000000004</v>
          </cell>
          <cell r="H63">
            <v>0.71130000000000004</v>
          </cell>
          <cell r="I63">
            <v>0.65349999999999997</v>
          </cell>
          <cell r="J63">
            <v>0.65359999999999996</v>
          </cell>
          <cell r="K63">
            <v>0.65359999999999996</v>
          </cell>
          <cell r="L63">
            <v>0.65349999999999997</v>
          </cell>
          <cell r="M63">
            <v>0.65349999999999997</v>
          </cell>
          <cell r="N63">
            <v>0.65349999999999997</v>
          </cell>
          <cell r="O63">
            <v>0.65349999999999997</v>
          </cell>
          <cell r="V63">
            <v>254.8</v>
          </cell>
          <cell r="W63">
            <v>347.15</v>
          </cell>
          <cell r="X63">
            <v>541.04999999999995</v>
          </cell>
          <cell r="Y63">
            <v>548.29999999999995</v>
          </cell>
          <cell r="Z63">
            <v>552.45000000000005</v>
          </cell>
          <cell r="AB63">
            <v>592.4</v>
          </cell>
          <cell r="AC63">
            <v>572.95000000000005</v>
          </cell>
          <cell r="AD63">
            <v>361</v>
          </cell>
          <cell r="AE63">
            <v>506.05</v>
          </cell>
          <cell r="AF63">
            <v>711.05</v>
          </cell>
          <cell r="AG63">
            <v>939.2</v>
          </cell>
          <cell r="AH63">
            <v>1003.25</v>
          </cell>
        </row>
        <row r="64">
          <cell r="C64">
            <v>0.71130000000000004</v>
          </cell>
          <cell r="D64">
            <v>0.71130000000000004</v>
          </cell>
          <cell r="E64">
            <v>0.71130000000000004</v>
          </cell>
          <cell r="F64">
            <v>0.71130000000000004</v>
          </cell>
          <cell r="G64">
            <v>0.71130000000000004</v>
          </cell>
          <cell r="H64">
            <v>0.71130000000000004</v>
          </cell>
          <cell r="I64">
            <v>0.65349999999999997</v>
          </cell>
          <cell r="J64">
            <v>0.65359999999999996</v>
          </cell>
          <cell r="K64">
            <v>0.65359999999999996</v>
          </cell>
          <cell r="L64">
            <v>0.65349999999999997</v>
          </cell>
          <cell r="M64">
            <v>0.65349999999999997</v>
          </cell>
          <cell r="N64">
            <v>0.65349999999999997</v>
          </cell>
          <cell r="O64">
            <v>0.65349999999999997</v>
          </cell>
          <cell r="V64">
            <v>270.2</v>
          </cell>
          <cell r="W64">
            <v>369.2</v>
          </cell>
          <cell r="X64">
            <v>579.9</v>
          </cell>
          <cell r="Y64">
            <v>587.25</v>
          </cell>
          <cell r="Z64">
            <v>591.6</v>
          </cell>
          <cell r="AB64">
            <v>634.29999999999995</v>
          </cell>
          <cell r="AC64">
            <v>613.6</v>
          </cell>
          <cell r="AD64">
            <v>383.85</v>
          </cell>
          <cell r="AE64">
            <v>541.79999999999995</v>
          </cell>
          <cell r="AF64">
            <v>760.1</v>
          </cell>
          <cell r="AG64">
            <v>1005.75</v>
          </cell>
          <cell r="AH64">
            <v>1074.0999999999999</v>
          </cell>
        </row>
        <row r="65">
          <cell r="C65">
            <v>0.71130000000000004</v>
          </cell>
          <cell r="D65">
            <v>0.71130000000000004</v>
          </cell>
          <cell r="E65">
            <v>0.71130000000000004</v>
          </cell>
          <cell r="F65">
            <v>0.71130000000000004</v>
          </cell>
          <cell r="G65">
            <v>0.71130000000000004</v>
          </cell>
          <cell r="H65">
            <v>0.71130000000000004</v>
          </cell>
          <cell r="I65">
            <v>0.65349999999999997</v>
          </cell>
          <cell r="J65">
            <v>0.65359999999999996</v>
          </cell>
          <cell r="K65">
            <v>0.65359999999999996</v>
          </cell>
          <cell r="L65">
            <v>0.65349999999999997</v>
          </cell>
          <cell r="M65">
            <v>0.65349999999999997</v>
          </cell>
          <cell r="N65">
            <v>0.65349999999999997</v>
          </cell>
          <cell r="O65">
            <v>0.65349999999999997</v>
          </cell>
          <cell r="V65">
            <v>3.86</v>
          </cell>
          <cell r="W65">
            <v>5.27</v>
          </cell>
          <cell r="X65">
            <v>8.2799999999999994</v>
          </cell>
          <cell r="Y65">
            <v>8.3800000000000008</v>
          </cell>
          <cell r="Z65">
            <v>8.4499999999999993</v>
          </cell>
          <cell r="AB65">
            <v>9.06</v>
          </cell>
          <cell r="AC65">
            <v>8.76</v>
          </cell>
          <cell r="AD65">
            <v>5.48</v>
          </cell>
          <cell r="AE65">
            <v>7.74</v>
          </cell>
          <cell r="AF65">
            <v>10.85</v>
          </cell>
          <cell r="AG65">
            <v>14.36</v>
          </cell>
          <cell r="AH65">
            <v>15.34</v>
          </cell>
        </row>
        <row r="66">
          <cell r="C66">
            <v>0.71130000000000004</v>
          </cell>
          <cell r="D66">
            <v>0.71130000000000004</v>
          </cell>
          <cell r="E66">
            <v>0.71130000000000004</v>
          </cell>
          <cell r="F66">
            <v>0.71130000000000004</v>
          </cell>
          <cell r="G66">
            <v>0.71130000000000004</v>
          </cell>
          <cell r="H66">
            <v>0.71130000000000004</v>
          </cell>
          <cell r="I66">
            <v>0.65349999999999997</v>
          </cell>
          <cell r="J66">
            <v>0.65359999999999996</v>
          </cell>
          <cell r="K66">
            <v>0.65359999999999996</v>
          </cell>
          <cell r="L66">
            <v>0.65349999999999997</v>
          </cell>
          <cell r="M66">
            <v>0.65349999999999997</v>
          </cell>
          <cell r="N66">
            <v>0.65349999999999997</v>
          </cell>
          <cell r="O66">
            <v>0.65349999999999997</v>
          </cell>
          <cell r="V66">
            <v>3.86</v>
          </cell>
          <cell r="W66">
            <v>5.27</v>
          </cell>
          <cell r="X66">
            <v>8.2799999999999994</v>
          </cell>
          <cell r="Y66">
            <v>8.3800000000000008</v>
          </cell>
          <cell r="Z66">
            <v>8.4499999999999993</v>
          </cell>
          <cell r="AB66">
            <v>9.06</v>
          </cell>
          <cell r="AC66">
            <v>8.76</v>
          </cell>
          <cell r="AD66">
            <v>5.48</v>
          </cell>
          <cell r="AE66">
            <v>7.74</v>
          </cell>
          <cell r="AF66">
            <v>10.85</v>
          </cell>
          <cell r="AG66">
            <v>14.36</v>
          </cell>
          <cell r="AH66">
            <v>15.34</v>
          </cell>
        </row>
        <row r="67">
          <cell r="C67">
            <v>0.71130000000000004</v>
          </cell>
          <cell r="D67">
            <v>0.71130000000000004</v>
          </cell>
          <cell r="E67">
            <v>0.71130000000000004</v>
          </cell>
          <cell r="F67">
            <v>0.71130000000000004</v>
          </cell>
          <cell r="G67">
            <v>0.71130000000000004</v>
          </cell>
          <cell r="H67">
            <v>0.71130000000000004</v>
          </cell>
          <cell r="I67">
            <v>0.65349999999999997</v>
          </cell>
          <cell r="J67">
            <v>0.65359999999999996</v>
          </cell>
          <cell r="K67">
            <v>0.65359999999999996</v>
          </cell>
          <cell r="L67">
            <v>0.65349999999999997</v>
          </cell>
          <cell r="M67">
            <v>0.65349999999999997</v>
          </cell>
          <cell r="N67">
            <v>0.65349999999999997</v>
          </cell>
          <cell r="O67">
            <v>0.65349999999999997</v>
          </cell>
          <cell r="V67">
            <v>3.86</v>
          </cell>
          <cell r="W67">
            <v>5.27</v>
          </cell>
          <cell r="X67">
            <v>8.2799999999999994</v>
          </cell>
          <cell r="Y67">
            <v>8.3800000000000008</v>
          </cell>
          <cell r="Z67">
            <v>8.4499999999999993</v>
          </cell>
          <cell r="AB67">
            <v>9.06</v>
          </cell>
          <cell r="AC67">
            <v>8.76</v>
          </cell>
          <cell r="AD67">
            <v>5.48</v>
          </cell>
          <cell r="AE67">
            <v>7.74</v>
          </cell>
          <cell r="AF67">
            <v>10.85</v>
          </cell>
          <cell r="AG67">
            <v>14.36</v>
          </cell>
          <cell r="AH67">
            <v>15.34</v>
          </cell>
        </row>
        <row r="68">
          <cell r="C68">
            <v>0.71130000000000004</v>
          </cell>
          <cell r="D68">
            <v>0.71130000000000004</v>
          </cell>
          <cell r="E68">
            <v>0.71130000000000004</v>
          </cell>
          <cell r="F68">
            <v>0.71130000000000004</v>
          </cell>
          <cell r="G68">
            <v>0.71130000000000004</v>
          </cell>
          <cell r="H68">
            <v>0.71130000000000004</v>
          </cell>
          <cell r="I68">
            <v>0.65349999999999997</v>
          </cell>
          <cell r="J68">
            <v>0.65359999999999996</v>
          </cell>
          <cell r="K68">
            <v>0.65359999999999996</v>
          </cell>
          <cell r="L68">
            <v>0.65349999999999997</v>
          </cell>
          <cell r="M68">
            <v>0.65349999999999997</v>
          </cell>
          <cell r="N68">
            <v>0.65349999999999997</v>
          </cell>
          <cell r="O68">
            <v>0.65349999999999997</v>
          </cell>
          <cell r="V68">
            <v>3.86</v>
          </cell>
          <cell r="W68">
            <v>5.27</v>
          </cell>
          <cell r="X68">
            <v>8.2799999999999994</v>
          </cell>
          <cell r="Y68">
            <v>8.3800000000000008</v>
          </cell>
          <cell r="Z68">
            <v>8.4499999999999993</v>
          </cell>
          <cell r="AB68">
            <v>9.06</v>
          </cell>
          <cell r="AC68">
            <v>8.76</v>
          </cell>
          <cell r="AD68">
            <v>5.48</v>
          </cell>
          <cell r="AE68">
            <v>7.74</v>
          </cell>
          <cell r="AF68">
            <v>10.85</v>
          </cell>
          <cell r="AG68">
            <v>14.36</v>
          </cell>
          <cell r="AH68">
            <v>15.34</v>
          </cell>
        </row>
        <row r="69">
          <cell r="C69">
            <v>0.71130000000000004</v>
          </cell>
          <cell r="D69">
            <v>0.71130000000000004</v>
          </cell>
          <cell r="E69">
            <v>0.71130000000000004</v>
          </cell>
          <cell r="F69">
            <v>0.71130000000000004</v>
          </cell>
          <cell r="G69">
            <v>0.71130000000000004</v>
          </cell>
          <cell r="H69">
            <v>0.71130000000000004</v>
          </cell>
          <cell r="I69">
            <v>0.65349999999999997</v>
          </cell>
          <cell r="J69">
            <v>0.65359999999999996</v>
          </cell>
          <cell r="K69">
            <v>0.65359999999999996</v>
          </cell>
          <cell r="L69">
            <v>0.65349999999999997</v>
          </cell>
          <cell r="M69">
            <v>0.65349999999999997</v>
          </cell>
          <cell r="N69">
            <v>0.65349999999999997</v>
          </cell>
          <cell r="O69">
            <v>0.65349999999999997</v>
          </cell>
          <cell r="V69">
            <v>3.86</v>
          </cell>
          <cell r="W69">
            <v>5.27</v>
          </cell>
          <cell r="X69">
            <v>8.2799999999999994</v>
          </cell>
          <cell r="Y69">
            <v>8.3800000000000008</v>
          </cell>
          <cell r="Z69">
            <v>8.4499999999999993</v>
          </cell>
          <cell r="AB69">
            <v>9.06</v>
          </cell>
          <cell r="AC69">
            <v>8.76</v>
          </cell>
          <cell r="AD69">
            <v>5.48</v>
          </cell>
          <cell r="AE69">
            <v>7.74</v>
          </cell>
          <cell r="AF69">
            <v>10.85</v>
          </cell>
          <cell r="AG69">
            <v>14.36</v>
          </cell>
          <cell r="AH69">
            <v>15.34</v>
          </cell>
        </row>
        <row r="70">
          <cell r="C70">
            <v>0.71130000000000004</v>
          </cell>
          <cell r="D70">
            <v>0.71130000000000004</v>
          </cell>
          <cell r="E70">
            <v>0.71130000000000004</v>
          </cell>
          <cell r="F70">
            <v>0.71130000000000004</v>
          </cell>
          <cell r="G70">
            <v>0.71130000000000004</v>
          </cell>
          <cell r="H70">
            <v>0.71130000000000004</v>
          </cell>
          <cell r="I70">
            <v>0.65349999999999997</v>
          </cell>
          <cell r="J70">
            <v>0.65359999999999996</v>
          </cell>
          <cell r="K70">
            <v>0.65359999999999996</v>
          </cell>
          <cell r="L70">
            <v>0.65349999999999997</v>
          </cell>
          <cell r="M70">
            <v>0.65349999999999997</v>
          </cell>
          <cell r="N70">
            <v>0.65349999999999997</v>
          </cell>
          <cell r="O70">
            <v>0.65349999999999997</v>
          </cell>
          <cell r="V70">
            <v>270.2</v>
          </cell>
          <cell r="W70">
            <v>369.2</v>
          </cell>
          <cell r="X70">
            <v>579.9</v>
          </cell>
          <cell r="Y70">
            <v>587.25</v>
          </cell>
          <cell r="Z70">
            <v>591.6</v>
          </cell>
          <cell r="AB70">
            <v>634.29999999999995</v>
          </cell>
          <cell r="AC70">
            <v>613.6</v>
          </cell>
          <cell r="AD70">
            <v>383.85</v>
          </cell>
          <cell r="AE70">
            <v>541.79999999999995</v>
          </cell>
          <cell r="AF70">
            <v>760.1</v>
          </cell>
          <cell r="AG70">
            <v>1005.75</v>
          </cell>
          <cell r="AH70">
            <v>1074.0999999999999</v>
          </cell>
        </row>
      </sheetData>
      <sheetData sheetId="6"/>
      <sheetData sheetId="7">
        <row r="8">
          <cell r="C8">
            <v>0.81799999999999995</v>
          </cell>
          <cell r="D8">
            <v>0.83399999999999996</v>
          </cell>
          <cell r="E8">
            <v>0.86599999999999999</v>
          </cell>
          <cell r="F8">
            <v>0.86699999999999999</v>
          </cell>
          <cell r="G8">
            <v>0.875</v>
          </cell>
          <cell r="H8">
            <v>0.81</v>
          </cell>
        </row>
        <row r="10">
          <cell r="C10">
            <v>11.629800000000003</v>
          </cell>
          <cell r="D10">
            <v>11.719600000000002</v>
          </cell>
          <cell r="E10">
            <v>11.993</v>
          </cell>
          <cell r="F10">
            <v>14.098000000000001</v>
          </cell>
          <cell r="G10">
            <v>14.8125</v>
          </cell>
          <cell r="H10">
            <v>25.26049999999999</v>
          </cell>
        </row>
        <row r="14">
          <cell r="C14">
            <v>0.84470702853166324</v>
          </cell>
          <cell r="D14">
            <v>0.8636756756756756</v>
          </cell>
          <cell r="E14">
            <v>0.88421518324607329</v>
          </cell>
          <cell r="F14">
            <v>0.88772982304704362</v>
          </cell>
          <cell r="G14">
            <v>0.89517412935323382</v>
          </cell>
          <cell r="H14">
            <v>0.83132633103947851</v>
          </cell>
          <cell r="M14">
            <v>42.8</v>
          </cell>
          <cell r="N14">
            <v>47.65</v>
          </cell>
          <cell r="O14">
            <v>49.2</v>
          </cell>
          <cell r="P14">
            <v>54.1</v>
          </cell>
          <cell r="Q14">
            <v>62.65</v>
          </cell>
          <cell r="R14">
            <v>66.45</v>
          </cell>
        </row>
        <row r="15">
          <cell r="C15">
            <v>0.84470702853166324</v>
          </cell>
          <cell r="D15">
            <v>0.8636756756756756</v>
          </cell>
          <cell r="E15">
            <v>0.88421518324607329</v>
          </cell>
          <cell r="F15">
            <v>0.88772982304704362</v>
          </cell>
          <cell r="G15">
            <v>0.89517412935323382</v>
          </cell>
          <cell r="H15">
            <v>0.83132633103947851</v>
          </cell>
          <cell r="M15">
            <v>46.05</v>
          </cell>
          <cell r="N15">
            <v>51.9</v>
          </cell>
          <cell r="O15">
            <v>55.4</v>
          </cell>
          <cell r="P15">
            <v>63.05</v>
          </cell>
          <cell r="Q15">
            <v>72.599999999999994</v>
          </cell>
          <cell r="R15">
            <v>75.75</v>
          </cell>
        </row>
        <row r="16">
          <cell r="C16">
            <v>0.84470702853166324</v>
          </cell>
          <cell r="D16">
            <v>0.8636756756756756</v>
          </cell>
          <cell r="E16">
            <v>0.88421518324607329</v>
          </cell>
          <cell r="F16">
            <v>0.88772982304704362</v>
          </cell>
          <cell r="G16">
            <v>0.89517412935323382</v>
          </cell>
          <cell r="H16">
            <v>0.83132633103947851</v>
          </cell>
          <cell r="M16">
            <v>49.35</v>
          </cell>
          <cell r="N16">
            <v>56</v>
          </cell>
          <cell r="O16">
            <v>61.9</v>
          </cell>
          <cell r="P16">
            <v>72.05</v>
          </cell>
          <cell r="Q16">
            <v>82.75</v>
          </cell>
          <cell r="R16">
            <v>85.2</v>
          </cell>
        </row>
        <row r="17">
          <cell r="C17">
            <v>0.84470702853166324</v>
          </cell>
          <cell r="D17">
            <v>0.8636756756756756</v>
          </cell>
          <cell r="E17">
            <v>0.88421518324607329</v>
          </cell>
          <cell r="F17">
            <v>0.88772982304704362</v>
          </cell>
          <cell r="G17">
            <v>0.89517412935323382</v>
          </cell>
          <cell r="H17">
            <v>0.83132633103947851</v>
          </cell>
          <cell r="M17">
            <v>52.6</v>
          </cell>
          <cell r="N17">
            <v>60.3</v>
          </cell>
          <cell r="O17">
            <v>68.25</v>
          </cell>
          <cell r="P17">
            <v>80.900000000000006</v>
          </cell>
          <cell r="Q17">
            <v>92.7</v>
          </cell>
          <cell r="R17">
            <v>94.6</v>
          </cell>
        </row>
        <row r="18">
          <cell r="C18">
            <v>0.84470702853166324</v>
          </cell>
          <cell r="D18">
            <v>0.8636756756756756</v>
          </cell>
          <cell r="E18">
            <v>0.88421518324607329</v>
          </cell>
          <cell r="F18">
            <v>0.88772982304704362</v>
          </cell>
          <cell r="G18">
            <v>0.89517412935323382</v>
          </cell>
          <cell r="H18">
            <v>0.83132633103947851</v>
          </cell>
          <cell r="M18">
            <v>55.9</v>
          </cell>
          <cell r="N18">
            <v>64.45</v>
          </cell>
          <cell r="O18">
            <v>74.650000000000006</v>
          </cell>
          <cell r="P18">
            <v>89.85</v>
          </cell>
          <cell r="Q18">
            <v>102.65</v>
          </cell>
          <cell r="R18">
            <v>104</v>
          </cell>
        </row>
        <row r="19">
          <cell r="C19">
            <v>0.84470702853166324</v>
          </cell>
          <cell r="D19">
            <v>0.8636756756756756</v>
          </cell>
          <cell r="E19">
            <v>0.88421518324607329</v>
          </cell>
          <cell r="F19">
            <v>0.88772982304704362</v>
          </cell>
          <cell r="G19">
            <v>0.89517412935323382</v>
          </cell>
          <cell r="H19">
            <v>0.83132633103947851</v>
          </cell>
          <cell r="M19">
            <v>57.5</v>
          </cell>
          <cell r="N19">
            <v>65.599999999999994</v>
          </cell>
          <cell r="O19">
            <v>77.599999999999994</v>
          </cell>
          <cell r="P19">
            <v>98.2</v>
          </cell>
          <cell r="Q19">
            <v>105.95</v>
          </cell>
          <cell r="R19">
            <v>109.8</v>
          </cell>
        </row>
        <row r="20">
          <cell r="C20">
            <v>0.84470702853166324</v>
          </cell>
          <cell r="D20">
            <v>0.8636756756756756</v>
          </cell>
          <cell r="E20">
            <v>0.88421518324607329</v>
          </cell>
          <cell r="F20">
            <v>0.88772982304704362</v>
          </cell>
          <cell r="G20">
            <v>0.89517412935323382</v>
          </cell>
          <cell r="H20">
            <v>0.83132633103947851</v>
          </cell>
          <cell r="M20">
            <v>59.1</v>
          </cell>
          <cell r="N20">
            <v>66.849999999999994</v>
          </cell>
          <cell r="O20">
            <v>80.5</v>
          </cell>
          <cell r="P20">
            <v>100.25</v>
          </cell>
          <cell r="Q20">
            <v>109.05</v>
          </cell>
          <cell r="R20">
            <v>115.55</v>
          </cell>
        </row>
        <row r="21">
          <cell r="C21">
            <v>0.84470702853166324</v>
          </cell>
          <cell r="D21">
            <v>0.8636756756756756</v>
          </cell>
          <cell r="E21">
            <v>0.88421518324607329</v>
          </cell>
          <cell r="F21">
            <v>0.88772982304704362</v>
          </cell>
          <cell r="G21">
            <v>0.89517412935323382</v>
          </cell>
          <cell r="H21">
            <v>0.83132633103947851</v>
          </cell>
          <cell r="M21">
            <v>60.65</v>
          </cell>
          <cell r="N21">
            <v>68.099999999999994</v>
          </cell>
          <cell r="O21">
            <v>83.55</v>
          </cell>
          <cell r="P21">
            <v>102.1</v>
          </cell>
          <cell r="Q21">
            <v>112.15</v>
          </cell>
          <cell r="R21">
            <v>121.4</v>
          </cell>
        </row>
        <row r="22">
          <cell r="C22">
            <v>0.84470702853166324</v>
          </cell>
          <cell r="D22">
            <v>0.8636756756756756</v>
          </cell>
          <cell r="E22">
            <v>0.88421518324607329</v>
          </cell>
          <cell r="F22">
            <v>0.88772982304704362</v>
          </cell>
          <cell r="G22">
            <v>0.89517412935323382</v>
          </cell>
          <cell r="H22">
            <v>0.83132633103947851</v>
          </cell>
          <cell r="M22">
            <v>62.3</v>
          </cell>
          <cell r="N22">
            <v>69.45</v>
          </cell>
          <cell r="O22">
            <v>86.45</v>
          </cell>
          <cell r="P22">
            <v>104</v>
          </cell>
          <cell r="Q22">
            <v>115.2</v>
          </cell>
          <cell r="R22">
            <v>127.1</v>
          </cell>
        </row>
        <row r="23">
          <cell r="C23">
            <v>0.84470702853166324</v>
          </cell>
          <cell r="D23">
            <v>0.8636756756756756</v>
          </cell>
          <cell r="E23">
            <v>0.88421518324607329</v>
          </cell>
          <cell r="F23">
            <v>0.88772982304704362</v>
          </cell>
          <cell r="G23">
            <v>0.89517412935323382</v>
          </cell>
          <cell r="H23">
            <v>0.83132633103947851</v>
          </cell>
          <cell r="M23">
            <v>63.9</v>
          </cell>
          <cell r="N23">
            <v>70.599999999999994</v>
          </cell>
          <cell r="O23">
            <v>89.5</v>
          </cell>
          <cell r="P23">
            <v>106</v>
          </cell>
          <cell r="Q23">
            <v>118.5</v>
          </cell>
          <cell r="R23">
            <v>132.94999999999999</v>
          </cell>
        </row>
        <row r="24">
          <cell r="C24">
            <v>0.84470702853166324</v>
          </cell>
          <cell r="D24">
            <v>0.8636756756756756</v>
          </cell>
          <cell r="E24">
            <v>0.88421518324607329</v>
          </cell>
          <cell r="F24">
            <v>0.88772982304704362</v>
          </cell>
          <cell r="G24">
            <v>0.89517412935323382</v>
          </cell>
          <cell r="H24">
            <v>0.83132633103947851</v>
          </cell>
          <cell r="M24">
            <v>64.95</v>
          </cell>
          <cell r="N24">
            <v>72.150000000000006</v>
          </cell>
          <cell r="O24">
            <v>90.9</v>
          </cell>
          <cell r="P24">
            <v>107.9</v>
          </cell>
          <cell r="Q24">
            <v>120.65</v>
          </cell>
          <cell r="R24">
            <v>134.55000000000001</v>
          </cell>
        </row>
        <row r="25">
          <cell r="C25">
            <v>0.84470702853166324</v>
          </cell>
          <cell r="D25">
            <v>0.8636756756756756</v>
          </cell>
          <cell r="E25">
            <v>0.88421518324607329</v>
          </cell>
          <cell r="F25">
            <v>0.88772982304704362</v>
          </cell>
          <cell r="G25">
            <v>0.89517412935323382</v>
          </cell>
          <cell r="H25">
            <v>0.83132633103947851</v>
          </cell>
          <cell r="M25">
            <v>66</v>
          </cell>
          <cell r="N25">
            <v>73.650000000000006</v>
          </cell>
          <cell r="O25">
            <v>92.25</v>
          </cell>
          <cell r="P25">
            <v>109.9</v>
          </cell>
          <cell r="Q25">
            <v>123</v>
          </cell>
          <cell r="R25">
            <v>136.15</v>
          </cell>
        </row>
        <row r="26">
          <cell r="C26">
            <v>0.84470702853166324</v>
          </cell>
          <cell r="D26">
            <v>0.8636756756756756</v>
          </cell>
          <cell r="E26">
            <v>0.88421518324607329</v>
          </cell>
          <cell r="F26">
            <v>0.88772982304704362</v>
          </cell>
          <cell r="G26">
            <v>0.89517412935323382</v>
          </cell>
          <cell r="H26">
            <v>0.83132633103947851</v>
          </cell>
          <cell r="M26">
            <v>67.150000000000006</v>
          </cell>
          <cell r="N26">
            <v>75.150000000000006</v>
          </cell>
          <cell r="O26">
            <v>93.6</v>
          </cell>
          <cell r="P26">
            <v>111.8</v>
          </cell>
          <cell r="Q26">
            <v>125.25</v>
          </cell>
          <cell r="R26">
            <v>137.9</v>
          </cell>
        </row>
        <row r="27">
          <cell r="C27">
            <v>0.84470702853166324</v>
          </cell>
          <cell r="D27">
            <v>0.8636756756756756</v>
          </cell>
          <cell r="E27">
            <v>0.88421518324607329</v>
          </cell>
          <cell r="F27">
            <v>0.88772982304704362</v>
          </cell>
          <cell r="G27">
            <v>0.89517412935323382</v>
          </cell>
          <cell r="H27">
            <v>0.83132633103947851</v>
          </cell>
          <cell r="M27">
            <v>68.25</v>
          </cell>
          <cell r="N27">
            <v>76.8</v>
          </cell>
          <cell r="O27">
            <v>95.1</v>
          </cell>
          <cell r="P27">
            <v>113.7</v>
          </cell>
          <cell r="Q27">
            <v>127.55</v>
          </cell>
          <cell r="R27">
            <v>139.5</v>
          </cell>
        </row>
        <row r="28">
          <cell r="C28">
            <v>0.84470702853166324</v>
          </cell>
          <cell r="D28">
            <v>0.8636756756756756</v>
          </cell>
          <cell r="E28">
            <v>0.88421518324607329</v>
          </cell>
          <cell r="F28">
            <v>0.88772982304704362</v>
          </cell>
          <cell r="G28">
            <v>0.89517412935323382</v>
          </cell>
          <cell r="H28">
            <v>0.83132633103947851</v>
          </cell>
          <cell r="M28">
            <v>69.3</v>
          </cell>
          <cell r="N28">
            <v>78.349999999999994</v>
          </cell>
          <cell r="O28">
            <v>96.45</v>
          </cell>
          <cell r="P28">
            <v>115.7</v>
          </cell>
          <cell r="Q28">
            <v>129.80000000000001</v>
          </cell>
          <cell r="R28">
            <v>141.19999999999999</v>
          </cell>
        </row>
        <row r="29">
          <cell r="C29">
            <v>0.84470702853166324</v>
          </cell>
          <cell r="D29">
            <v>0.8636756756756756</v>
          </cell>
          <cell r="E29">
            <v>0.88421518324607329</v>
          </cell>
          <cell r="F29">
            <v>0.88772982304704362</v>
          </cell>
          <cell r="G29">
            <v>0.89517412935323382</v>
          </cell>
          <cell r="H29">
            <v>0.83132633103947851</v>
          </cell>
          <cell r="M29">
            <v>71</v>
          </cell>
          <cell r="N29">
            <v>79.900000000000006</v>
          </cell>
          <cell r="O29">
            <v>97.85</v>
          </cell>
          <cell r="P29">
            <v>117.65</v>
          </cell>
          <cell r="Q29">
            <v>132.1</v>
          </cell>
          <cell r="R29">
            <v>142.80000000000001</v>
          </cell>
        </row>
        <row r="30">
          <cell r="C30">
            <v>0.84470702853166324</v>
          </cell>
          <cell r="D30">
            <v>0.8636756756756756</v>
          </cell>
          <cell r="E30">
            <v>0.88421518324607329</v>
          </cell>
          <cell r="F30">
            <v>0.88772982304704362</v>
          </cell>
          <cell r="G30">
            <v>0.89517412935323382</v>
          </cell>
          <cell r="H30">
            <v>0.83132633103947851</v>
          </cell>
          <cell r="M30">
            <v>71.5</v>
          </cell>
          <cell r="N30">
            <v>81.5</v>
          </cell>
          <cell r="O30">
            <v>99.2</v>
          </cell>
          <cell r="P30">
            <v>119.5</v>
          </cell>
          <cell r="Q30">
            <v>134.44999999999999</v>
          </cell>
          <cell r="R30">
            <v>144.44999999999999</v>
          </cell>
        </row>
        <row r="31">
          <cell r="C31">
            <v>0.84470702853166324</v>
          </cell>
          <cell r="D31">
            <v>0.8636756756756756</v>
          </cell>
          <cell r="E31">
            <v>0.88421518324607329</v>
          </cell>
          <cell r="F31">
            <v>0.88772982304704362</v>
          </cell>
          <cell r="G31">
            <v>0.89517412935323382</v>
          </cell>
          <cell r="H31">
            <v>0.83132633103947851</v>
          </cell>
          <cell r="M31">
            <v>72.55</v>
          </cell>
          <cell r="N31">
            <v>82.95</v>
          </cell>
          <cell r="O31">
            <v>100.6</v>
          </cell>
          <cell r="P31">
            <v>121.55</v>
          </cell>
          <cell r="Q31">
            <v>136.6</v>
          </cell>
          <cell r="R31">
            <v>146.05000000000001</v>
          </cell>
        </row>
        <row r="32">
          <cell r="C32">
            <v>0.84470702853166324</v>
          </cell>
          <cell r="D32">
            <v>0.8636756756756756</v>
          </cell>
          <cell r="E32">
            <v>0.88421518324607329</v>
          </cell>
          <cell r="F32">
            <v>0.88772982304704362</v>
          </cell>
          <cell r="G32">
            <v>0.89517412935323382</v>
          </cell>
          <cell r="H32">
            <v>0.83132633103947851</v>
          </cell>
          <cell r="M32">
            <v>73.7</v>
          </cell>
          <cell r="N32">
            <v>84.6</v>
          </cell>
          <cell r="O32">
            <v>102</v>
          </cell>
          <cell r="P32">
            <v>123.4</v>
          </cell>
          <cell r="Q32">
            <v>138.9</v>
          </cell>
          <cell r="R32">
            <v>147.75</v>
          </cell>
        </row>
        <row r="33">
          <cell r="C33">
            <v>0.84470702853166324</v>
          </cell>
          <cell r="D33">
            <v>0.8636756756756756</v>
          </cell>
          <cell r="E33">
            <v>0.88421518324607329</v>
          </cell>
          <cell r="F33">
            <v>0.88772982304704362</v>
          </cell>
          <cell r="G33">
            <v>0.89517412935323382</v>
          </cell>
          <cell r="H33">
            <v>0.83132633103947851</v>
          </cell>
          <cell r="M33">
            <v>74.75</v>
          </cell>
          <cell r="N33">
            <v>86.1</v>
          </cell>
          <cell r="O33">
            <v>103.35</v>
          </cell>
          <cell r="P33">
            <v>125.35</v>
          </cell>
          <cell r="Q33">
            <v>141.35</v>
          </cell>
          <cell r="R33">
            <v>149.35</v>
          </cell>
        </row>
        <row r="34">
          <cell r="C34">
            <v>0.84470702853166324</v>
          </cell>
          <cell r="D34">
            <v>0.8636756756756756</v>
          </cell>
          <cell r="E34">
            <v>0.88421518324607329</v>
          </cell>
          <cell r="F34">
            <v>0.88772982304704362</v>
          </cell>
          <cell r="G34">
            <v>0.89517412935323382</v>
          </cell>
          <cell r="H34">
            <v>0.83132633103947851</v>
          </cell>
          <cell r="M34">
            <v>77.7</v>
          </cell>
          <cell r="N34">
            <v>88.1</v>
          </cell>
          <cell r="O34">
            <v>105.2</v>
          </cell>
          <cell r="P34">
            <v>128</v>
          </cell>
          <cell r="Q34">
            <v>144.19999999999999</v>
          </cell>
          <cell r="R34">
            <v>151.69999999999999</v>
          </cell>
        </row>
        <row r="35">
          <cell r="C35">
            <v>0.84470702853166324</v>
          </cell>
          <cell r="D35">
            <v>0.8636756756756756</v>
          </cell>
          <cell r="E35">
            <v>0.88421518324607329</v>
          </cell>
          <cell r="F35">
            <v>0.88772982304704362</v>
          </cell>
          <cell r="G35">
            <v>0.89517412935323382</v>
          </cell>
          <cell r="H35">
            <v>0.83132633103947851</v>
          </cell>
          <cell r="M35">
            <v>78.95</v>
          </cell>
          <cell r="N35">
            <v>89.8</v>
          </cell>
          <cell r="O35">
            <v>106.6</v>
          </cell>
          <cell r="P35">
            <v>130</v>
          </cell>
          <cell r="Q35">
            <v>146.55000000000001</v>
          </cell>
          <cell r="R35">
            <v>153.35</v>
          </cell>
        </row>
        <row r="36">
          <cell r="C36">
            <v>0.84470702853166324</v>
          </cell>
          <cell r="D36">
            <v>0.8636756756756756</v>
          </cell>
          <cell r="E36">
            <v>0.88421518324607329</v>
          </cell>
          <cell r="F36">
            <v>0.88772982304704362</v>
          </cell>
          <cell r="G36">
            <v>0.89517412935323382</v>
          </cell>
          <cell r="H36">
            <v>0.83132633103947851</v>
          </cell>
          <cell r="M36">
            <v>80.099999999999994</v>
          </cell>
          <cell r="N36">
            <v>91.45</v>
          </cell>
          <cell r="O36">
            <v>108.05</v>
          </cell>
          <cell r="P36">
            <v>132.05000000000001</v>
          </cell>
          <cell r="Q36">
            <v>148.80000000000001</v>
          </cell>
          <cell r="R36">
            <v>155.19999999999999</v>
          </cell>
        </row>
        <row r="37">
          <cell r="C37">
            <v>0.84470702853166324</v>
          </cell>
          <cell r="D37">
            <v>0.8636756756756756</v>
          </cell>
          <cell r="E37">
            <v>0.88421518324607329</v>
          </cell>
          <cell r="F37">
            <v>0.88772982304704362</v>
          </cell>
          <cell r="G37">
            <v>0.89517412935323382</v>
          </cell>
          <cell r="H37">
            <v>0.83132633103947851</v>
          </cell>
          <cell r="M37">
            <v>81.400000000000006</v>
          </cell>
          <cell r="N37">
            <v>93</v>
          </cell>
          <cell r="O37">
            <v>109.45</v>
          </cell>
          <cell r="P37">
            <v>134.05000000000001</v>
          </cell>
          <cell r="Q37">
            <v>151.19999999999999</v>
          </cell>
          <cell r="R37">
            <v>156.80000000000001</v>
          </cell>
        </row>
        <row r="38">
          <cell r="C38">
            <v>0.84470702853166324</v>
          </cell>
          <cell r="D38">
            <v>0.8636756756756756</v>
          </cell>
          <cell r="E38">
            <v>0.88421518324607329</v>
          </cell>
          <cell r="F38">
            <v>0.88772982304704362</v>
          </cell>
          <cell r="G38">
            <v>0.89517412935323382</v>
          </cell>
          <cell r="H38">
            <v>0.83132633103947851</v>
          </cell>
          <cell r="M38">
            <v>82.5</v>
          </cell>
          <cell r="N38">
            <v>94.65</v>
          </cell>
          <cell r="O38">
            <v>110.9</v>
          </cell>
          <cell r="P38">
            <v>136.05000000000001</v>
          </cell>
          <cell r="Q38">
            <v>153.35</v>
          </cell>
          <cell r="R38">
            <v>158.44999999999999</v>
          </cell>
        </row>
        <row r="39">
          <cell r="C39">
            <v>0.84470702853166324</v>
          </cell>
          <cell r="D39">
            <v>0.8636756756756756</v>
          </cell>
          <cell r="E39">
            <v>0.88421518324607329</v>
          </cell>
          <cell r="F39">
            <v>0.88772982304704362</v>
          </cell>
          <cell r="G39">
            <v>0.89517412935323382</v>
          </cell>
          <cell r="H39">
            <v>0.83132633103947851</v>
          </cell>
          <cell r="M39">
            <v>83.6</v>
          </cell>
          <cell r="N39">
            <v>96.2</v>
          </cell>
          <cell r="O39">
            <v>112.15</v>
          </cell>
          <cell r="P39">
            <v>138.15</v>
          </cell>
          <cell r="Q39">
            <v>155.69999999999999</v>
          </cell>
          <cell r="R39">
            <v>160.1</v>
          </cell>
        </row>
        <row r="40">
          <cell r="C40">
            <v>0.84470702853166324</v>
          </cell>
          <cell r="D40">
            <v>0.8636756756756756</v>
          </cell>
          <cell r="E40">
            <v>0.88421518324607329</v>
          </cell>
          <cell r="F40">
            <v>0.88772982304704362</v>
          </cell>
          <cell r="G40">
            <v>0.89517412935323382</v>
          </cell>
          <cell r="H40">
            <v>0.83132633103947851</v>
          </cell>
          <cell r="M40">
            <v>84.85</v>
          </cell>
          <cell r="N40">
            <v>97.95</v>
          </cell>
          <cell r="O40">
            <v>113.65</v>
          </cell>
          <cell r="P40">
            <v>140.05000000000001</v>
          </cell>
          <cell r="Q40">
            <v>158.15</v>
          </cell>
          <cell r="R40">
            <v>161.75</v>
          </cell>
        </row>
        <row r="41">
          <cell r="C41">
            <v>0.84470702853166324</v>
          </cell>
          <cell r="D41">
            <v>0.8636756756756756</v>
          </cell>
          <cell r="E41">
            <v>0.88421518324607329</v>
          </cell>
          <cell r="F41">
            <v>0.88772982304704362</v>
          </cell>
          <cell r="G41">
            <v>0.89517412935323382</v>
          </cell>
          <cell r="H41">
            <v>0.83132633103947851</v>
          </cell>
          <cell r="M41">
            <v>85.25</v>
          </cell>
          <cell r="N41">
            <v>99.65</v>
          </cell>
          <cell r="O41">
            <v>115.05</v>
          </cell>
          <cell r="P41">
            <v>142.19999999999999</v>
          </cell>
          <cell r="Q41">
            <v>160.35</v>
          </cell>
          <cell r="R41">
            <v>163.35</v>
          </cell>
        </row>
        <row r="42">
          <cell r="C42">
            <v>0.84470702853166324</v>
          </cell>
          <cell r="D42">
            <v>0.8636756756756756</v>
          </cell>
          <cell r="E42">
            <v>0.88421518324607329</v>
          </cell>
          <cell r="F42">
            <v>0.88772982304704362</v>
          </cell>
          <cell r="G42">
            <v>0.89517412935323382</v>
          </cell>
          <cell r="H42">
            <v>0.83132633103947851</v>
          </cell>
          <cell r="M42">
            <v>85.5</v>
          </cell>
          <cell r="N42">
            <v>101.2</v>
          </cell>
          <cell r="O42">
            <v>116.45</v>
          </cell>
          <cell r="P42">
            <v>144.1</v>
          </cell>
          <cell r="Q42">
            <v>162.69999999999999</v>
          </cell>
          <cell r="R42">
            <v>164.95</v>
          </cell>
        </row>
        <row r="43">
          <cell r="C43">
            <v>0.84470702853166324</v>
          </cell>
          <cell r="D43">
            <v>0.8636756756756756</v>
          </cell>
          <cell r="E43">
            <v>0.88421518324607329</v>
          </cell>
          <cell r="F43">
            <v>0.88772982304704362</v>
          </cell>
          <cell r="G43">
            <v>0.89517412935323382</v>
          </cell>
          <cell r="H43">
            <v>0.83132633103947851</v>
          </cell>
          <cell r="M43">
            <v>86.7</v>
          </cell>
          <cell r="N43">
            <v>102.85</v>
          </cell>
          <cell r="O43">
            <v>117.8</v>
          </cell>
          <cell r="P43">
            <v>146.19999999999999</v>
          </cell>
          <cell r="Q43">
            <v>164.85</v>
          </cell>
          <cell r="R43">
            <v>166.65</v>
          </cell>
        </row>
        <row r="44">
          <cell r="C44">
            <v>0.84470702853166324</v>
          </cell>
          <cell r="D44">
            <v>0.8636756756756756</v>
          </cell>
          <cell r="E44">
            <v>0.88421518324607329</v>
          </cell>
          <cell r="F44">
            <v>0.88772982304704362</v>
          </cell>
          <cell r="G44">
            <v>0.89517412935323382</v>
          </cell>
          <cell r="H44">
            <v>0.83132633103947851</v>
          </cell>
          <cell r="M44">
            <v>89.55</v>
          </cell>
          <cell r="N44">
            <v>104.45</v>
          </cell>
          <cell r="O44">
            <v>119.2</v>
          </cell>
          <cell r="P44">
            <v>148.15</v>
          </cell>
          <cell r="Q44">
            <v>167.3</v>
          </cell>
          <cell r="R44">
            <v>168.4</v>
          </cell>
        </row>
        <row r="45">
          <cell r="C45">
            <v>0.84470702853166324</v>
          </cell>
          <cell r="D45">
            <v>0.8636756756756756</v>
          </cell>
          <cell r="E45">
            <v>0.88421518324607329</v>
          </cell>
          <cell r="F45">
            <v>0.88772982304704362</v>
          </cell>
          <cell r="G45">
            <v>0.89517412935323382</v>
          </cell>
          <cell r="H45">
            <v>0.83132633103947851</v>
          </cell>
          <cell r="M45">
            <v>92.25</v>
          </cell>
          <cell r="N45">
            <v>106.05</v>
          </cell>
          <cell r="O45">
            <v>120.6</v>
          </cell>
          <cell r="P45">
            <v>150.19999999999999</v>
          </cell>
          <cell r="Q45">
            <v>169.45</v>
          </cell>
          <cell r="R45">
            <v>170</v>
          </cell>
        </row>
        <row r="46">
          <cell r="C46">
            <v>0.84470702853166324</v>
          </cell>
          <cell r="D46">
            <v>0.8636756756756756</v>
          </cell>
          <cell r="E46">
            <v>0.88421518324607329</v>
          </cell>
          <cell r="F46">
            <v>0.88772982304704362</v>
          </cell>
          <cell r="G46">
            <v>0.89517412935323382</v>
          </cell>
          <cell r="H46">
            <v>0.83132633103947851</v>
          </cell>
          <cell r="M46">
            <v>95</v>
          </cell>
          <cell r="N46">
            <v>107.65</v>
          </cell>
          <cell r="O46">
            <v>122.05</v>
          </cell>
          <cell r="P46">
            <v>152.35</v>
          </cell>
          <cell r="Q46">
            <v>171.85</v>
          </cell>
          <cell r="R46">
            <v>171.9</v>
          </cell>
        </row>
        <row r="47">
          <cell r="C47">
            <v>0.84470702853166324</v>
          </cell>
          <cell r="D47">
            <v>0.8636756756756756</v>
          </cell>
          <cell r="E47">
            <v>0.88421518324607329</v>
          </cell>
          <cell r="F47">
            <v>0.88772982304704362</v>
          </cell>
          <cell r="G47">
            <v>0.89517412935323382</v>
          </cell>
          <cell r="H47">
            <v>0.83132633103947851</v>
          </cell>
          <cell r="M47">
            <v>96.85</v>
          </cell>
          <cell r="N47">
            <v>109.35</v>
          </cell>
          <cell r="O47">
            <v>123.35</v>
          </cell>
          <cell r="P47">
            <v>154.19999999999999</v>
          </cell>
          <cell r="Q47">
            <v>174.05</v>
          </cell>
          <cell r="R47">
            <v>174.1</v>
          </cell>
        </row>
        <row r="48">
          <cell r="C48">
            <v>0.84470702853166324</v>
          </cell>
          <cell r="D48">
            <v>0.8636756756756756</v>
          </cell>
          <cell r="E48">
            <v>0.88421518324607329</v>
          </cell>
          <cell r="F48">
            <v>0.88772982304704362</v>
          </cell>
          <cell r="G48">
            <v>0.89517412935323382</v>
          </cell>
          <cell r="H48">
            <v>0.83132633103947851</v>
          </cell>
          <cell r="M48">
            <v>98.1</v>
          </cell>
          <cell r="N48">
            <v>110.95</v>
          </cell>
          <cell r="O48">
            <v>124.75</v>
          </cell>
          <cell r="P48">
            <v>156.30000000000001</v>
          </cell>
          <cell r="Q48">
            <v>176.45</v>
          </cell>
          <cell r="R48">
            <v>176.55</v>
          </cell>
        </row>
        <row r="49">
          <cell r="C49">
            <v>0.84470702853166324</v>
          </cell>
          <cell r="D49">
            <v>0.8636756756756756</v>
          </cell>
          <cell r="E49">
            <v>0.88421518324607329</v>
          </cell>
          <cell r="F49">
            <v>0.88772982304704362</v>
          </cell>
          <cell r="G49">
            <v>0.89517412935323382</v>
          </cell>
          <cell r="H49">
            <v>0.83132633103947851</v>
          </cell>
          <cell r="M49">
            <v>103.6</v>
          </cell>
          <cell r="N49">
            <v>116.2</v>
          </cell>
          <cell r="O49">
            <v>130.65</v>
          </cell>
          <cell r="P49">
            <v>164.75</v>
          </cell>
          <cell r="Q49">
            <v>185.8</v>
          </cell>
          <cell r="R49">
            <v>185.9</v>
          </cell>
        </row>
        <row r="50">
          <cell r="C50">
            <v>0.84470702853166324</v>
          </cell>
          <cell r="D50">
            <v>0.8636756756756756</v>
          </cell>
          <cell r="E50">
            <v>0.88421518324607329</v>
          </cell>
          <cell r="F50">
            <v>0.88772982304704362</v>
          </cell>
          <cell r="G50">
            <v>0.89517412935323382</v>
          </cell>
          <cell r="H50">
            <v>0.83132633103947851</v>
          </cell>
          <cell r="M50">
            <v>109.1</v>
          </cell>
          <cell r="N50">
            <v>121.35</v>
          </cell>
          <cell r="O50">
            <v>136.65</v>
          </cell>
          <cell r="P50">
            <v>173.3</v>
          </cell>
          <cell r="Q50">
            <v>195.2</v>
          </cell>
          <cell r="R50">
            <v>195.25</v>
          </cell>
        </row>
        <row r="51">
          <cell r="C51">
            <v>0.84470702853166324</v>
          </cell>
          <cell r="D51">
            <v>0.8636756756756756</v>
          </cell>
          <cell r="E51">
            <v>0.88421518324607329</v>
          </cell>
          <cell r="F51">
            <v>0.88772982304704362</v>
          </cell>
          <cell r="G51">
            <v>0.89517412935323382</v>
          </cell>
          <cell r="H51">
            <v>0.83132633103947851</v>
          </cell>
          <cell r="M51">
            <v>114.7</v>
          </cell>
          <cell r="N51">
            <v>126.45</v>
          </cell>
          <cell r="O51">
            <v>142.44999999999999</v>
          </cell>
          <cell r="P51">
            <v>181.8</v>
          </cell>
          <cell r="Q51">
            <v>204.6</v>
          </cell>
          <cell r="R51">
            <v>204.65</v>
          </cell>
        </row>
        <row r="52">
          <cell r="C52">
            <v>0.84470702853166324</v>
          </cell>
          <cell r="D52">
            <v>0.8636756756756756</v>
          </cell>
          <cell r="E52">
            <v>0.88421518324607329</v>
          </cell>
          <cell r="F52">
            <v>0.88772982304704362</v>
          </cell>
          <cell r="G52">
            <v>0.89517412935323382</v>
          </cell>
          <cell r="H52">
            <v>0.83132633103947851</v>
          </cell>
          <cell r="M52">
            <v>120.15</v>
          </cell>
          <cell r="N52">
            <v>131.65</v>
          </cell>
          <cell r="O52">
            <v>148.4</v>
          </cell>
          <cell r="P52">
            <v>190.25</v>
          </cell>
          <cell r="Q52">
            <v>213.95</v>
          </cell>
          <cell r="R52">
            <v>214</v>
          </cell>
        </row>
        <row r="53">
          <cell r="C53">
            <v>0.84470702853166324</v>
          </cell>
          <cell r="D53">
            <v>0.8636756756756756</v>
          </cell>
          <cell r="E53">
            <v>0.88421518324607329</v>
          </cell>
          <cell r="F53">
            <v>0.88772982304704362</v>
          </cell>
          <cell r="G53">
            <v>0.89517412935323382</v>
          </cell>
          <cell r="H53">
            <v>0.83132633103947851</v>
          </cell>
          <cell r="M53">
            <v>125.6</v>
          </cell>
          <cell r="N53">
            <v>136.75</v>
          </cell>
          <cell r="O53">
            <v>154.25</v>
          </cell>
          <cell r="P53">
            <v>198.75</v>
          </cell>
          <cell r="Q53">
            <v>223.4</v>
          </cell>
          <cell r="R53">
            <v>223.5</v>
          </cell>
        </row>
        <row r="54">
          <cell r="C54">
            <v>0.84470702853166324</v>
          </cell>
          <cell r="D54">
            <v>0.8636756756756756</v>
          </cell>
          <cell r="E54">
            <v>0.88421518324607329</v>
          </cell>
          <cell r="F54">
            <v>0.88772982304704362</v>
          </cell>
          <cell r="G54">
            <v>0.89517412935323382</v>
          </cell>
          <cell r="H54">
            <v>0.83132633103947851</v>
          </cell>
          <cell r="M54">
            <v>131.15</v>
          </cell>
          <cell r="N54">
            <v>141.94999999999999</v>
          </cell>
          <cell r="O54">
            <v>160.30000000000001</v>
          </cell>
          <cell r="P54">
            <v>207.3</v>
          </cell>
          <cell r="Q54">
            <v>232.8</v>
          </cell>
          <cell r="R54">
            <v>232.85</v>
          </cell>
        </row>
        <row r="55">
          <cell r="C55">
            <v>0.84470702853166324</v>
          </cell>
          <cell r="D55">
            <v>0.8636756756756756</v>
          </cell>
          <cell r="E55">
            <v>0.88421518324607329</v>
          </cell>
          <cell r="F55">
            <v>0.88772982304704362</v>
          </cell>
          <cell r="G55">
            <v>0.89517412935323382</v>
          </cell>
          <cell r="H55">
            <v>0.83132633103947851</v>
          </cell>
          <cell r="M55">
            <v>136.75</v>
          </cell>
          <cell r="N55">
            <v>147.05000000000001</v>
          </cell>
          <cell r="O55">
            <v>166.15</v>
          </cell>
          <cell r="P55">
            <v>215.8</v>
          </cell>
          <cell r="Q55">
            <v>242.2</v>
          </cell>
          <cell r="R55">
            <v>242.25</v>
          </cell>
        </row>
      </sheetData>
      <sheetData sheetId="8"/>
      <sheetData sheetId="9">
        <row r="8">
          <cell r="H8">
            <v>0.81</v>
          </cell>
        </row>
        <row r="10">
          <cell r="C10" t="str">
            <v xml:space="preserve"> </v>
          </cell>
          <cell r="D10" t="str">
            <v xml:space="preserve"> </v>
          </cell>
          <cell r="E10" t="str">
            <v xml:space="preserve"> </v>
          </cell>
          <cell r="F10" t="str">
            <v xml:space="preserve"> </v>
          </cell>
          <cell r="G10" t="str">
            <v xml:space="preserve"> </v>
          </cell>
          <cell r="H10">
            <v>25.26049999999999</v>
          </cell>
        </row>
        <row r="14">
          <cell r="H14">
            <v>0.73770000000000002</v>
          </cell>
          <cell r="R14">
            <v>111.3</v>
          </cell>
        </row>
        <row r="15">
          <cell r="H15">
            <v>0.73770000000000002</v>
          </cell>
          <cell r="R15">
            <v>140.25</v>
          </cell>
        </row>
        <row r="16">
          <cell r="H16">
            <v>0.73770000000000002</v>
          </cell>
          <cell r="R16">
            <v>148.65</v>
          </cell>
        </row>
        <row r="17">
          <cell r="H17">
            <v>0.73770000000000002</v>
          </cell>
          <cell r="R17">
            <v>157</v>
          </cell>
        </row>
        <row r="18">
          <cell r="H18">
            <v>0.73770000000000002</v>
          </cell>
          <cell r="R18">
            <v>166.4</v>
          </cell>
        </row>
        <row r="19">
          <cell r="E19">
            <v>0.65</v>
          </cell>
          <cell r="F19">
            <v>0.65</v>
          </cell>
          <cell r="G19">
            <v>0.65</v>
          </cell>
          <cell r="H19">
            <v>0.73770000000000002</v>
          </cell>
          <cell r="O19">
            <v>123.8</v>
          </cell>
          <cell r="P19">
            <v>152.4</v>
          </cell>
          <cell r="Q19">
            <v>168.65</v>
          </cell>
          <cell r="R19">
            <v>174.9</v>
          </cell>
        </row>
        <row r="20">
          <cell r="C20">
            <v>0.65</v>
          </cell>
          <cell r="D20">
            <v>0.65</v>
          </cell>
          <cell r="E20">
            <v>0.65</v>
          </cell>
          <cell r="F20">
            <v>0.65</v>
          </cell>
          <cell r="G20">
            <v>0.65</v>
          </cell>
          <cell r="H20">
            <v>0.73770000000000002</v>
          </cell>
          <cell r="M20">
            <v>107.15</v>
          </cell>
          <cell r="N20">
            <v>121.1</v>
          </cell>
          <cell r="O20">
            <v>137</v>
          </cell>
          <cell r="P20">
            <v>170.7</v>
          </cell>
          <cell r="Q20">
            <v>189.1</v>
          </cell>
          <cell r="R20">
            <v>193</v>
          </cell>
        </row>
        <row r="21">
          <cell r="C21">
            <v>0.65</v>
          </cell>
          <cell r="D21">
            <v>0.65</v>
          </cell>
          <cell r="E21">
            <v>0.65</v>
          </cell>
          <cell r="F21">
            <v>0.65</v>
          </cell>
          <cell r="G21">
            <v>0.65</v>
          </cell>
          <cell r="H21">
            <v>0.73770000000000002</v>
          </cell>
          <cell r="M21">
            <v>120.85</v>
          </cell>
          <cell r="N21">
            <v>131.55000000000001</v>
          </cell>
          <cell r="O21">
            <v>149.05000000000001</v>
          </cell>
          <cell r="P21">
            <v>187.9</v>
          </cell>
          <cell r="Q21">
            <v>207.95</v>
          </cell>
          <cell r="R21">
            <v>212.4</v>
          </cell>
        </row>
        <row r="22">
          <cell r="C22">
            <v>0.65</v>
          </cell>
          <cell r="D22">
            <v>0.65</v>
          </cell>
          <cell r="E22">
            <v>0.65</v>
          </cell>
          <cell r="F22">
            <v>0.65</v>
          </cell>
          <cell r="G22">
            <v>0.65</v>
          </cell>
          <cell r="H22">
            <v>0.73770000000000002</v>
          </cell>
          <cell r="M22">
            <v>132.25</v>
          </cell>
          <cell r="N22">
            <v>141.9</v>
          </cell>
          <cell r="O22">
            <v>161.05000000000001</v>
          </cell>
          <cell r="P22">
            <v>205</v>
          </cell>
          <cell r="Q22">
            <v>226.7</v>
          </cell>
          <cell r="R22">
            <v>231.65</v>
          </cell>
        </row>
        <row r="23">
          <cell r="C23">
            <v>0.65</v>
          </cell>
          <cell r="D23">
            <v>0.65</v>
          </cell>
          <cell r="E23">
            <v>0.65</v>
          </cell>
          <cell r="F23">
            <v>0.65</v>
          </cell>
          <cell r="G23">
            <v>0.65</v>
          </cell>
          <cell r="H23">
            <v>0.73770000000000002</v>
          </cell>
          <cell r="M23">
            <v>143.85</v>
          </cell>
          <cell r="N23">
            <v>152.30000000000001</v>
          </cell>
          <cell r="O23">
            <v>173.15</v>
          </cell>
          <cell r="P23">
            <v>222.15</v>
          </cell>
          <cell r="Q23">
            <v>245.75</v>
          </cell>
          <cell r="R23">
            <v>251.15</v>
          </cell>
        </row>
        <row r="24">
          <cell r="C24">
            <v>0.65</v>
          </cell>
          <cell r="D24">
            <v>0.65</v>
          </cell>
          <cell r="E24">
            <v>0.65</v>
          </cell>
          <cell r="F24">
            <v>0.65</v>
          </cell>
          <cell r="G24">
            <v>0.65</v>
          </cell>
          <cell r="H24">
            <v>0.73770000000000002</v>
          </cell>
          <cell r="M24">
            <v>155.30000000000001</v>
          </cell>
          <cell r="N24">
            <v>162.5</v>
          </cell>
          <cell r="O24">
            <v>185.05</v>
          </cell>
          <cell r="P24">
            <v>239.2</v>
          </cell>
          <cell r="Q24">
            <v>264.45</v>
          </cell>
          <cell r="R24">
            <v>270.25</v>
          </cell>
        </row>
        <row r="25">
          <cell r="C25">
            <v>0.65</v>
          </cell>
          <cell r="D25">
            <v>0.65</v>
          </cell>
          <cell r="E25">
            <v>0.65</v>
          </cell>
          <cell r="F25">
            <v>0.65</v>
          </cell>
          <cell r="G25">
            <v>0.65</v>
          </cell>
          <cell r="H25">
            <v>0.73770000000000002</v>
          </cell>
          <cell r="M25">
            <v>166.85</v>
          </cell>
          <cell r="N25">
            <v>173.05</v>
          </cell>
          <cell r="O25">
            <v>197.2</v>
          </cell>
          <cell r="P25">
            <v>256.39999999999998</v>
          </cell>
          <cell r="Q25">
            <v>283.3</v>
          </cell>
          <cell r="R25">
            <v>289.7</v>
          </cell>
        </row>
        <row r="26">
          <cell r="C26">
            <v>0.65</v>
          </cell>
          <cell r="D26">
            <v>0.65</v>
          </cell>
          <cell r="E26">
            <v>0.65</v>
          </cell>
          <cell r="F26">
            <v>0.65</v>
          </cell>
          <cell r="G26">
            <v>0.65</v>
          </cell>
          <cell r="H26">
            <v>0.73770000000000002</v>
          </cell>
          <cell r="M26">
            <v>178.4</v>
          </cell>
          <cell r="N26">
            <v>183.3</v>
          </cell>
          <cell r="O26">
            <v>209.15</v>
          </cell>
          <cell r="P26">
            <v>273.39999999999998</v>
          </cell>
          <cell r="Q26">
            <v>302.2</v>
          </cell>
          <cell r="R26">
            <v>309</v>
          </cell>
        </row>
        <row r="27">
          <cell r="C27">
            <v>0.65</v>
          </cell>
          <cell r="D27">
            <v>0.65</v>
          </cell>
          <cell r="E27">
            <v>0.65</v>
          </cell>
          <cell r="F27">
            <v>0.65</v>
          </cell>
          <cell r="G27">
            <v>0.65</v>
          </cell>
          <cell r="H27">
            <v>0.73770000000000002</v>
          </cell>
          <cell r="M27">
            <v>211.25</v>
          </cell>
          <cell r="N27">
            <v>217.3</v>
          </cell>
          <cell r="O27">
            <v>248.85</v>
          </cell>
          <cell r="P27">
            <v>324.75</v>
          </cell>
          <cell r="Q27">
            <v>359.4</v>
          </cell>
          <cell r="R27">
            <v>365.75</v>
          </cell>
        </row>
        <row r="28">
          <cell r="C28">
            <v>0.65</v>
          </cell>
          <cell r="D28">
            <v>0.65</v>
          </cell>
          <cell r="E28">
            <v>0.65</v>
          </cell>
          <cell r="F28">
            <v>0.65</v>
          </cell>
          <cell r="G28">
            <v>0.65</v>
          </cell>
          <cell r="H28">
            <v>0.73770000000000002</v>
          </cell>
          <cell r="M28">
            <v>244.05</v>
          </cell>
          <cell r="N28">
            <v>251.15</v>
          </cell>
          <cell r="O28">
            <v>288.39999999999998</v>
          </cell>
          <cell r="P28">
            <v>376.2</v>
          </cell>
          <cell r="Q28">
            <v>416.6</v>
          </cell>
          <cell r="R28">
            <v>422.4</v>
          </cell>
        </row>
        <row r="29">
          <cell r="C29">
            <v>0.65</v>
          </cell>
          <cell r="D29">
            <v>0.65</v>
          </cell>
          <cell r="E29">
            <v>0.65</v>
          </cell>
          <cell r="F29">
            <v>0.65</v>
          </cell>
          <cell r="G29">
            <v>0.65</v>
          </cell>
          <cell r="H29">
            <v>0.73770000000000002</v>
          </cell>
          <cell r="M29">
            <v>277</v>
          </cell>
          <cell r="N29">
            <v>285</v>
          </cell>
          <cell r="O29">
            <v>328.05</v>
          </cell>
          <cell r="P29">
            <v>427.6</v>
          </cell>
          <cell r="Q29">
            <v>473.95</v>
          </cell>
          <cell r="R29">
            <v>479.1</v>
          </cell>
        </row>
        <row r="30">
          <cell r="C30">
            <v>0.65</v>
          </cell>
          <cell r="D30">
            <v>0.65</v>
          </cell>
          <cell r="E30">
            <v>0.65</v>
          </cell>
          <cell r="F30">
            <v>0.65</v>
          </cell>
          <cell r="G30">
            <v>0.65</v>
          </cell>
          <cell r="H30">
            <v>0.73770000000000002</v>
          </cell>
          <cell r="M30">
            <v>309.85000000000002</v>
          </cell>
          <cell r="N30">
            <v>319</v>
          </cell>
          <cell r="O30">
            <v>367.65</v>
          </cell>
          <cell r="P30">
            <v>478.9</v>
          </cell>
          <cell r="Q30">
            <v>531.1</v>
          </cell>
          <cell r="R30">
            <v>535.95000000000005</v>
          </cell>
        </row>
        <row r="31">
          <cell r="C31">
            <v>0.65</v>
          </cell>
          <cell r="D31">
            <v>0.65</v>
          </cell>
          <cell r="E31">
            <v>0.65</v>
          </cell>
          <cell r="F31">
            <v>0.65</v>
          </cell>
          <cell r="G31">
            <v>0.65</v>
          </cell>
          <cell r="H31">
            <v>0.73770000000000002</v>
          </cell>
          <cell r="M31">
            <v>342.7</v>
          </cell>
          <cell r="N31">
            <v>352.95</v>
          </cell>
          <cell r="O31">
            <v>407.25</v>
          </cell>
          <cell r="P31">
            <v>530.35</v>
          </cell>
          <cell r="Q31">
            <v>588.35</v>
          </cell>
          <cell r="R31">
            <v>592.6</v>
          </cell>
        </row>
        <row r="32">
          <cell r="C32">
            <v>0.65</v>
          </cell>
          <cell r="D32">
            <v>0.65</v>
          </cell>
          <cell r="E32">
            <v>0.65</v>
          </cell>
          <cell r="F32">
            <v>0.65</v>
          </cell>
          <cell r="G32">
            <v>0.65</v>
          </cell>
          <cell r="H32">
            <v>0.73770000000000002</v>
          </cell>
          <cell r="M32">
            <v>1.71</v>
          </cell>
          <cell r="N32">
            <v>1.76</v>
          </cell>
          <cell r="O32">
            <v>2.0299999999999998</v>
          </cell>
          <cell r="P32">
            <v>2.65</v>
          </cell>
          <cell r="Q32">
            <v>2.94</v>
          </cell>
          <cell r="R32">
            <v>2.96</v>
          </cell>
        </row>
        <row r="33">
          <cell r="C33">
            <v>0.65</v>
          </cell>
          <cell r="D33">
            <v>0.65</v>
          </cell>
          <cell r="E33">
            <v>0.65</v>
          </cell>
          <cell r="F33">
            <v>0.65</v>
          </cell>
          <cell r="G33">
            <v>0.65</v>
          </cell>
          <cell r="H33">
            <v>0.73770000000000002</v>
          </cell>
          <cell r="M33">
            <v>1.71</v>
          </cell>
          <cell r="N33">
            <v>1.76</v>
          </cell>
          <cell r="O33">
            <v>2.0299999999999998</v>
          </cell>
          <cell r="P33">
            <v>2.65</v>
          </cell>
          <cell r="Q33">
            <v>2.94</v>
          </cell>
          <cell r="R33">
            <v>2.96</v>
          </cell>
        </row>
        <row r="34">
          <cell r="C34">
            <v>0.65</v>
          </cell>
          <cell r="D34">
            <v>0.65</v>
          </cell>
          <cell r="E34">
            <v>0.65</v>
          </cell>
          <cell r="F34">
            <v>0.65</v>
          </cell>
          <cell r="G34">
            <v>0.65</v>
          </cell>
          <cell r="H34">
            <v>0.73770000000000002</v>
          </cell>
          <cell r="M34">
            <v>1.71</v>
          </cell>
          <cell r="N34">
            <v>1.76</v>
          </cell>
          <cell r="O34">
            <v>2.0299999999999998</v>
          </cell>
          <cell r="P34">
            <v>2.65</v>
          </cell>
          <cell r="Q34">
            <v>2.94</v>
          </cell>
          <cell r="R34">
            <v>2.96</v>
          </cell>
        </row>
        <row r="35">
          <cell r="C35">
            <v>0.65</v>
          </cell>
          <cell r="D35">
            <v>0.65</v>
          </cell>
          <cell r="E35">
            <v>0.65</v>
          </cell>
          <cell r="F35">
            <v>0.65</v>
          </cell>
          <cell r="G35">
            <v>0.65</v>
          </cell>
          <cell r="H35">
            <v>0.73770000000000002</v>
          </cell>
          <cell r="M35">
            <v>1.71</v>
          </cell>
          <cell r="N35">
            <v>1.76</v>
          </cell>
          <cell r="O35">
            <v>2.0299999999999998</v>
          </cell>
          <cell r="P35">
            <v>2.65</v>
          </cell>
          <cell r="Q35">
            <v>2.94</v>
          </cell>
          <cell r="R35">
            <v>2.96</v>
          </cell>
        </row>
        <row r="36">
          <cell r="C36">
            <v>0.65</v>
          </cell>
          <cell r="D36">
            <v>0.65</v>
          </cell>
          <cell r="E36">
            <v>0.65</v>
          </cell>
          <cell r="F36">
            <v>0.65</v>
          </cell>
          <cell r="G36">
            <v>0.65</v>
          </cell>
          <cell r="H36">
            <v>0.73770000000000002</v>
          </cell>
          <cell r="M36">
            <v>1.71</v>
          </cell>
          <cell r="N36">
            <v>1.76</v>
          </cell>
          <cell r="O36">
            <v>2.0299999999999998</v>
          </cell>
          <cell r="P36">
            <v>2.65</v>
          </cell>
          <cell r="Q36">
            <v>2.94</v>
          </cell>
          <cell r="R36">
            <v>2.96</v>
          </cell>
        </row>
        <row r="37">
          <cell r="C37">
            <v>0.65</v>
          </cell>
          <cell r="D37">
            <v>0.65</v>
          </cell>
          <cell r="E37">
            <v>0.65</v>
          </cell>
          <cell r="F37">
            <v>0.65</v>
          </cell>
          <cell r="G37">
            <v>0.65</v>
          </cell>
          <cell r="H37">
            <v>0.73770000000000002</v>
          </cell>
          <cell r="M37">
            <v>342.7</v>
          </cell>
          <cell r="N37">
            <v>352.95</v>
          </cell>
          <cell r="O37">
            <v>407.25</v>
          </cell>
          <cell r="P37">
            <v>530.35</v>
          </cell>
          <cell r="Q37">
            <v>588.35</v>
          </cell>
          <cell r="R37">
            <v>592.6</v>
          </cell>
        </row>
      </sheetData>
      <sheetData sheetId="10"/>
      <sheetData sheetId="11">
        <row r="6">
          <cell r="C6">
            <v>0</v>
          </cell>
          <cell r="D6">
            <v>0</v>
          </cell>
          <cell r="E6">
            <v>0</v>
          </cell>
          <cell r="F6">
            <v>0</v>
          </cell>
          <cell r="G6">
            <v>0</v>
          </cell>
          <cell r="H6">
            <v>0</v>
          </cell>
        </row>
        <row r="8">
          <cell r="C8" t="str">
            <v xml:space="preserve"> </v>
          </cell>
          <cell r="D8" t="str">
            <v xml:space="preserve"> </v>
          </cell>
          <cell r="E8" t="str">
            <v xml:space="preserve"> </v>
          </cell>
          <cell r="F8" t="str">
            <v xml:space="preserve"> </v>
          </cell>
          <cell r="G8" t="str">
            <v xml:space="preserve"> </v>
          </cell>
          <cell r="H8" t="str">
            <v xml:space="preserve"> </v>
          </cell>
        </row>
        <row r="12">
          <cell r="C12">
            <v>0.46110000000000001</v>
          </cell>
          <cell r="D12">
            <v>0.46110000000000001</v>
          </cell>
          <cell r="E12">
            <v>0.46110000000000001</v>
          </cell>
          <cell r="F12">
            <v>0.46110000000000001</v>
          </cell>
          <cell r="G12">
            <v>0.46110000000000001</v>
          </cell>
          <cell r="H12">
            <v>0.46110000000000001</v>
          </cell>
          <cell r="L12">
            <v>65.55</v>
          </cell>
          <cell r="M12">
            <v>53</v>
          </cell>
          <cell r="N12">
            <v>61.15</v>
          </cell>
          <cell r="O12">
            <v>69.55</v>
          </cell>
          <cell r="P12">
            <v>69.599999999999994</v>
          </cell>
          <cell r="Q12">
            <v>91.85</v>
          </cell>
        </row>
        <row r="13">
          <cell r="C13">
            <v>0.46110000000000001</v>
          </cell>
          <cell r="D13">
            <v>0.46110000000000001</v>
          </cell>
          <cell r="E13">
            <v>0.46110000000000001</v>
          </cell>
          <cell r="F13">
            <v>0.46110000000000001</v>
          </cell>
          <cell r="G13">
            <v>0.46110000000000001</v>
          </cell>
          <cell r="H13">
            <v>0.46110000000000001</v>
          </cell>
          <cell r="L13">
            <v>78.95</v>
          </cell>
          <cell r="M13">
            <v>59.3</v>
          </cell>
          <cell r="N13">
            <v>69.25</v>
          </cell>
          <cell r="O13">
            <v>79.900000000000006</v>
          </cell>
          <cell r="P13">
            <v>79.95</v>
          </cell>
          <cell r="Q13">
            <v>113</v>
          </cell>
        </row>
        <row r="14">
          <cell r="C14">
            <v>0.46110000000000001</v>
          </cell>
          <cell r="D14">
            <v>0.46110000000000001</v>
          </cell>
          <cell r="E14">
            <v>0.46110000000000001</v>
          </cell>
          <cell r="F14">
            <v>0.46110000000000001</v>
          </cell>
          <cell r="G14">
            <v>0.46110000000000001</v>
          </cell>
          <cell r="H14">
            <v>0.46110000000000001</v>
          </cell>
          <cell r="L14">
            <v>88.65</v>
          </cell>
          <cell r="M14">
            <v>65.599999999999994</v>
          </cell>
          <cell r="N14">
            <v>81.3</v>
          </cell>
          <cell r="O14">
            <v>90.25</v>
          </cell>
          <cell r="P14">
            <v>90.3</v>
          </cell>
          <cell r="Q14">
            <v>130.6</v>
          </cell>
        </row>
        <row r="15">
          <cell r="C15">
            <v>0.46110000000000001</v>
          </cell>
          <cell r="D15">
            <v>0.46110000000000001</v>
          </cell>
          <cell r="E15">
            <v>0.46110000000000001</v>
          </cell>
          <cell r="F15">
            <v>0.46110000000000001</v>
          </cell>
          <cell r="G15">
            <v>0.46110000000000001</v>
          </cell>
          <cell r="H15">
            <v>0.46110000000000001</v>
          </cell>
          <cell r="L15">
            <v>98.25</v>
          </cell>
          <cell r="M15">
            <v>71.849999999999994</v>
          </cell>
          <cell r="N15">
            <v>90.05</v>
          </cell>
          <cell r="O15">
            <v>100.6</v>
          </cell>
          <cell r="P15">
            <v>100.75</v>
          </cell>
          <cell r="Q15">
            <v>144.55000000000001</v>
          </cell>
        </row>
        <row r="16">
          <cell r="C16">
            <v>0.46110000000000001</v>
          </cell>
          <cell r="D16">
            <v>0.46110000000000001</v>
          </cell>
          <cell r="E16">
            <v>0.46110000000000001</v>
          </cell>
          <cell r="F16">
            <v>0.46110000000000001</v>
          </cell>
          <cell r="G16">
            <v>0.46110000000000001</v>
          </cell>
          <cell r="H16">
            <v>0.46110000000000001</v>
          </cell>
          <cell r="L16">
            <v>107.9</v>
          </cell>
          <cell r="M16">
            <v>78.05</v>
          </cell>
          <cell r="N16">
            <v>98.8</v>
          </cell>
          <cell r="O16">
            <v>110.8</v>
          </cell>
          <cell r="P16">
            <v>111.35</v>
          </cell>
          <cell r="Q16">
            <v>158.5</v>
          </cell>
        </row>
        <row r="17">
          <cell r="C17">
            <v>0.46110000000000001</v>
          </cell>
          <cell r="D17">
            <v>0.46110000000000001</v>
          </cell>
          <cell r="E17">
            <v>0.46110000000000001</v>
          </cell>
          <cell r="F17">
            <v>0.46110000000000001</v>
          </cell>
          <cell r="G17">
            <v>0.46110000000000001</v>
          </cell>
          <cell r="H17">
            <v>0.46110000000000001</v>
          </cell>
          <cell r="L17">
            <v>113.5</v>
          </cell>
          <cell r="M17">
            <v>81</v>
          </cell>
          <cell r="N17">
            <v>105.8</v>
          </cell>
          <cell r="O17">
            <v>120</v>
          </cell>
          <cell r="P17">
            <v>120.1</v>
          </cell>
          <cell r="Q17">
            <v>172.55</v>
          </cell>
        </row>
        <row r="18">
          <cell r="C18">
            <v>0.46110000000000001</v>
          </cell>
          <cell r="D18">
            <v>0.46110000000000001</v>
          </cell>
          <cell r="E18">
            <v>0.46110000000000001</v>
          </cell>
          <cell r="F18">
            <v>0.46110000000000001</v>
          </cell>
          <cell r="G18">
            <v>0.46110000000000001</v>
          </cell>
          <cell r="H18">
            <v>0.46110000000000001</v>
          </cell>
          <cell r="L18">
            <v>119.1</v>
          </cell>
          <cell r="M18">
            <v>84</v>
          </cell>
          <cell r="N18">
            <v>112.85</v>
          </cell>
          <cell r="O18">
            <v>128.94999999999999</v>
          </cell>
          <cell r="P18">
            <v>129</v>
          </cell>
          <cell r="Q18">
            <v>186.5</v>
          </cell>
        </row>
        <row r="19">
          <cell r="C19">
            <v>0.46110000000000001</v>
          </cell>
          <cell r="D19">
            <v>0.46110000000000001</v>
          </cell>
          <cell r="E19">
            <v>0.46110000000000001</v>
          </cell>
          <cell r="F19">
            <v>0.46110000000000001</v>
          </cell>
          <cell r="G19">
            <v>0.46110000000000001</v>
          </cell>
          <cell r="H19">
            <v>0.46110000000000001</v>
          </cell>
          <cell r="L19">
            <v>124.65</v>
          </cell>
          <cell r="M19">
            <v>87</v>
          </cell>
          <cell r="N19">
            <v>119.85</v>
          </cell>
          <cell r="O19">
            <v>137.75</v>
          </cell>
          <cell r="P19">
            <v>137.80000000000001</v>
          </cell>
          <cell r="Q19">
            <v>200.55</v>
          </cell>
        </row>
        <row r="20">
          <cell r="C20">
            <v>0.46110000000000001</v>
          </cell>
          <cell r="D20">
            <v>0.46110000000000001</v>
          </cell>
          <cell r="E20">
            <v>0.46110000000000001</v>
          </cell>
          <cell r="F20">
            <v>0.46110000000000001</v>
          </cell>
          <cell r="G20">
            <v>0.46110000000000001</v>
          </cell>
          <cell r="H20">
            <v>0.46110000000000001</v>
          </cell>
          <cell r="L20">
            <v>130.30000000000001</v>
          </cell>
          <cell r="M20">
            <v>90</v>
          </cell>
          <cell r="N20">
            <v>126.85</v>
          </cell>
          <cell r="O20">
            <v>146.6</v>
          </cell>
          <cell r="P20">
            <v>146.65</v>
          </cell>
          <cell r="Q20">
            <v>214.45</v>
          </cell>
        </row>
        <row r="21">
          <cell r="C21">
            <v>0.46110000000000001</v>
          </cell>
          <cell r="D21">
            <v>0.46110000000000001</v>
          </cell>
          <cell r="E21">
            <v>0.46110000000000001</v>
          </cell>
          <cell r="F21">
            <v>0.46110000000000001</v>
          </cell>
          <cell r="G21">
            <v>0.46110000000000001</v>
          </cell>
          <cell r="H21">
            <v>0.46110000000000001</v>
          </cell>
          <cell r="L21">
            <v>135.85</v>
          </cell>
          <cell r="M21">
            <v>93</v>
          </cell>
          <cell r="N21">
            <v>133.94999999999999</v>
          </cell>
          <cell r="O21">
            <v>155.85</v>
          </cell>
          <cell r="P21">
            <v>155.9</v>
          </cell>
          <cell r="Q21">
            <v>228.45</v>
          </cell>
        </row>
        <row r="22">
          <cell r="C22">
            <v>0.46110000000000001</v>
          </cell>
          <cell r="D22">
            <v>0.46110000000000001</v>
          </cell>
          <cell r="E22">
            <v>0.46110000000000001</v>
          </cell>
          <cell r="F22">
            <v>0.46110000000000001</v>
          </cell>
          <cell r="G22">
            <v>0.46110000000000001</v>
          </cell>
          <cell r="H22">
            <v>0.46110000000000001</v>
          </cell>
          <cell r="L22">
            <v>137.4</v>
          </cell>
          <cell r="M22">
            <v>96.05</v>
          </cell>
          <cell r="N22">
            <v>137.30000000000001</v>
          </cell>
          <cell r="O22">
            <v>161.5</v>
          </cell>
          <cell r="P22">
            <v>162.44999999999999</v>
          </cell>
          <cell r="Q22">
            <v>243.25</v>
          </cell>
        </row>
        <row r="23">
          <cell r="C23">
            <v>0.46110000000000001</v>
          </cell>
          <cell r="D23">
            <v>0.46110000000000001</v>
          </cell>
          <cell r="E23">
            <v>0.46110000000000001</v>
          </cell>
          <cell r="F23">
            <v>0.46110000000000001</v>
          </cell>
          <cell r="G23">
            <v>0.46110000000000001</v>
          </cell>
          <cell r="H23">
            <v>0.46110000000000001</v>
          </cell>
          <cell r="L23">
            <v>138.94999999999999</v>
          </cell>
          <cell r="M23">
            <v>99</v>
          </cell>
          <cell r="N23">
            <v>140.80000000000001</v>
          </cell>
          <cell r="O23">
            <v>165.9</v>
          </cell>
          <cell r="P23">
            <v>169.4</v>
          </cell>
          <cell r="Q23">
            <v>257.14999999999998</v>
          </cell>
        </row>
        <row r="24">
          <cell r="C24">
            <v>0.46110000000000001</v>
          </cell>
          <cell r="D24">
            <v>0.46110000000000001</v>
          </cell>
          <cell r="E24">
            <v>0.46110000000000001</v>
          </cell>
          <cell r="F24">
            <v>0.46110000000000001</v>
          </cell>
          <cell r="G24">
            <v>0.46110000000000001</v>
          </cell>
          <cell r="H24">
            <v>0.46110000000000001</v>
          </cell>
          <cell r="L24">
            <v>140.55000000000001</v>
          </cell>
          <cell r="M24">
            <v>101.9</v>
          </cell>
          <cell r="N24">
            <v>144.15</v>
          </cell>
          <cell r="O24">
            <v>170.35</v>
          </cell>
          <cell r="P24">
            <v>176.25</v>
          </cell>
          <cell r="Q24">
            <v>270.85000000000002</v>
          </cell>
        </row>
        <row r="25">
          <cell r="C25">
            <v>0.46110000000000001</v>
          </cell>
          <cell r="D25">
            <v>0.46110000000000001</v>
          </cell>
          <cell r="E25">
            <v>0.46110000000000001</v>
          </cell>
          <cell r="F25">
            <v>0.46110000000000001</v>
          </cell>
          <cell r="G25">
            <v>0.46110000000000001</v>
          </cell>
          <cell r="H25">
            <v>0.46110000000000001</v>
          </cell>
          <cell r="L25">
            <v>142.25</v>
          </cell>
          <cell r="M25">
            <v>104.85</v>
          </cell>
          <cell r="N25">
            <v>147.6</v>
          </cell>
          <cell r="O25">
            <v>174.85</v>
          </cell>
          <cell r="P25">
            <v>183.15</v>
          </cell>
          <cell r="Q25">
            <v>284.60000000000002</v>
          </cell>
        </row>
        <row r="26">
          <cell r="C26">
            <v>0.46110000000000001</v>
          </cell>
          <cell r="D26">
            <v>0.46110000000000001</v>
          </cell>
          <cell r="E26">
            <v>0.46110000000000001</v>
          </cell>
          <cell r="F26">
            <v>0.46110000000000001</v>
          </cell>
          <cell r="G26">
            <v>0.46110000000000001</v>
          </cell>
          <cell r="H26">
            <v>0.46110000000000001</v>
          </cell>
          <cell r="L26">
            <v>143.75</v>
          </cell>
          <cell r="M26">
            <v>107.85</v>
          </cell>
          <cell r="N26">
            <v>150.9</v>
          </cell>
          <cell r="O26">
            <v>179.25</v>
          </cell>
          <cell r="P26">
            <v>189.9</v>
          </cell>
          <cell r="Q26">
            <v>298.2</v>
          </cell>
        </row>
        <row r="27">
          <cell r="C27">
            <v>0.46110000000000001</v>
          </cell>
          <cell r="D27">
            <v>0.46110000000000001</v>
          </cell>
          <cell r="E27">
            <v>0.46110000000000001</v>
          </cell>
          <cell r="F27">
            <v>0.46110000000000001</v>
          </cell>
          <cell r="G27">
            <v>0.46110000000000001</v>
          </cell>
          <cell r="H27">
            <v>0.46110000000000001</v>
          </cell>
          <cell r="L27">
            <v>145.35</v>
          </cell>
          <cell r="M27">
            <v>110.75</v>
          </cell>
          <cell r="N27">
            <v>154.44999999999999</v>
          </cell>
          <cell r="O27">
            <v>183.7</v>
          </cell>
          <cell r="P27">
            <v>196.85</v>
          </cell>
          <cell r="Q27">
            <v>311.95</v>
          </cell>
        </row>
        <row r="28">
          <cell r="C28">
            <v>0.46110000000000001</v>
          </cell>
          <cell r="D28">
            <v>0.46110000000000001</v>
          </cell>
          <cell r="E28">
            <v>0.46110000000000001</v>
          </cell>
          <cell r="F28">
            <v>0.46110000000000001</v>
          </cell>
          <cell r="G28">
            <v>0.46110000000000001</v>
          </cell>
          <cell r="H28">
            <v>0.46110000000000001</v>
          </cell>
          <cell r="L28">
            <v>146.9</v>
          </cell>
          <cell r="M28">
            <v>113.65</v>
          </cell>
          <cell r="N28">
            <v>157.75</v>
          </cell>
          <cell r="O28">
            <v>188.1</v>
          </cell>
          <cell r="P28">
            <v>203.75</v>
          </cell>
          <cell r="Q28">
            <v>325.75</v>
          </cell>
        </row>
        <row r="29">
          <cell r="C29">
            <v>0.46110000000000001</v>
          </cell>
          <cell r="D29">
            <v>0.46110000000000001</v>
          </cell>
          <cell r="E29">
            <v>0.46110000000000001</v>
          </cell>
          <cell r="F29">
            <v>0.46110000000000001</v>
          </cell>
          <cell r="G29">
            <v>0.46110000000000001</v>
          </cell>
          <cell r="H29">
            <v>0.46110000000000001</v>
          </cell>
          <cell r="L29">
            <v>148.55000000000001</v>
          </cell>
          <cell r="M29">
            <v>116.55</v>
          </cell>
          <cell r="N29">
            <v>161.19999999999999</v>
          </cell>
          <cell r="O29">
            <v>192.55</v>
          </cell>
          <cell r="P29">
            <v>210.6</v>
          </cell>
          <cell r="Q29">
            <v>335.95</v>
          </cell>
        </row>
        <row r="30">
          <cell r="C30">
            <v>0.46110000000000001</v>
          </cell>
          <cell r="D30">
            <v>0.46110000000000001</v>
          </cell>
          <cell r="E30">
            <v>0.46110000000000001</v>
          </cell>
          <cell r="F30">
            <v>0.46110000000000001</v>
          </cell>
          <cell r="G30">
            <v>0.46110000000000001</v>
          </cell>
          <cell r="H30">
            <v>0.46110000000000001</v>
          </cell>
          <cell r="L30">
            <v>150.05000000000001</v>
          </cell>
          <cell r="M30">
            <v>119.55</v>
          </cell>
          <cell r="N30">
            <v>164.5</v>
          </cell>
          <cell r="O30">
            <v>197.05</v>
          </cell>
          <cell r="P30">
            <v>217.5</v>
          </cell>
          <cell r="Q30">
            <v>349.5</v>
          </cell>
        </row>
        <row r="31">
          <cell r="C31">
            <v>0.46110000000000001</v>
          </cell>
          <cell r="D31">
            <v>0.46110000000000001</v>
          </cell>
          <cell r="E31">
            <v>0.46110000000000001</v>
          </cell>
          <cell r="F31">
            <v>0.46110000000000001</v>
          </cell>
          <cell r="G31">
            <v>0.46110000000000001</v>
          </cell>
          <cell r="H31">
            <v>0.46110000000000001</v>
          </cell>
          <cell r="L31">
            <v>151.75</v>
          </cell>
          <cell r="M31">
            <v>122.45</v>
          </cell>
          <cell r="N31">
            <v>168</v>
          </cell>
          <cell r="O31">
            <v>201.45</v>
          </cell>
          <cell r="P31">
            <v>224.45</v>
          </cell>
          <cell r="Q31">
            <v>363.1</v>
          </cell>
        </row>
        <row r="32">
          <cell r="C32">
            <v>0.46110000000000001</v>
          </cell>
          <cell r="D32">
            <v>0.46110000000000001</v>
          </cell>
          <cell r="E32">
            <v>0.46110000000000001</v>
          </cell>
          <cell r="F32">
            <v>0.46110000000000001</v>
          </cell>
          <cell r="G32">
            <v>0.46110000000000001</v>
          </cell>
          <cell r="H32">
            <v>0.46110000000000001</v>
          </cell>
          <cell r="L32">
            <v>153.94999999999999</v>
          </cell>
          <cell r="M32">
            <v>125.9</v>
          </cell>
          <cell r="N32">
            <v>172.1</v>
          </cell>
          <cell r="O32">
            <v>206.8</v>
          </cell>
          <cell r="P32">
            <v>232.5</v>
          </cell>
          <cell r="Q32">
            <v>377.95</v>
          </cell>
        </row>
        <row r="33">
          <cell r="C33">
            <v>0.46110000000000001</v>
          </cell>
          <cell r="D33">
            <v>0.46110000000000001</v>
          </cell>
          <cell r="E33">
            <v>0.46110000000000001</v>
          </cell>
          <cell r="F33">
            <v>0.46110000000000001</v>
          </cell>
          <cell r="G33">
            <v>0.46110000000000001</v>
          </cell>
          <cell r="H33">
            <v>0.46110000000000001</v>
          </cell>
          <cell r="L33">
            <v>155.44999999999999</v>
          </cell>
          <cell r="M33">
            <v>128.9</v>
          </cell>
          <cell r="N33">
            <v>175.5</v>
          </cell>
          <cell r="O33">
            <v>211.2</v>
          </cell>
          <cell r="P33">
            <v>239.5</v>
          </cell>
          <cell r="Q33">
            <v>390.9</v>
          </cell>
        </row>
        <row r="34">
          <cell r="C34">
            <v>0.46110000000000001</v>
          </cell>
          <cell r="D34">
            <v>0.46110000000000001</v>
          </cell>
          <cell r="E34">
            <v>0.46110000000000001</v>
          </cell>
          <cell r="F34">
            <v>0.46110000000000001</v>
          </cell>
          <cell r="G34">
            <v>0.46110000000000001</v>
          </cell>
          <cell r="H34">
            <v>0.46110000000000001</v>
          </cell>
          <cell r="L34">
            <v>156.94999999999999</v>
          </cell>
          <cell r="M34">
            <v>131.85</v>
          </cell>
          <cell r="N34">
            <v>178.85</v>
          </cell>
          <cell r="O34">
            <v>215.7</v>
          </cell>
          <cell r="P34">
            <v>246.45</v>
          </cell>
          <cell r="Q34">
            <v>404.05</v>
          </cell>
        </row>
        <row r="35">
          <cell r="C35">
            <v>0.46110000000000001</v>
          </cell>
          <cell r="D35">
            <v>0.46110000000000001</v>
          </cell>
          <cell r="E35">
            <v>0.46110000000000001</v>
          </cell>
          <cell r="F35">
            <v>0.46110000000000001</v>
          </cell>
          <cell r="G35">
            <v>0.46110000000000001</v>
          </cell>
          <cell r="H35">
            <v>0.46110000000000001</v>
          </cell>
          <cell r="L35">
            <v>158.5</v>
          </cell>
          <cell r="M35">
            <v>134.75</v>
          </cell>
          <cell r="N35">
            <v>182.25</v>
          </cell>
          <cell r="O35">
            <v>220.15</v>
          </cell>
          <cell r="P35">
            <v>253.35</v>
          </cell>
          <cell r="Q35">
            <v>417.15</v>
          </cell>
        </row>
        <row r="36">
          <cell r="C36">
            <v>0.46110000000000001</v>
          </cell>
          <cell r="D36">
            <v>0.46110000000000001</v>
          </cell>
          <cell r="E36">
            <v>0.46110000000000001</v>
          </cell>
          <cell r="F36">
            <v>0.46110000000000001</v>
          </cell>
          <cell r="G36">
            <v>0.46110000000000001</v>
          </cell>
          <cell r="H36">
            <v>0.46110000000000001</v>
          </cell>
          <cell r="L36">
            <v>160</v>
          </cell>
          <cell r="M36">
            <v>137.65</v>
          </cell>
          <cell r="N36">
            <v>185.65</v>
          </cell>
          <cell r="O36">
            <v>224.55</v>
          </cell>
          <cell r="P36">
            <v>260.45</v>
          </cell>
          <cell r="Q36">
            <v>430.1</v>
          </cell>
        </row>
        <row r="37">
          <cell r="C37">
            <v>0.46110000000000001</v>
          </cell>
          <cell r="D37">
            <v>0.46110000000000001</v>
          </cell>
          <cell r="E37">
            <v>0.46110000000000001</v>
          </cell>
          <cell r="F37">
            <v>0.46110000000000001</v>
          </cell>
          <cell r="G37">
            <v>0.46110000000000001</v>
          </cell>
          <cell r="H37">
            <v>0.46110000000000001</v>
          </cell>
          <cell r="L37">
            <v>161.65</v>
          </cell>
          <cell r="M37">
            <v>140.69999999999999</v>
          </cell>
          <cell r="N37">
            <v>189</v>
          </cell>
          <cell r="O37">
            <v>229.05</v>
          </cell>
          <cell r="P37">
            <v>267.39999999999998</v>
          </cell>
          <cell r="Q37">
            <v>438.45</v>
          </cell>
        </row>
        <row r="38">
          <cell r="C38">
            <v>0.46110000000000001</v>
          </cell>
          <cell r="D38">
            <v>0.46110000000000001</v>
          </cell>
          <cell r="E38">
            <v>0.46110000000000001</v>
          </cell>
          <cell r="F38">
            <v>0.46110000000000001</v>
          </cell>
          <cell r="G38">
            <v>0.46110000000000001</v>
          </cell>
          <cell r="H38">
            <v>0.46110000000000001</v>
          </cell>
          <cell r="L38">
            <v>163.15</v>
          </cell>
          <cell r="M38">
            <v>143.6</v>
          </cell>
          <cell r="N38">
            <v>192.2</v>
          </cell>
          <cell r="O38">
            <v>233.5</v>
          </cell>
          <cell r="P38">
            <v>274.45</v>
          </cell>
          <cell r="Q38">
            <v>451.4</v>
          </cell>
        </row>
        <row r="39">
          <cell r="C39">
            <v>0.46110000000000001</v>
          </cell>
          <cell r="D39">
            <v>0.46110000000000001</v>
          </cell>
          <cell r="E39">
            <v>0.46110000000000001</v>
          </cell>
          <cell r="F39">
            <v>0.46110000000000001</v>
          </cell>
          <cell r="G39">
            <v>0.46110000000000001</v>
          </cell>
          <cell r="H39">
            <v>0.46110000000000001</v>
          </cell>
          <cell r="L39">
            <v>164.65</v>
          </cell>
          <cell r="M39">
            <v>146.5</v>
          </cell>
          <cell r="N39">
            <v>195.65</v>
          </cell>
          <cell r="O39">
            <v>237.95</v>
          </cell>
          <cell r="P39">
            <v>281.45</v>
          </cell>
          <cell r="Q39">
            <v>464.35</v>
          </cell>
        </row>
        <row r="40">
          <cell r="C40">
            <v>0.46110000000000001</v>
          </cell>
          <cell r="D40">
            <v>0.46110000000000001</v>
          </cell>
          <cell r="E40">
            <v>0.46110000000000001</v>
          </cell>
          <cell r="F40">
            <v>0.46110000000000001</v>
          </cell>
          <cell r="G40">
            <v>0.46110000000000001</v>
          </cell>
          <cell r="H40">
            <v>0.46110000000000001</v>
          </cell>
          <cell r="L40">
            <v>166.1</v>
          </cell>
          <cell r="M40">
            <v>149.44999999999999</v>
          </cell>
          <cell r="N40">
            <v>199</v>
          </cell>
          <cell r="O40">
            <v>242.4</v>
          </cell>
          <cell r="P40">
            <v>288.39999999999998</v>
          </cell>
          <cell r="Q40">
            <v>477.3</v>
          </cell>
        </row>
        <row r="41">
          <cell r="C41">
            <v>0.46110000000000001</v>
          </cell>
          <cell r="D41">
            <v>0.46110000000000001</v>
          </cell>
          <cell r="E41">
            <v>0.46110000000000001</v>
          </cell>
          <cell r="F41">
            <v>0.46110000000000001</v>
          </cell>
          <cell r="G41">
            <v>0.46110000000000001</v>
          </cell>
          <cell r="H41">
            <v>0.46110000000000001</v>
          </cell>
          <cell r="L41">
            <v>167.65</v>
          </cell>
          <cell r="M41">
            <v>152.44999999999999</v>
          </cell>
          <cell r="N41">
            <v>202.45</v>
          </cell>
          <cell r="O41">
            <v>246.8</v>
          </cell>
          <cell r="P41">
            <v>295.45</v>
          </cell>
          <cell r="Q41">
            <v>490.1</v>
          </cell>
        </row>
        <row r="42">
          <cell r="C42">
            <v>0.46110000000000001</v>
          </cell>
          <cell r="D42">
            <v>0.46110000000000001</v>
          </cell>
          <cell r="E42">
            <v>0.46110000000000001</v>
          </cell>
          <cell r="F42">
            <v>0.46110000000000001</v>
          </cell>
          <cell r="G42">
            <v>0.46110000000000001</v>
          </cell>
          <cell r="H42">
            <v>0.46110000000000001</v>
          </cell>
          <cell r="L42">
            <v>172.15</v>
          </cell>
          <cell r="M42">
            <v>156.69999999999999</v>
          </cell>
          <cell r="N42">
            <v>205.7</v>
          </cell>
          <cell r="O42">
            <v>253.45</v>
          </cell>
          <cell r="P42">
            <v>305</v>
          </cell>
          <cell r="Q42">
            <v>503.8</v>
          </cell>
        </row>
        <row r="43">
          <cell r="C43">
            <v>0.46110000000000001</v>
          </cell>
          <cell r="D43">
            <v>0.46110000000000001</v>
          </cell>
          <cell r="E43">
            <v>0.46110000000000001</v>
          </cell>
          <cell r="F43">
            <v>0.46110000000000001</v>
          </cell>
          <cell r="G43">
            <v>0.46110000000000001</v>
          </cell>
          <cell r="H43">
            <v>0.46110000000000001</v>
          </cell>
          <cell r="L43">
            <v>173.75</v>
          </cell>
          <cell r="M43">
            <v>159.69999999999999</v>
          </cell>
          <cell r="N43">
            <v>209.1</v>
          </cell>
          <cell r="O43">
            <v>257.89999999999998</v>
          </cell>
          <cell r="P43">
            <v>314.64999999999998</v>
          </cell>
          <cell r="Q43">
            <v>517.6</v>
          </cell>
        </row>
        <row r="44">
          <cell r="C44">
            <v>0.46110000000000001</v>
          </cell>
          <cell r="D44">
            <v>0.46110000000000001</v>
          </cell>
          <cell r="E44">
            <v>0.46110000000000001</v>
          </cell>
          <cell r="F44">
            <v>0.46110000000000001</v>
          </cell>
          <cell r="G44">
            <v>0.46110000000000001</v>
          </cell>
          <cell r="H44">
            <v>0.46110000000000001</v>
          </cell>
          <cell r="L44">
            <v>175.45</v>
          </cell>
          <cell r="M44">
            <v>162.69999999999999</v>
          </cell>
          <cell r="N44">
            <v>212.4</v>
          </cell>
          <cell r="O44">
            <v>262.45</v>
          </cell>
          <cell r="P44">
            <v>321.8</v>
          </cell>
          <cell r="Q44">
            <v>531.25</v>
          </cell>
        </row>
        <row r="45">
          <cell r="C45">
            <v>0.46110000000000001</v>
          </cell>
          <cell r="D45">
            <v>0.46110000000000001</v>
          </cell>
          <cell r="E45">
            <v>0.46110000000000001</v>
          </cell>
          <cell r="F45">
            <v>0.46110000000000001</v>
          </cell>
          <cell r="G45">
            <v>0.46110000000000001</v>
          </cell>
          <cell r="H45">
            <v>0.46110000000000001</v>
          </cell>
          <cell r="L45">
            <v>177.1</v>
          </cell>
          <cell r="M45">
            <v>165.6</v>
          </cell>
          <cell r="N45">
            <v>215.75</v>
          </cell>
          <cell r="O45">
            <v>267</v>
          </cell>
          <cell r="P45">
            <v>328.95</v>
          </cell>
          <cell r="Q45">
            <v>545.04999999999995</v>
          </cell>
        </row>
        <row r="46">
          <cell r="C46">
            <v>0.46110000000000001</v>
          </cell>
          <cell r="D46">
            <v>0.46110000000000001</v>
          </cell>
          <cell r="E46">
            <v>0.46110000000000001</v>
          </cell>
          <cell r="F46">
            <v>0.46110000000000001</v>
          </cell>
          <cell r="G46">
            <v>0.46110000000000001</v>
          </cell>
          <cell r="H46">
            <v>0.46110000000000001</v>
          </cell>
          <cell r="L46">
            <v>178.6</v>
          </cell>
          <cell r="M46">
            <v>168.65</v>
          </cell>
          <cell r="N46">
            <v>219.15</v>
          </cell>
          <cell r="O46">
            <v>271.45</v>
          </cell>
          <cell r="P46">
            <v>336.1</v>
          </cell>
          <cell r="Q46">
            <v>558.65</v>
          </cell>
        </row>
        <row r="47">
          <cell r="C47">
            <v>0.46110000000000001</v>
          </cell>
          <cell r="D47">
            <v>0.46110000000000001</v>
          </cell>
          <cell r="E47">
            <v>0.46110000000000001</v>
          </cell>
          <cell r="F47">
            <v>0.46110000000000001</v>
          </cell>
          <cell r="G47">
            <v>0.46110000000000001</v>
          </cell>
          <cell r="H47">
            <v>0.46110000000000001</v>
          </cell>
          <cell r="L47">
            <v>189.15</v>
          </cell>
          <cell r="M47">
            <v>183.65</v>
          </cell>
          <cell r="N47">
            <v>232.95</v>
          </cell>
          <cell r="O47">
            <v>293.8</v>
          </cell>
          <cell r="P47">
            <v>369.45</v>
          </cell>
          <cell r="Q47">
            <v>620.65</v>
          </cell>
        </row>
        <row r="48">
          <cell r="C48">
            <v>0.46110000000000001</v>
          </cell>
          <cell r="D48">
            <v>0.46110000000000001</v>
          </cell>
          <cell r="E48">
            <v>0.46110000000000001</v>
          </cell>
          <cell r="F48">
            <v>0.46110000000000001</v>
          </cell>
          <cell r="G48">
            <v>0.46110000000000001</v>
          </cell>
          <cell r="H48">
            <v>0.46110000000000001</v>
          </cell>
          <cell r="L48">
            <v>199.65</v>
          </cell>
          <cell r="M48">
            <v>198.6</v>
          </cell>
          <cell r="N48">
            <v>246.65</v>
          </cell>
          <cell r="O48">
            <v>316.2</v>
          </cell>
          <cell r="P48">
            <v>402.75</v>
          </cell>
          <cell r="Q48">
            <v>688.5</v>
          </cell>
        </row>
        <row r="49">
          <cell r="C49">
            <v>0.46110000000000001</v>
          </cell>
          <cell r="D49">
            <v>0.46110000000000001</v>
          </cell>
          <cell r="E49">
            <v>0.46110000000000001</v>
          </cell>
          <cell r="F49">
            <v>0.46110000000000001</v>
          </cell>
          <cell r="G49">
            <v>0.46110000000000001</v>
          </cell>
          <cell r="H49">
            <v>0.46110000000000001</v>
          </cell>
          <cell r="L49">
            <v>210.05</v>
          </cell>
          <cell r="M49">
            <v>213.85</v>
          </cell>
          <cell r="N49">
            <v>262.64999999999998</v>
          </cell>
          <cell r="O49">
            <v>338.6</v>
          </cell>
          <cell r="P49">
            <v>436.2</v>
          </cell>
          <cell r="Q49">
            <v>756.45</v>
          </cell>
        </row>
        <row r="50">
          <cell r="C50">
            <v>0.46110000000000001</v>
          </cell>
          <cell r="D50">
            <v>0.46110000000000001</v>
          </cell>
          <cell r="E50">
            <v>0.46110000000000001</v>
          </cell>
          <cell r="F50">
            <v>0.46110000000000001</v>
          </cell>
          <cell r="G50">
            <v>0.46110000000000001</v>
          </cell>
          <cell r="H50">
            <v>0.46110000000000001</v>
          </cell>
          <cell r="L50">
            <v>220.65</v>
          </cell>
          <cell r="M50">
            <v>228.8</v>
          </cell>
          <cell r="N50">
            <v>276.55</v>
          </cell>
          <cell r="O50">
            <v>360.8</v>
          </cell>
          <cell r="P50">
            <v>469.45</v>
          </cell>
          <cell r="Q50">
            <v>824.45</v>
          </cell>
        </row>
        <row r="51">
          <cell r="C51">
            <v>0.46110000000000001</v>
          </cell>
          <cell r="D51">
            <v>0.46110000000000001</v>
          </cell>
          <cell r="E51">
            <v>0.46110000000000001</v>
          </cell>
          <cell r="F51">
            <v>0.46110000000000001</v>
          </cell>
          <cell r="G51">
            <v>0.46110000000000001</v>
          </cell>
          <cell r="H51">
            <v>0.46110000000000001</v>
          </cell>
          <cell r="L51">
            <v>231.2</v>
          </cell>
          <cell r="M51">
            <v>243.9</v>
          </cell>
          <cell r="N51">
            <v>290.45</v>
          </cell>
          <cell r="O51">
            <v>383.4</v>
          </cell>
          <cell r="P51">
            <v>502.9</v>
          </cell>
          <cell r="Q51">
            <v>892.4</v>
          </cell>
        </row>
        <row r="52">
          <cell r="C52">
            <v>0.46110000000000001</v>
          </cell>
          <cell r="D52">
            <v>0.46110000000000001</v>
          </cell>
          <cell r="E52">
            <v>0.46110000000000001</v>
          </cell>
          <cell r="F52">
            <v>0.46110000000000001</v>
          </cell>
          <cell r="G52">
            <v>0.46110000000000001</v>
          </cell>
          <cell r="H52">
            <v>0.46110000000000001</v>
          </cell>
          <cell r="L52">
            <v>241.55</v>
          </cell>
          <cell r="M52">
            <v>258.89999999999998</v>
          </cell>
          <cell r="N52">
            <v>304.35000000000002</v>
          </cell>
          <cell r="O52">
            <v>405.7</v>
          </cell>
          <cell r="P52">
            <v>536.25</v>
          </cell>
          <cell r="Q52">
            <v>960.45</v>
          </cell>
        </row>
        <row r="53">
          <cell r="C53">
            <v>0.46110000000000001</v>
          </cell>
          <cell r="D53">
            <v>0.46110000000000001</v>
          </cell>
          <cell r="E53">
            <v>0.46110000000000001</v>
          </cell>
          <cell r="F53">
            <v>0.46110000000000001</v>
          </cell>
          <cell r="G53">
            <v>0.46110000000000001</v>
          </cell>
          <cell r="H53">
            <v>0.46110000000000001</v>
          </cell>
          <cell r="L53">
            <v>252.15</v>
          </cell>
          <cell r="M53">
            <v>273.89999999999998</v>
          </cell>
          <cell r="N53">
            <v>318.39999999999998</v>
          </cell>
          <cell r="O53">
            <v>428.1</v>
          </cell>
          <cell r="P53">
            <v>569.6</v>
          </cell>
          <cell r="Q53">
            <v>1028.3</v>
          </cell>
        </row>
        <row r="54">
          <cell r="C54">
            <v>0.46110000000000001</v>
          </cell>
          <cell r="D54">
            <v>0.46110000000000001</v>
          </cell>
          <cell r="E54">
            <v>0.46110000000000001</v>
          </cell>
          <cell r="F54">
            <v>0.46110000000000001</v>
          </cell>
          <cell r="G54">
            <v>0.46110000000000001</v>
          </cell>
          <cell r="H54">
            <v>0.46110000000000001</v>
          </cell>
          <cell r="L54">
            <v>262.60000000000002</v>
          </cell>
          <cell r="M54">
            <v>287.5</v>
          </cell>
          <cell r="N54">
            <v>332.3</v>
          </cell>
          <cell r="O54">
            <v>450.4</v>
          </cell>
          <cell r="P54">
            <v>602.95000000000005</v>
          </cell>
          <cell r="Q54">
            <v>1097.3499999999999</v>
          </cell>
        </row>
        <row r="55">
          <cell r="C55">
            <v>0.46110000000000001</v>
          </cell>
          <cell r="D55">
            <v>0.46110000000000001</v>
          </cell>
          <cell r="E55">
            <v>0.46110000000000001</v>
          </cell>
          <cell r="F55">
            <v>0.46110000000000001</v>
          </cell>
          <cell r="G55">
            <v>0.46110000000000001</v>
          </cell>
          <cell r="H55">
            <v>0.46110000000000001</v>
          </cell>
          <cell r="L55">
            <v>273.14999999999998</v>
          </cell>
          <cell r="M55">
            <v>300.85000000000002</v>
          </cell>
          <cell r="N55">
            <v>346.25</v>
          </cell>
          <cell r="O55">
            <v>472.85</v>
          </cell>
          <cell r="P55">
            <v>636.20000000000005</v>
          </cell>
          <cell r="Q55">
            <v>1165.8499999999999</v>
          </cell>
        </row>
        <row r="56">
          <cell r="C56">
            <v>0.46110000000000001</v>
          </cell>
          <cell r="D56">
            <v>0.46110000000000001</v>
          </cell>
          <cell r="E56">
            <v>0.46110000000000001</v>
          </cell>
          <cell r="F56">
            <v>0.46110000000000001</v>
          </cell>
          <cell r="G56">
            <v>0.46110000000000001</v>
          </cell>
          <cell r="H56">
            <v>0.46110000000000001</v>
          </cell>
          <cell r="L56">
            <v>283.60000000000002</v>
          </cell>
          <cell r="M56">
            <v>314.35000000000002</v>
          </cell>
          <cell r="N56">
            <v>360.2</v>
          </cell>
          <cell r="O56">
            <v>495.2</v>
          </cell>
          <cell r="P56">
            <v>669.7</v>
          </cell>
          <cell r="Q56">
            <v>1233.8</v>
          </cell>
        </row>
        <row r="57">
          <cell r="C57">
            <v>0.46110000000000001</v>
          </cell>
          <cell r="D57">
            <v>0.46110000000000001</v>
          </cell>
          <cell r="E57">
            <v>0.46110000000000001</v>
          </cell>
          <cell r="F57">
            <v>0.46110000000000001</v>
          </cell>
          <cell r="G57">
            <v>0.46110000000000001</v>
          </cell>
          <cell r="H57">
            <v>0.46110000000000001</v>
          </cell>
          <cell r="L57">
            <v>294.10000000000002</v>
          </cell>
          <cell r="M57">
            <v>327.9</v>
          </cell>
          <cell r="N57">
            <v>374.1</v>
          </cell>
          <cell r="O57">
            <v>517.6</v>
          </cell>
          <cell r="P57">
            <v>703</v>
          </cell>
          <cell r="Q57">
            <v>1301.05</v>
          </cell>
        </row>
        <row r="58">
          <cell r="C58">
            <v>0.46110000000000001</v>
          </cell>
          <cell r="D58">
            <v>0.46110000000000001</v>
          </cell>
          <cell r="E58">
            <v>0.46110000000000001</v>
          </cell>
          <cell r="F58">
            <v>0.46110000000000001</v>
          </cell>
          <cell r="G58">
            <v>0.46110000000000001</v>
          </cell>
          <cell r="H58">
            <v>0.46110000000000001</v>
          </cell>
          <cell r="L58">
            <v>304.5</v>
          </cell>
          <cell r="M58">
            <v>341.35</v>
          </cell>
          <cell r="N58">
            <v>388.05</v>
          </cell>
          <cell r="O58">
            <v>540</v>
          </cell>
          <cell r="P58">
            <v>736.4</v>
          </cell>
          <cell r="Q58">
            <v>1367.85</v>
          </cell>
        </row>
        <row r="59">
          <cell r="C59">
            <v>0.46110000000000001</v>
          </cell>
          <cell r="D59">
            <v>0.46110000000000001</v>
          </cell>
          <cell r="E59">
            <v>0.46110000000000001</v>
          </cell>
          <cell r="F59">
            <v>0.46110000000000001</v>
          </cell>
          <cell r="G59">
            <v>0.46110000000000001</v>
          </cell>
          <cell r="H59">
            <v>0.46110000000000001</v>
          </cell>
          <cell r="L59">
            <v>315.14999999999998</v>
          </cell>
          <cell r="M59">
            <v>354.75</v>
          </cell>
          <cell r="N59">
            <v>402.05</v>
          </cell>
          <cell r="O59">
            <v>562.29999999999995</v>
          </cell>
          <cell r="P59">
            <v>769.7</v>
          </cell>
          <cell r="Q59">
            <v>1434.1</v>
          </cell>
        </row>
        <row r="60">
          <cell r="C60">
            <v>0.46110000000000001</v>
          </cell>
          <cell r="D60">
            <v>0.46110000000000001</v>
          </cell>
          <cell r="E60">
            <v>0.46110000000000001</v>
          </cell>
          <cell r="F60">
            <v>0.46110000000000001</v>
          </cell>
          <cell r="G60">
            <v>0.46110000000000001</v>
          </cell>
          <cell r="H60">
            <v>0.46110000000000001</v>
          </cell>
          <cell r="L60">
            <v>3.15</v>
          </cell>
          <cell r="M60">
            <v>3.54</v>
          </cell>
          <cell r="N60">
            <v>4.0199999999999996</v>
          </cell>
          <cell r="O60">
            <v>5.62</v>
          </cell>
          <cell r="P60">
            <v>7.69</v>
          </cell>
          <cell r="Q60">
            <v>14.34</v>
          </cell>
        </row>
        <row r="61">
          <cell r="C61">
            <v>0.46110000000000001</v>
          </cell>
          <cell r="D61">
            <v>0.46110000000000001</v>
          </cell>
          <cell r="E61">
            <v>0.46110000000000001</v>
          </cell>
          <cell r="F61">
            <v>0.46110000000000001</v>
          </cell>
          <cell r="G61">
            <v>0.46110000000000001</v>
          </cell>
          <cell r="H61">
            <v>0.46110000000000001</v>
          </cell>
          <cell r="L61">
            <v>3.15</v>
          </cell>
          <cell r="M61">
            <v>3.54</v>
          </cell>
          <cell r="N61">
            <v>4.0199999999999996</v>
          </cell>
          <cell r="O61">
            <v>5.62</v>
          </cell>
          <cell r="P61">
            <v>7.69</v>
          </cell>
          <cell r="Q61">
            <v>14.34</v>
          </cell>
        </row>
        <row r="62">
          <cell r="C62">
            <v>0.46110000000000001</v>
          </cell>
          <cell r="D62">
            <v>0.46110000000000001</v>
          </cell>
          <cell r="E62">
            <v>0.46110000000000001</v>
          </cell>
          <cell r="F62">
            <v>0.46110000000000001</v>
          </cell>
          <cell r="G62">
            <v>0.46110000000000001</v>
          </cell>
          <cell r="H62">
            <v>0.46110000000000001</v>
          </cell>
          <cell r="L62">
            <v>3.15</v>
          </cell>
          <cell r="M62">
            <v>3.54</v>
          </cell>
          <cell r="N62">
            <v>4.0199999999999996</v>
          </cell>
          <cell r="O62">
            <v>5.62</v>
          </cell>
          <cell r="P62">
            <v>7.69</v>
          </cell>
          <cell r="Q62">
            <v>14.34</v>
          </cell>
        </row>
        <row r="63">
          <cell r="C63">
            <v>0.46110000000000001</v>
          </cell>
          <cell r="D63">
            <v>0.46110000000000001</v>
          </cell>
          <cell r="E63">
            <v>0.46110000000000001</v>
          </cell>
          <cell r="F63">
            <v>0.46110000000000001</v>
          </cell>
          <cell r="G63">
            <v>0.46110000000000001</v>
          </cell>
          <cell r="H63">
            <v>0.46110000000000001</v>
          </cell>
          <cell r="L63">
            <v>3.15</v>
          </cell>
          <cell r="M63">
            <v>3.54</v>
          </cell>
          <cell r="N63">
            <v>4.0199999999999996</v>
          </cell>
          <cell r="O63">
            <v>5.62</v>
          </cell>
          <cell r="P63">
            <v>7.69</v>
          </cell>
          <cell r="Q63">
            <v>14.34</v>
          </cell>
        </row>
        <row r="64">
          <cell r="C64">
            <v>0.46110000000000001</v>
          </cell>
          <cell r="D64">
            <v>0.46110000000000001</v>
          </cell>
          <cell r="E64">
            <v>0.46110000000000001</v>
          </cell>
          <cell r="F64">
            <v>0.46110000000000001</v>
          </cell>
          <cell r="G64">
            <v>0.46110000000000001</v>
          </cell>
          <cell r="H64">
            <v>0.46110000000000001</v>
          </cell>
          <cell r="L64">
            <v>3.15</v>
          </cell>
          <cell r="M64">
            <v>3.54</v>
          </cell>
          <cell r="N64">
            <v>4.0199999999999996</v>
          </cell>
          <cell r="O64">
            <v>5.62</v>
          </cell>
          <cell r="P64">
            <v>7.69</v>
          </cell>
          <cell r="Q64">
            <v>14.34</v>
          </cell>
        </row>
        <row r="65">
          <cell r="C65">
            <v>0.46110000000000001</v>
          </cell>
          <cell r="D65">
            <v>0.46110000000000001</v>
          </cell>
          <cell r="E65">
            <v>0.46110000000000001</v>
          </cell>
          <cell r="F65">
            <v>0.46110000000000001</v>
          </cell>
          <cell r="G65">
            <v>0.46110000000000001</v>
          </cell>
          <cell r="H65">
            <v>0.46110000000000001</v>
          </cell>
          <cell r="L65">
            <v>315.14999999999998</v>
          </cell>
          <cell r="M65">
            <v>354.75</v>
          </cell>
          <cell r="N65">
            <v>402.05</v>
          </cell>
          <cell r="O65">
            <v>562.29999999999995</v>
          </cell>
          <cell r="P65">
            <v>769.7</v>
          </cell>
          <cell r="Q65">
            <v>1434.1</v>
          </cell>
        </row>
      </sheetData>
      <sheetData sheetId="12"/>
      <sheetData sheetId="13">
        <row r="8">
          <cell r="C8">
            <v>0</v>
          </cell>
          <cell r="D8">
            <v>0.83899999999999997</v>
          </cell>
          <cell r="E8">
            <v>0.83899999999999997</v>
          </cell>
          <cell r="G8">
            <v>0</v>
          </cell>
          <cell r="H8">
            <v>0</v>
          </cell>
          <cell r="I8">
            <v>0.82199999999999995</v>
          </cell>
          <cell r="J8">
            <v>0.82099999999999995</v>
          </cell>
        </row>
        <row r="10">
          <cell r="C10" t="str">
            <v xml:space="preserve"> </v>
          </cell>
          <cell r="D10">
            <v>9.2333500000000015</v>
          </cell>
          <cell r="E10">
            <v>8.8550000000000022</v>
          </cell>
          <cell r="G10" t="str">
            <v xml:space="preserve"> </v>
          </cell>
          <cell r="H10" t="str">
            <v xml:space="preserve"> </v>
          </cell>
          <cell r="I10">
            <v>5.0018000000000011</v>
          </cell>
          <cell r="J10">
            <v>11.438100000000002</v>
          </cell>
        </row>
        <row r="14">
          <cell r="C14">
            <v>0.55759999999999998</v>
          </cell>
          <cell r="D14">
            <v>0.78700000000000003</v>
          </cell>
          <cell r="E14">
            <v>0.78700000000000003</v>
          </cell>
          <cell r="N14">
            <v>75.3</v>
          </cell>
          <cell r="O14">
            <v>43.25</v>
          </cell>
          <cell r="P14">
            <v>41.45</v>
          </cell>
        </row>
        <row r="15">
          <cell r="C15">
            <v>0.55730000000000002</v>
          </cell>
          <cell r="D15">
            <v>0.88449999999999995</v>
          </cell>
          <cell r="E15">
            <v>0.88449999999999995</v>
          </cell>
          <cell r="N15">
            <v>76.5</v>
          </cell>
          <cell r="O15">
            <v>44.55</v>
          </cell>
          <cell r="P15">
            <v>42.65</v>
          </cell>
        </row>
        <row r="16">
          <cell r="C16">
            <v>0.55730000000000002</v>
          </cell>
          <cell r="D16">
            <v>0.88449999999999995</v>
          </cell>
          <cell r="E16">
            <v>0.88449999999999995</v>
          </cell>
          <cell r="N16">
            <v>76.5</v>
          </cell>
          <cell r="O16">
            <v>44.55</v>
          </cell>
          <cell r="P16">
            <v>42.65</v>
          </cell>
        </row>
        <row r="17">
          <cell r="C17">
            <v>0.55730000000000002</v>
          </cell>
          <cell r="D17">
            <v>0.88449999999999995</v>
          </cell>
          <cell r="E17">
            <v>0.88449999999999995</v>
          </cell>
          <cell r="N17">
            <v>76.5</v>
          </cell>
          <cell r="O17">
            <v>44.55</v>
          </cell>
          <cell r="P17">
            <v>42.65</v>
          </cell>
        </row>
        <row r="18">
          <cell r="C18">
            <v>0.55730000000000002</v>
          </cell>
          <cell r="D18">
            <v>0.88449999999999995</v>
          </cell>
          <cell r="E18">
            <v>0.88449999999999995</v>
          </cell>
          <cell r="N18">
            <v>76.5</v>
          </cell>
          <cell r="O18">
            <v>44.55</v>
          </cell>
          <cell r="P18">
            <v>42.65</v>
          </cell>
        </row>
        <row r="19">
          <cell r="C19">
            <v>0.55730000000000002</v>
          </cell>
          <cell r="D19">
            <v>0.88449999999999995</v>
          </cell>
          <cell r="E19">
            <v>0.88449999999999995</v>
          </cell>
          <cell r="N19">
            <v>76.5</v>
          </cell>
          <cell r="O19">
            <v>44.55</v>
          </cell>
          <cell r="P19">
            <v>42.65</v>
          </cell>
        </row>
        <row r="23">
          <cell r="C23">
            <v>0.55730000000000002</v>
          </cell>
          <cell r="D23">
            <v>0.88449999999999995</v>
          </cell>
          <cell r="E23">
            <v>0.88449999999999995</v>
          </cell>
          <cell r="I23">
            <v>0.86262648809523812</v>
          </cell>
          <cell r="J23">
            <v>0.86199999999999999</v>
          </cell>
          <cell r="N23">
            <v>76.5</v>
          </cell>
          <cell r="O23">
            <v>44.55</v>
          </cell>
          <cell r="P23">
            <v>42.65</v>
          </cell>
          <cell r="T23">
            <v>24.45</v>
          </cell>
          <cell r="U23">
            <v>42.8</v>
          </cell>
        </row>
        <row r="24">
          <cell r="C24">
            <v>0.55730000000000002</v>
          </cell>
          <cell r="D24">
            <v>0.88449999999999995</v>
          </cell>
          <cell r="E24">
            <v>0.88449999999999995</v>
          </cell>
          <cell r="I24">
            <v>0.86262648809523812</v>
          </cell>
          <cell r="J24">
            <v>0.86199999999999999</v>
          </cell>
          <cell r="N24">
            <v>76.5</v>
          </cell>
          <cell r="O24">
            <v>44.55</v>
          </cell>
          <cell r="P24">
            <v>42.65</v>
          </cell>
          <cell r="T24">
            <v>24.45</v>
          </cell>
          <cell r="U24">
            <v>46.05</v>
          </cell>
        </row>
        <row r="25">
          <cell r="C25">
            <v>0.55730000000000002</v>
          </cell>
          <cell r="D25">
            <v>0.88449999999999995</v>
          </cell>
          <cell r="E25">
            <v>0.88449999999999995</v>
          </cell>
          <cell r="I25">
            <v>0.86262648809523812</v>
          </cell>
          <cell r="J25">
            <v>0.86199999999999999</v>
          </cell>
          <cell r="N25">
            <v>76.5</v>
          </cell>
          <cell r="O25">
            <v>44.55</v>
          </cell>
          <cell r="P25">
            <v>42.65</v>
          </cell>
          <cell r="T25">
            <v>24.45</v>
          </cell>
          <cell r="U25">
            <v>49.35</v>
          </cell>
        </row>
        <row r="26">
          <cell r="C26">
            <v>0.55730000000000002</v>
          </cell>
          <cell r="D26">
            <v>0.88449999999999995</v>
          </cell>
          <cell r="E26">
            <v>0.88449999999999995</v>
          </cell>
          <cell r="I26">
            <v>0.86262648809523812</v>
          </cell>
          <cell r="J26">
            <v>0.86199999999999999</v>
          </cell>
          <cell r="N26">
            <v>76.5</v>
          </cell>
          <cell r="O26">
            <v>44.55</v>
          </cell>
          <cell r="P26">
            <v>42.65</v>
          </cell>
          <cell r="T26">
            <v>24.45</v>
          </cell>
          <cell r="U26">
            <v>52.6</v>
          </cell>
        </row>
        <row r="27">
          <cell r="C27">
            <v>0.55730000000000002</v>
          </cell>
          <cell r="D27">
            <v>0.88449999999999995</v>
          </cell>
          <cell r="E27">
            <v>0.88449999999999995</v>
          </cell>
          <cell r="I27">
            <v>0.86262648809523812</v>
          </cell>
          <cell r="J27">
            <v>0.86199999999999999</v>
          </cell>
          <cell r="N27">
            <v>76.5</v>
          </cell>
          <cell r="O27">
            <v>44.55</v>
          </cell>
          <cell r="P27">
            <v>42.65</v>
          </cell>
          <cell r="T27">
            <v>24.45</v>
          </cell>
          <cell r="U27">
            <v>55.9</v>
          </cell>
        </row>
        <row r="28">
          <cell r="C28">
            <v>0.55730000000000002</v>
          </cell>
          <cell r="D28">
            <v>0.88449999999999995</v>
          </cell>
          <cell r="E28">
            <v>0.88449999999999995</v>
          </cell>
          <cell r="I28">
            <v>0.86262648809523812</v>
          </cell>
          <cell r="J28">
            <v>0.86199999999999999</v>
          </cell>
          <cell r="N28">
            <v>80.75</v>
          </cell>
          <cell r="O28">
            <v>48.75</v>
          </cell>
          <cell r="P28">
            <v>46.8</v>
          </cell>
          <cell r="T28">
            <v>28.1</v>
          </cell>
          <cell r="U28">
            <v>57.5</v>
          </cell>
        </row>
        <row r="29">
          <cell r="C29">
            <v>0.55730000000000002</v>
          </cell>
          <cell r="D29">
            <v>0.88449999999999995</v>
          </cell>
          <cell r="E29">
            <v>0.88449999999999995</v>
          </cell>
          <cell r="I29">
            <v>0.86262648809523812</v>
          </cell>
          <cell r="J29">
            <v>0.86199999999999999</v>
          </cell>
          <cell r="N29">
            <v>80.75</v>
          </cell>
          <cell r="O29">
            <v>48.75</v>
          </cell>
          <cell r="P29">
            <v>46.8</v>
          </cell>
          <cell r="T29">
            <v>28.1</v>
          </cell>
          <cell r="U29">
            <v>59.1</v>
          </cell>
        </row>
        <row r="30">
          <cell r="C30">
            <v>0.55730000000000002</v>
          </cell>
          <cell r="D30">
            <v>0.88449999999999995</v>
          </cell>
          <cell r="E30">
            <v>0.88449999999999995</v>
          </cell>
          <cell r="I30">
            <v>0.86262648809523812</v>
          </cell>
          <cell r="J30">
            <v>0.86199999999999999</v>
          </cell>
          <cell r="N30">
            <v>80.75</v>
          </cell>
          <cell r="O30">
            <v>48.75</v>
          </cell>
          <cell r="P30">
            <v>46.8</v>
          </cell>
          <cell r="T30">
            <v>28.1</v>
          </cell>
          <cell r="U30">
            <v>60.65</v>
          </cell>
        </row>
        <row r="31">
          <cell r="C31">
            <v>0.55730000000000002</v>
          </cell>
          <cell r="D31">
            <v>0.88449999999999995</v>
          </cell>
          <cell r="E31">
            <v>0.88449999999999995</v>
          </cell>
          <cell r="I31">
            <v>0.86262648809523812</v>
          </cell>
          <cell r="J31">
            <v>0.86199999999999999</v>
          </cell>
          <cell r="N31">
            <v>80.75</v>
          </cell>
          <cell r="O31">
            <v>48.75</v>
          </cell>
          <cell r="P31">
            <v>46.8</v>
          </cell>
          <cell r="T31">
            <v>28.1</v>
          </cell>
          <cell r="U31">
            <v>62.3</v>
          </cell>
        </row>
        <row r="32">
          <cell r="C32">
            <v>0.55730000000000002</v>
          </cell>
          <cell r="D32">
            <v>0.88449999999999995</v>
          </cell>
          <cell r="E32">
            <v>0.88449999999999995</v>
          </cell>
          <cell r="I32">
            <v>0.86262648809523812</v>
          </cell>
          <cell r="J32">
            <v>0.86199999999999999</v>
          </cell>
          <cell r="N32">
            <v>80.75</v>
          </cell>
          <cell r="O32">
            <v>48.75</v>
          </cell>
          <cell r="P32">
            <v>46.8</v>
          </cell>
          <cell r="T32">
            <v>28.1</v>
          </cell>
          <cell r="U32">
            <v>63.9</v>
          </cell>
        </row>
        <row r="33">
          <cell r="C33">
            <v>0.55730000000000002</v>
          </cell>
          <cell r="D33">
            <v>0.88449999999999995</v>
          </cell>
          <cell r="E33">
            <v>0.88449999999999995</v>
          </cell>
          <cell r="I33">
            <v>0.86262648809523812</v>
          </cell>
          <cell r="J33">
            <v>0.86199999999999999</v>
          </cell>
          <cell r="N33">
            <v>85</v>
          </cell>
          <cell r="O33">
            <v>53.05</v>
          </cell>
          <cell r="P33">
            <v>50.9</v>
          </cell>
          <cell r="T33">
            <v>32.200000000000003</v>
          </cell>
          <cell r="U33">
            <v>64.95</v>
          </cell>
        </row>
        <row r="34">
          <cell r="C34">
            <v>0.55730000000000002</v>
          </cell>
          <cell r="D34">
            <v>0.88449999999999995</v>
          </cell>
          <cell r="E34">
            <v>0.88449999999999995</v>
          </cell>
          <cell r="I34">
            <v>0.86262648809523812</v>
          </cell>
          <cell r="J34">
            <v>0.86199999999999999</v>
          </cell>
          <cell r="N34">
            <v>85</v>
          </cell>
          <cell r="O34">
            <v>53.05</v>
          </cell>
          <cell r="P34">
            <v>50.9</v>
          </cell>
          <cell r="T34">
            <v>32.200000000000003</v>
          </cell>
          <cell r="U34">
            <v>66</v>
          </cell>
        </row>
        <row r="35">
          <cell r="C35">
            <v>0.55730000000000002</v>
          </cell>
          <cell r="D35">
            <v>0.88449999999999995</v>
          </cell>
          <cell r="E35">
            <v>0.88449999999999995</v>
          </cell>
          <cell r="I35">
            <v>0.86262648809523812</v>
          </cell>
          <cell r="J35">
            <v>0.86199999999999999</v>
          </cell>
          <cell r="N35">
            <v>85</v>
          </cell>
          <cell r="O35">
            <v>53.05</v>
          </cell>
          <cell r="P35">
            <v>50.9</v>
          </cell>
          <cell r="T35">
            <v>32.200000000000003</v>
          </cell>
          <cell r="U35">
            <v>67.150000000000006</v>
          </cell>
        </row>
        <row r="36">
          <cell r="C36">
            <v>0.55730000000000002</v>
          </cell>
          <cell r="D36">
            <v>0.88449999999999995</v>
          </cell>
          <cell r="E36">
            <v>0.88449999999999995</v>
          </cell>
          <cell r="I36">
            <v>0.86262648809523812</v>
          </cell>
          <cell r="J36">
            <v>0.86199999999999999</v>
          </cell>
          <cell r="N36">
            <v>85</v>
          </cell>
          <cell r="O36">
            <v>53.05</v>
          </cell>
          <cell r="P36">
            <v>50.9</v>
          </cell>
          <cell r="T36">
            <v>32.200000000000003</v>
          </cell>
          <cell r="U36">
            <v>68.25</v>
          </cell>
        </row>
        <row r="37">
          <cell r="C37">
            <v>0.55730000000000002</v>
          </cell>
          <cell r="D37">
            <v>0.88449999999999995</v>
          </cell>
          <cell r="E37">
            <v>0.88449999999999995</v>
          </cell>
          <cell r="I37">
            <v>0.86262648809523812</v>
          </cell>
          <cell r="J37">
            <v>0.86199999999999999</v>
          </cell>
          <cell r="N37">
            <v>85</v>
          </cell>
          <cell r="O37">
            <v>53.05</v>
          </cell>
          <cell r="P37">
            <v>50.9</v>
          </cell>
          <cell r="T37">
            <v>32.200000000000003</v>
          </cell>
          <cell r="U37">
            <v>69.3</v>
          </cell>
        </row>
        <row r="38">
          <cell r="C38">
            <v>0.55730000000000002</v>
          </cell>
          <cell r="D38">
            <v>0.88449999999999995</v>
          </cell>
          <cell r="E38">
            <v>0.88449999999999995</v>
          </cell>
          <cell r="I38">
            <v>0.86262648809523812</v>
          </cell>
          <cell r="J38">
            <v>0.86199999999999999</v>
          </cell>
          <cell r="N38">
            <v>89.3</v>
          </cell>
          <cell r="O38">
            <v>57.35</v>
          </cell>
          <cell r="P38">
            <v>55</v>
          </cell>
          <cell r="T38">
            <v>36.35</v>
          </cell>
          <cell r="U38">
            <v>71</v>
          </cell>
        </row>
        <row r="39">
          <cell r="C39">
            <v>0.55730000000000002</v>
          </cell>
          <cell r="D39">
            <v>0.88449999999999995</v>
          </cell>
          <cell r="E39">
            <v>0.88449999999999995</v>
          </cell>
          <cell r="I39">
            <v>0.86262648809523812</v>
          </cell>
          <cell r="J39">
            <v>0.86199999999999999</v>
          </cell>
          <cell r="N39">
            <v>89.3</v>
          </cell>
          <cell r="O39">
            <v>57.35</v>
          </cell>
          <cell r="P39">
            <v>55</v>
          </cell>
          <cell r="T39">
            <v>36.35</v>
          </cell>
          <cell r="U39">
            <v>71.5</v>
          </cell>
        </row>
        <row r="40">
          <cell r="C40">
            <v>0.55730000000000002</v>
          </cell>
          <cell r="D40">
            <v>0.88449999999999995</v>
          </cell>
          <cell r="E40">
            <v>0.88449999999999995</v>
          </cell>
          <cell r="I40">
            <v>0.86262648809523812</v>
          </cell>
          <cell r="J40">
            <v>0.86199999999999999</v>
          </cell>
          <cell r="N40">
            <v>89.3</v>
          </cell>
          <cell r="O40">
            <v>57.35</v>
          </cell>
          <cell r="P40">
            <v>55</v>
          </cell>
          <cell r="T40">
            <v>36.35</v>
          </cell>
          <cell r="U40">
            <v>72.55</v>
          </cell>
        </row>
        <row r="41">
          <cell r="C41">
            <v>0.55730000000000002</v>
          </cell>
          <cell r="D41">
            <v>0.88449999999999995</v>
          </cell>
          <cell r="E41">
            <v>0.88449999999999995</v>
          </cell>
          <cell r="I41">
            <v>0.86262648809523812</v>
          </cell>
          <cell r="J41">
            <v>0.86199999999999999</v>
          </cell>
          <cell r="N41">
            <v>89.3</v>
          </cell>
          <cell r="O41">
            <v>57.35</v>
          </cell>
          <cell r="P41">
            <v>55</v>
          </cell>
          <cell r="T41">
            <v>36.35</v>
          </cell>
          <cell r="U41">
            <v>73.7</v>
          </cell>
        </row>
        <row r="42">
          <cell r="C42">
            <v>0.55730000000000002</v>
          </cell>
          <cell r="D42">
            <v>0.88449999999999995</v>
          </cell>
          <cell r="E42">
            <v>0.88449999999999995</v>
          </cell>
          <cell r="I42">
            <v>0.86262648809523812</v>
          </cell>
          <cell r="J42">
            <v>0.86199999999999999</v>
          </cell>
          <cell r="N42">
            <v>89.3</v>
          </cell>
          <cell r="O42">
            <v>57.35</v>
          </cell>
          <cell r="P42">
            <v>55</v>
          </cell>
          <cell r="T42">
            <v>36.35</v>
          </cell>
          <cell r="U42">
            <v>74.75</v>
          </cell>
        </row>
        <row r="43">
          <cell r="C43">
            <v>0.55730000000000002</v>
          </cell>
          <cell r="D43">
            <v>0.88449999999999995</v>
          </cell>
          <cell r="E43">
            <v>0.88449999999999995</v>
          </cell>
          <cell r="I43">
            <v>0.86262648809523812</v>
          </cell>
          <cell r="J43">
            <v>0.86199999999999999</v>
          </cell>
          <cell r="N43">
            <v>99.5</v>
          </cell>
          <cell r="O43">
            <v>67.5</v>
          </cell>
          <cell r="P43">
            <v>64.650000000000006</v>
          </cell>
          <cell r="T43">
            <v>40.75</v>
          </cell>
          <cell r="U43">
            <v>77.7</v>
          </cell>
        </row>
        <row r="44">
          <cell r="C44">
            <v>0.55730000000000002</v>
          </cell>
          <cell r="D44">
            <v>0.88449999999999995</v>
          </cell>
          <cell r="E44">
            <v>0.88449999999999995</v>
          </cell>
          <cell r="I44">
            <v>0.86262648809523812</v>
          </cell>
          <cell r="J44">
            <v>0.86199999999999999</v>
          </cell>
          <cell r="N44">
            <v>99.5</v>
          </cell>
          <cell r="O44">
            <v>67.5</v>
          </cell>
          <cell r="P44">
            <v>64.650000000000006</v>
          </cell>
          <cell r="T44">
            <v>40.75</v>
          </cell>
          <cell r="U44">
            <v>78.95</v>
          </cell>
        </row>
        <row r="45">
          <cell r="C45">
            <v>0.55730000000000002</v>
          </cell>
          <cell r="D45">
            <v>0.88449999999999995</v>
          </cell>
          <cell r="E45">
            <v>0.88449999999999995</v>
          </cell>
          <cell r="I45">
            <v>0.86262648809523812</v>
          </cell>
          <cell r="J45">
            <v>0.86199999999999999</v>
          </cell>
          <cell r="N45">
            <v>99.5</v>
          </cell>
          <cell r="O45">
            <v>67.5</v>
          </cell>
          <cell r="P45">
            <v>64.650000000000006</v>
          </cell>
          <cell r="T45">
            <v>40.75</v>
          </cell>
          <cell r="U45">
            <v>80.099999999999994</v>
          </cell>
        </row>
        <row r="46">
          <cell r="C46">
            <v>0.55730000000000002</v>
          </cell>
          <cell r="D46">
            <v>0.88449999999999995</v>
          </cell>
          <cell r="E46">
            <v>0.88449999999999995</v>
          </cell>
          <cell r="I46">
            <v>0.86262648809523812</v>
          </cell>
          <cell r="J46">
            <v>0.86199999999999999</v>
          </cell>
          <cell r="N46">
            <v>99.5</v>
          </cell>
          <cell r="O46">
            <v>67.5</v>
          </cell>
          <cell r="P46">
            <v>64.650000000000006</v>
          </cell>
          <cell r="T46">
            <v>40.75</v>
          </cell>
          <cell r="U46">
            <v>81.400000000000006</v>
          </cell>
        </row>
        <row r="47">
          <cell r="C47">
            <v>0.55730000000000002</v>
          </cell>
          <cell r="D47">
            <v>0.88449999999999995</v>
          </cell>
          <cell r="E47">
            <v>0.88449999999999995</v>
          </cell>
          <cell r="I47">
            <v>0.86262648809523812</v>
          </cell>
          <cell r="J47">
            <v>0.86199999999999999</v>
          </cell>
          <cell r="N47">
            <v>99.5</v>
          </cell>
          <cell r="O47">
            <v>67.5</v>
          </cell>
          <cell r="P47">
            <v>64.650000000000006</v>
          </cell>
          <cell r="T47">
            <v>40.75</v>
          </cell>
          <cell r="U47">
            <v>82.5</v>
          </cell>
        </row>
        <row r="48">
          <cell r="C48">
            <v>0.55730000000000002</v>
          </cell>
          <cell r="D48">
            <v>0.88449999999999995</v>
          </cell>
          <cell r="E48">
            <v>0.88449999999999995</v>
          </cell>
          <cell r="I48">
            <v>0.86262648809523812</v>
          </cell>
          <cell r="J48">
            <v>0.86199999999999999</v>
          </cell>
          <cell r="N48">
            <v>109.7</v>
          </cell>
          <cell r="O48">
            <v>77.7</v>
          </cell>
          <cell r="P48">
            <v>74.400000000000006</v>
          </cell>
          <cell r="T48">
            <v>45.15</v>
          </cell>
          <cell r="U48">
            <v>83.6</v>
          </cell>
        </row>
        <row r="49">
          <cell r="C49">
            <v>0.55730000000000002</v>
          </cell>
          <cell r="D49">
            <v>0.88449999999999995</v>
          </cell>
          <cell r="E49">
            <v>0.88449999999999995</v>
          </cell>
          <cell r="I49">
            <v>0.86262648809523812</v>
          </cell>
          <cell r="J49">
            <v>0.86199999999999999</v>
          </cell>
          <cell r="N49">
            <v>109.7</v>
          </cell>
          <cell r="O49">
            <v>77.7</v>
          </cell>
          <cell r="P49">
            <v>74.400000000000006</v>
          </cell>
          <cell r="T49">
            <v>45.15</v>
          </cell>
          <cell r="U49">
            <v>84.85</v>
          </cell>
        </row>
        <row r="50">
          <cell r="C50">
            <v>0.55730000000000002</v>
          </cell>
          <cell r="D50">
            <v>0.88449999999999995</v>
          </cell>
          <cell r="E50">
            <v>0.88449999999999995</v>
          </cell>
          <cell r="I50">
            <v>0.86262648809523812</v>
          </cell>
          <cell r="J50">
            <v>0.86199999999999999</v>
          </cell>
          <cell r="N50">
            <v>109.7</v>
          </cell>
          <cell r="O50">
            <v>77.7</v>
          </cell>
          <cell r="P50">
            <v>74.400000000000006</v>
          </cell>
          <cell r="T50">
            <v>45.15</v>
          </cell>
          <cell r="U50">
            <v>85.25</v>
          </cell>
        </row>
        <row r="51">
          <cell r="C51">
            <v>0.55730000000000002</v>
          </cell>
          <cell r="D51">
            <v>0.88449999999999995</v>
          </cell>
          <cell r="E51">
            <v>0.88449999999999995</v>
          </cell>
          <cell r="I51">
            <v>0.86262648809523812</v>
          </cell>
          <cell r="J51">
            <v>0.86199999999999999</v>
          </cell>
          <cell r="N51">
            <v>109.7</v>
          </cell>
          <cell r="O51">
            <v>77.7</v>
          </cell>
          <cell r="P51">
            <v>74.400000000000006</v>
          </cell>
          <cell r="T51">
            <v>45.15</v>
          </cell>
          <cell r="U51">
            <v>85.5</v>
          </cell>
        </row>
        <row r="52">
          <cell r="C52">
            <v>0.55730000000000002</v>
          </cell>
          <cell r="D52">
            <v>0.88449999999999995</v>
          </cell>
          <cell r="E52">
            <v>0.88449999999999995</v>
          </cell>
          <cell r="I52">
            <v>0.86262648809523812</v>
          </cell>
          <cell r="J52">
            <v>0.86199999999999999</v>
          </cell>
          <cell r="N52">
            <v>109.7</v>
          </cell>
          <cell r="O52">
            <v>77.7</v>
          </cell>
          <cell r="P52">
            <v>74.400000000000006</v>
          </cell>
          <cell r="T52">
            <v>45.15</v>
          </cell>
          <cell r="U52">
            <v>86.7</v>
          </cell>
        </row>
        <row r="53">
          <cell r="C53">
            <v>0.55730000000000002</v>
          </cell>
          <cell r="D53">
            <v>0.88449999999999995</v>
          </cell>
          <cell r="E53">
            <v>0.88449999999999995</v>
          </cell>
          <cell r="I53">
            <v>0.86262648809523812</v>
          </cell>
          <cell r="J53">
            <v>0.86199999999999999</v>
          </cell>
          <cell r="N53">
            <v>125.85</v>
          </cell>
          <cell r="O53">
            <v>93.65</v>
          </cell>
          <cell r="P53">
            <v>89.9</v>
          </cell>
          <cell r="T53">
            <v>49.3</v>
          </cell>
          <cell r="U53">
            <v>89.55</v>
          </cell>
        </row>
        <row r="54">
          <cell r="C54">
            <v>0.55730000000000002</v>
          </cell>
          <cell r="D54">
            <v>0.88449999999999995</v>
          </cell>
          <cell r="E54">
            <v>0.88449999999999995</v>
          </cell>
          <cell r="I54">
            <v>0.86262648809523812</v>
          </cell>
          <cell r="J54">
            <v>0.86199999999999999</v>
          </cell>
          <cell r="N54">
            <v>125.85</v>
          </cell>
          <cell r="O54">
            <v>93.65</v>
          </cell>
          <cell r="P54">
            <v>89.9</v>
          </cell>
          <cell r="T54">
            <v>49.3</v>
          </cell>
          <cell r="U54">
            <v>92.25</v>
          </cell>
        </row>
        <row r="55">
          <cell r="C55">
            <v>0.55730000000000002</v>
          </cell>
          <cell r="D55">
            <v>0.88449999999999995</v>
          </cell>
          <cell r="E55">
            <v>0.88449999999999995</v>
          </cell>
          <cell r="I55">
            <v>0.86262648809523812</v>
          </cell>
          <cell r="J55">
            <v>0.86199999999999999</v>
          </cell>
          <cell r="N55">
            <v>125.85</v>
          </cell>
          <cell r="O55">
            <v>93.65</v>
          </cell>
          <cell r="P55">
            <v>89.9</v>
          </cell>
          <cell r="T55">
            <v>49.3</v>
          </cell>
          <cell r="U55">
            <v>95</v>
          </cell>
        </row>
        <row r="56">
          <cell r="C56">
            <v>0.55730000000000002</v>
          </cell>
          <cell r="D56">
            <v>0.88449999999999995</v>
          </cell>
          <cell r="E56">
            <v>0.88449999999999995</v>
          </cell>
          <cell r="I56">
            <v>0.86262648809523812</v>
          </cell>
          <cell r="J56">
            <v>0.86199999999999999</v>
          </cell>
          <cell r="N56">
            <v>125.85</v>
          </cell>
          <cell r="O56">
            <v>93.65</v>
          </cell>
          <cell r="P56">
            <v>89.9</v>
          </cell>
          <cell r="T56">
            <v>49.3</v>
          </cell>
          <cell r="U56">
            <v>96.85</v>
          </cell>
        </row>
        <row r="57">
          <cell r="C57">
            <v>0.55730000000000002</v>
          </cell>
          <cell r="D57">
            <v>0.88449999999999995</v>
          </cell>
          <cell r="E57">
            <v>0.88449999999999995</v>
          </cell>
          <cell r="I57">
            <v>0.86262648809523812</v>
          </cell>
          <cell r="J57">
            <v>0.86199999999999999</v>
          </cell>
          <cell r="N57">
            <v>125.85</v>
          </cell>
          <cell r="O57">
            <v>93.65</v>
          </cell>
          <cell r="P57">
            <v>89.9</v>
          </cell>
          <cell r="T57">
            <v>49.3</v>
          </cell>
          <cell r="U57">
            <v>98.1</v>
          </cell>
        </row>
        <row r="58">
          <cell r="C58">
            <v>0.55730000000000002</v>
          </cell>
          <cell r="D58">
            <v>0.88449999999999995</v>
          </cell>
          <cell r="E58">
            <v>0.88449999999999995</v>
          </cell>
          <cell r="I58">
            <v>0.86262648809523812</v>
          </cell>
          <cell r="J58">
            <v>0.86199999999999999</v>
          </cell>
          <cell r="N58">
            <v>135.55000000000001</v>
          </cell>
          <cell r="O58">
            <v>103.45</v>
          </cell>
          <cell r="P58">
            <v>99.2</v>
          </cell>
          <cell r="T58">
            <v>54.8</v>
          </cell>
          <cell r="U58">
            <v>103.6</v>
          </cell>
        </row>
        <row r="59">
          <cell r="C59">
            <v>0.55730000000000002</v>
          </cell>
          <cell r="D59">
            <v>0.88449999999999995</v>
          </cell>
          <cell r="E59">
            <v>0.88449999999999995</v>
          </cell>
          <cell r="G59">
            <v>0.84919999999999995</v>
          </cell>
          <cell r="H59">
            <v>0.84052511415525111</v>
          </cell>
          <cell r="I59">
            <v>0.86262648809523812</v>
          </cell>
          <cell r="J59">
            <v>0.86199999999999999</v>
          </cell>
          <cell r="N59">
            <v>145.44999999999999</v>
          </cell>
          <cell r="O59">
            <v>113.35</v>
          </cell>
          <cell r="P59">
            <v>108.55</v>
          </cell>
          <cell r="R59">
            <v>68.349999999999994</v>
          </cell>
          <cell r="S59">
            <v>120.85</v>
          </cell>
          <cell r="T59">
            <v>60.2</v>
          </cell>
          <cell r="U59">
            <v>109.1</v>
          </cell>
        </row>
        <row r="60">
          <cell r="C60">
            <v>0.55730000000000002</v>
          </cell>
          <cell r="D60">
            <v>0.88449999999999995</v>
          </cell>
          <cell r="E60">
            <v>0.88449999999999995</v>
          </cell>
          <cell r="G60">
            <v>0.84919999999999995</v>
          </cell>
          <cell r="H60">
            <v>0.84052511415525111</v>
          </cell>
          <cell r="I60">
            <v>0.86262648809523812</v>
          </cell>
          <cell r="J60">
            <v>0.86199999999999999</v>
          </cell>
          <cell r="N60">
            <v>155.19999999999999</v>
          </cell>
          <cell r="O60">
            <v>122.95</v>
          </cell>
          <cell r="P60">
            <v>117.9</v>
          </cell>
          <cell r="R60">
            <v>68.349999999999994</v>
          </cell>
          <cell r="S60">
            <v>120.85</v>
          </cell>
          <cell r="T60">
            <v>65.7</v>
          </cell>
          <cell r="U60">
            <v>114.7</v>
          </cell>
        </row>
        <row r="61">
          <cell r="C61">
            <v>0.55730000000000002</v>
          </cell>
          <cell r="D61">
            <v>0.88449999999999995</v>
          </cell>
          <cell r="E61">
            <v>0.88449999999999995</v>
          </cell>
          <cell r="G61">
            <v>0.84919999999999995</v>
          </cell>
          <cell r="H61">
            <v>0.84052511415525111</v>
          </cell>
          <cell r="I61">
            <v>0.86262648809523812</v>
          </cell>
          <cell r="J61">
            <v>0.86199999999999999</v>
          </cell>
          <cell r="N61">
            <v>165</v>
          </cell>
          <cell r="O61">
            <v>132.85</v>
          </cell>
          <cell r="P61">
            <v>127.25</v>
          </cell>
          <cell r="R61">
            <v>79.349999999999994</v>
          </cell>
          <cell r="S61">
            <v>132.25</v>
          </cell>
          <cell r="T61">
            <v>71.2</v>
          </cell>
          <cell r="U61">
            <v>120.15</v>
          </cell>
        </row>
        <row r="62">
          <cell r="C62">
            <v>0.55730000000000002</v>
          </cell>
          <cell r="D62">
            <v>0.88449999999999995</v>
          </cell>
          <cell r="E62">
            <v>0.88449999999999995</v>
          </cell>
          <cell r="G62">
            <v>0.84919999999999995</v>
          </cell>
          <cell r="H62">
            <v>0.84052511415525111</v>
          </cell>
          <cell r="I62">
            <v>0.86262648809523812</v>
          </cell>
          <cell r="J62">
            <v>0.86199999999999999</v>
          </cell>
          <cell r="N62">
            <v>174.85</v>
          </cell>
          <cell r="O62">
            <v>142.65</v>
          </cell>
          <cell r="P62">
            <v>136.69999999999999</v>
          </cell>
          <cell r="R62">
            <v>79.349999999999994</v>
          </cell>
          <cell r="S62">
            <v>132.25</v>
          </cell>
          <cell r="T62">
            <v>76.599999999999994</v>
          </cell>
          <cell r="U62">
            <v>125.6</v>
          </cell>
        </row>
        <row r="63">
          <cell r="C63">
            <v>0.55730000000000002</v>
          </cell>
          <cell r="D63">
            <v>0.88449999999999995</v>
          </cell>
          <cell r="E63">
            <v>0.88449999999999995</v>
          </cell>
          <cell r="G63">
            <v>0.84919999999999995</v>
          </cell>
          <cell r="H63">
            <v>0.84052511415525111</v>
          </cell>
          <cell r="I63">
            <v>0.86262648809523812</v>
          </cell>
          <cell r="J63">
            <v>0.86199999999999999</v>
          </cell>
          <cell r="N63">
            <v>184.8</v>
          </cell>
          <cell r="O63">
            <v>152.65</v>
          </cell>
          <cell r="P63">
            <v>146.05000000000001</v>
          </cell>
          <cell r="R63">
            <v>90.55</v>
          </cell>
          <cell r="S63">
            <v>143.85</v>
          </cell>
          <cell r="T63">
            <v>82.1</v>
          </cell>
          <cell r="U63">
            <v>131.15</v>
          </cell>
        </row>
        <row r="64">
          <cell r="C64">
            <v>0.55730000000000002</v>
          </cell>
          <cell r="D64">
            <v>0.88449999999999995</v>
          </cell>
          <cell r="E64">
            <v>0.88449999999999995</v>
          </cell>
          <cell r="G64">
            <v>0.84919999999999995</v>
          </cell>
          <cell r="H64">
            <v>0.84052511415525111</v>
          </cell>
          <cell r="I64">
            <v>0.86262648809523812</v>
          </cell>
          <cell r="J64">
            <v>0.86199999999999999</v>
          </cell>
          <cell r="N64">
            <v>194.6</v>
          </cell>
          <cell r="O64">
            <v>162.4</v>
          </cell>
          <cell r="P64">
            <v>155.5</v>
          </cell>
          <cell r="R64">
            <v>90.55</v>
          </cell>
          <cell r="S64">
            <v>143.85</v>
          </cell>
          <cell r="T64">
            <v>87.65</v>
          </cell>
          <cell r="U64">
            <v>136.75</v>
          </cell>
        </row>
        <row r="65">
          <cell r="C65">
            <v>0.55730000000000002</v>
          </cell>
          <cell r="D65">
            <v>0.88449999999999995</v>
          </cell>
          <cell r="E65">
            <v>0.88449999999999995</v>
          </cell>
          <cell r="G65">
            <v>0.84919999999999995</v>
          </cell>
          <cell r="H65">
            <v>0.84052511415525111</v>
          </cell>
          <cell r="N65">
            <v>204.25</v>
          </cell>
          <cell r="O65">
            <v>172.2</v>
          </cell>
          <cell r="P65">
            <v>164.75</v>
          </cell>
          <cell r="R65">
            <v>101.65</v>
          </cell>
          <cell r="S65">
            <v>155.30000000000001</v>
          </cell>
        </row>
        <row r="66">
          <cell r="C66">
            <v>0.55730000000000002</v>
          </cell>
          <cell r="D66">
            <v>0.88449999999999995</v>
          </cell>
          <cell r="E66">
            <v>0.88449999999999995</v>
          </cell>
          <cell r="G66">
            <v>0.84919999999999995</v>
          </cell>
          <cell r="H66">
            <v>0.84052511415525111</v>
          </cell>
          <cell r="N66">
            <v>2.91</v>
          </cell>
          <cell r="O66">
            <v>2.46</v>
          </cell>
          <cell r="P66">
            <v>2.35</v>
          </cell>
          <cell r="R66">
            <v>112.8</v>
          </cell>
          <cell r="S66">
            <v>166.85</v>
          </cell>
        </row>
        <row r="67">
          <cell r="C67">
            <v>0.55730000000000002</v>
          </cell>
          <cell r="D67">
            <v>0.88449999999999995</v>
          </cell>
          <cell r="E67">
            <v>0.88449999999999995</v>
          </cell>
          <cell r="G67">
            <v>0.84919999999999995</v>
          </cell>
          <cell r="H67">
            <v>0.84052511415525111</v>
          </cell>
          <cell r="N67">
            <v>204.25</v>
          </cell>
          <cell r="O67">
            <v>172.2</v>
          </cell>
          <cell r="P67">
            <v>164.75</v>
          </cell>
          <cell r="R67">
            <v>124</v>
          </cell>
          <cell r="S67">
            <v>178.4</v>
          </cell>
        </row>
        <row r="68">
          <cell r="G68">
            <v>0.84919999999999995</v>
          </cell>
          <cell r="H68">
            <v>0.84052511415525111</v>
          </cell>
          <cell r="R68">
            <v>147.05000000000001</v>
          </cell>
          <cell r="S68">
            <v>211.25</v>
          </cell>
        </row>
        <row r="69">
          <cell r="G69">
            <v>0.84919999999999995</v>
          </cell>
          <cell r="H69">
            <v>0.84052511415525111</v>
          </cell>
          <cell r="R69">
            <v>170.05</v>
          </cell>
          <cell r="S69">
            <v>244.05</v>
          </cell>
        </row>
        <row r="70">
          <cell r="G70">
            <v>0.84919999999999995</v>
          </cell>
          <cell r="H70">
            <v>0.84052511415525111</v>
          </cell>
          <cell r="R70">
            <v>193.05</v>
          </cell>
          <cell r="S70">
            <v>277</v>
          </cell>
        </row>
        <row r="71">
          <cell r="G71">
            <v>0.84919999999999995</v>
          </cell>
          <cell r="H71">
            <v>0.84052511415525111</v>
          </cell>
          <cell r="R71">
            <v>216.15</v>
          </cell>
          <cell r="S71">
            <v>309.85000000000002</v>
          </cell>
        </row>
        <row r="72">
          <cell r="G72">
            <v>0.84919999999999995</v>
          </cell>
          <cell r="H72">
            <v>0.84052511415525111</v>
          </cell>
          <cell r="R72">
            <v>239.1</v>
          </cell>
          <cell r="S72">
            <v>342.7</v>
          </cell>
        </row>
        <row r="74">
          <cell r="G74">
            <v>0.84919999999999995</v>
          </cell>
          <cell r="H74">
            <v>0.84052511415525111</v>
          </cell>
          <cell r="R74">
            <v>1.19</v>
          </cell>
          <cell r="S74">
            <v>1.71</v>
          </cell>
        </row>
        <row r="75">
          <cell r="G75">
            <v>0.84919999999999995</v>
          </cell>
          <cell r="H75">
            <v>0.84052511415525111</v>
          </cell>
          <cell r="R75">
            <v>239.1</v>
          </cell>
          <cell r="S75">
            <v>342.7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134"/>
  <sheetViews>
    <sheetView showGridLines="0" tabSelected="1" zoomScale="70" zoomScaleNormal="70" workbookViewId="0">
      <selection activeCell="P71" sqref="P71"/>
    </sheetView>
  </sheetViews>
  <sheetFormatPr defaultColWidth="10.6640625" defaultRowHeight="12.75" x14ac:dyDescent="0.2"/>
  <cols>
    <col min="1" max="1" width="13" style="159" customWidth="1"/>
    <col min="2" max="2" width="12.33203125" style="150" customWidth="1"/>
    <col min="3" max="3" width="19.83203125" style="32" customWidth="1"/>
    <col min="4" max="5" width="19.83203125" style="151" customWidth="1"/>
    <col min="6" max="6" width="11.5" style="151" customWidth="1"/>
    <col min="7" max="7" width="10.83203125" style="32" customWidth="1"/>
    <col min="8" max="8" width="9.33203125" style="32" customWidth="1"/>
    <col min="9" max="9" width="19.83203125" style="152" customWidth="1"/>
    <col min="10" max="12" width="19.83203125" style="8" customWidth="1"/>
    <col min="13" max="16384" width="10.6640625" style="8"/>
  </cols>
  <sheetData>
    <row r="1" spans="1:12" ht="18.75" customHeight="1" x14ac:dyDescent="0.25">
      <c r="A1" s="1"/>
      <c r="B1" s="2"/>
      <c r="C1" s="3"/>
      <c r="D1" s="4"/>
      <c r="E1" s="5"/>
      <c r="F1" s="5"/>
      <c r="G1" s="6"/>
      <c r="H1" s="6"/>
      <c r="I1" s="7"/>
    </row>
    <row r="2" spans="1:12" ht="30" customHeight="1" x14ac:dyDescent="0.2">
      <c r="A2" s="9" t="str">
        <f>'[1]Expr Plus-Net Rates'!A2</f>
        <v>VIAMED LTD</v>
      </c>
      <c r="B2" s="9"/>
      <c r="C2" s="9"/>
      <c r="D2" s="9"/>
      <c r="E2" s="9"/>
      <c r="F2" s="9"/>
      <c r="G2" s="9"/>
      <c r="H2" s="9"/>
      <c r="I2" s="9"/>
      <c r="J2" s="9"/>
      <c r="K2" s="9"/>
      <c r="L2" s="9"/>
    </row>
    <row r="3" spans="1:12" s="11" customFormat="1" ht="33" customHeight="1" x14ac:dyDescent="0.4">
      <c r="A3" s="10" t="s">
        <v>0</v>
      </c>
      <c r="B3" s="10"/>
      <c r="C3" s="10"/>
      <c r="D3" s="10"/>
      <c r="E3" s="10"/>
      <c r="F3" s="10"/>
      <c r="G3" s="10"/>
      <c r="H3" s="10"/>
      <c r="I3" s="10"/>
      <c r="J3" s="10"/>
      <c r="K3" s="10"/>
      <c r="L3" s="10"/>
    </row>
    <row r="4" spans="1:12" s="11" customFormat="1" ht="33" customHeight="1" x14ac:dyDescent="0.4">
      <c r="A4" s="10" t="s">
        <v>1</v>
      </c>
      <c r="B4" s="10"/>
      <c r="C4" s="10"/>
      <c r="D4" s="10"/>
      <c r="E4" s="10"/>
      <c r="F4" s="10"/>
      <c r="G4" s="10"/>
      <c r="H4" s="10"/>
      <c r="I4" s="10"/>
      <c r="J4" s="10"/>
      <c r="K4" s="10"/>
      <c r="L4" s="10"/>
    </row>
    <row r="5" spans="1:12" ht="21.75" customHeight="1" x14ac:dyDescent="0.3">
      <c r="A5" s="12" t="s">
        <v>2</v>
      </c>
      <c r="B5" s="12"/>
      <c r="C5" s="12"/>
      <c r="D5" s="12"/>
      <c r="E5" s="12"/>
      <c r="F5" s="12"/>
      <c r="G5" s="12"/>
      <c r="H5" s="12"/>
      <c r="I5" s="12"/>
      <c r="J5" s="12"/>
      <c r="K5" s="12"/>
      <c r="L5" s="12"/>
    </row>
    <row r="6" spans="1:12" ht="15" customHeight="1" x14ac:dyDescent="0.3">
      <c r="A6" s="13"/>
      <c r="B6" s="14"/>
      <c r="C6" s="15"/>
      <c r="D6" s="15"/>
      <c r="E6" s="15"/>
      <c r="F6" s="15"/>
      <c r="G6" s="15"/>
      <c r="H6" s="15"/>
      <c r="I6" s="15"/>
      <c r="L6" s="16"/>
    </row>
    <row r="7" spans="1:12" ht="13.5" customHeight="1" x14ac:dyDescent="0.2">
      <c r="A7" s="17"/>
      <c r="B7" s="18"/>
      <c r="C7" s="18"/>
      <c r="D7" s="18"/>
      <c r="E7" s="18"/>
      <c r="F7" s="19"/>
      <c r="G7" s="18"/>
      <c r="H7" s="18"/>
      <c r="I7" s="15"/>
      <c r="L7" s="16"/>
    </row>
    <row r="8" spans="1:12" ht="15" x14ac:dyDescent="0.2">
      <c r="A8" s="18"/>
      <c r="B8" s="18"/>
      <c r="C8" s="18"/>
      <c r="D8" s="18"/>
      <c r="E8" s="18"/>
      <c r="F8" s="19"/>
      <c r="G8" s="18"/>
      <c r="H8" s="18"/>
      <c r="I8" s="15"/>
      <c r="L8" s="20"/>
    </row>
    <row r="9" spans="1:12" x14ac:dyDescent="0.2">
      <c r="A9" s="18"/>
      <c r="B9" s="18"/>
      <c r="C9" s="18"/>
      <c r="D9" s="18"/>
      <c r="E9" s="18"/>
      <c r="F9" s="19"/>
      <c r="G9" s="18"/>
      <c r="H9" s="18"/>
      <c r="I9" s="15"/>
      <c r="L9" s="21"/>
    </row>
    <row r="10" spans="1:12" ht="12.75" customHeight="1" x14ac:dyDescent="0.2">
      <c r="A10" s="18"/>
      <c r="B10" s="18"/>
      <c r="C10" s="18"/>
      <c r="D10" s="18"/>
      <c r="E10" s="18"/>
      <c r="F10" s="19"/>
      <c r="G10" s="18"/>
      <c r="H10" s="18"/>
      <c r="I10" s="15"/>
      <c r="L10" s="21"/>
    </row>
    <row r="11" spans="1:12" ht="15" customHeight="1" x14ac:dyDescent="0.2">
      <c r="A11" s="18"/>
      <c r="B11" s="18"/>
      <c r="C11" s="18"/>
      <c r="D11" s="18"/>
      <c r="E11" s="18"/>
      <c r="F11" s="19"/>
      <c r="G11" s="18"/>
      <c r="H11" s="18"/>
      <c r="I11" s="15"/>
      <c r="L11" s="22"/>
    </row>
    <row r="12" spans="1:12" ht="17.25" customHeight="1" x14ac:dyDescent="0.2">
      <c r="A12" s="18"/>
      <c r="B12" s="18"/>
      <c r="C12" s="18"/>
      <c r="D12" s="18"/>
      <c r="E12" s="18"/>
      <c r="F12" s="19"/>
      <c r="G12" s="18"/>
      <c r="H12" s="18"/>
      <c r="I12" s="15"/>
      <c r="L12" s="23"/>
    </row>
    <row r="13" spans="1:12" ht="18" customHeight="1" x14ac:dyDescent="0.2">
      <c r="A13" s="18"/>
      <c r="B13" s="18"/>
      <c r="C13" s="18"/>
      <c r="D13" s="18"/>
      <c r="E13" s="18"/>
      <c r="F13" s="19"/>
      <c r="G13" s="18"/>
      <c r="H13" s="18"/>
      <c r="I13" s="15"/>
      <c r="L13" s="23"/>
    </row>
    <row r="14" spans="1:12" ht="14.25" customHeight="1" x14ac:dyDescent="0.3">
      <c r="A14" s="24"/>
      <c r="B14" s="25"/>
      <c r="C14" s="26"/>
      <c r="D14" s="26"/>
      <c r="E14" s="26"/>
      <c r="F14" s="26"/>
      <c r="G14" s="26"/>
      <c r="H14" s="26"/>
      <c r="I14" s="15"/>
      <c r="L14" s="20"/>
    </row>
    <row r="15" spans="1:12" ht="15" customHeight="1" x14ac:dyDescent="0.3">
      <c r="A15" s="24"/>
      <c r="B15" s="25"/>
      <c r="C15" s="26"/>
      <c r="D15" s="26"/>
      <c r="E15" s="26"/>
      <c r="F15" s="26"/>
      <c r="G15" s="26"/>
      <c r="H15" s="26"/>
      <c r="I15" s="8"/>
    </row>
    <row r="16" spans="1:12" ht="5.0999999999999996" customHeight="1" thickBot="1" x14ac:dyDescent="0.35">
      <c r="A16" s="24"/>
      <c r="B16" s="25"/>
      <c r="C16" s="26"/>
      <c r="D16" s="26"/>
      <c r="E16" s="26"/>
      <c r="F16" s="26"/>
      <c r="G16" s="26"/>
      <c r="H16" s="26"/>
      <c r="I16" s="8"/>
    </row>
    <row r="17" spans="1:12" ht="16.5" thickBot="1" x14ac:dyDescent="0.3">
      <c r="A17" s="27" t="s">
        <v>3</v>
      </c>
      <c r="B17" s="28"/>
      <c r="C17" s="29" t="str">
        <f>IF('[1]Domestic-Published Rates'!C10=" ","",('[1]Domestic-Published Rates'!C10)*(100%+$L$8))</f>
        <v/>
      </c>
      <c r="D17" s="29">
        <f>IF('[1]Domestic-Published Rates'!D10=" ","",('[1]Domestic-Published Rates'!D10)*(100%+$L$8))</f>
        <v>9.2333500000000015</v>
      </c>
      <c r="E17" s="30">
        <f>IF('[1]Domestic-Published Rates'!E10=" ","",('[1]Domestic-Published Rates'!E10)*(100%+$L$8))</f>
        <v>8.8550000000000022</v>
      </c>
      <c r="F17" s="31"/>
      <c r="I17" s="29" t="s">
        <v>4</v>
      </c>
      <c r="J17" s="29" t="s">
        <v>4</v>
      </c>
      <c r="K17" s="29"/>
      <c r="L17" s="30"/>
    </row>
    <row r="18" spans="1:12" ht="9.9499999999999993" customHeight="1" x14ac:dyDescent="0.3">
      <c r="A18" s="24"/>
      <c r="B18" s="25"/>
      <c r="C18" s="26"/>
      <c r="D18" s="26"/>
      <c r="E18" s="26"/>
      <c r="F18" s="26"/>
      <c r="G18" s="26"/>
      <c r="H18" s="26"/>
      <c r="I18" s="8"/>
    </row>
    <row r="19" spans="1:12" s="39" customFormat="1" ht="16.5" thickBot="1" x14ac:dyDescent="0.3">
      <c r="A19" s="33" t="s">
        <v>5</v>
      </c>
      <c r="B19" s="1"/>
      <c r="C19" s="34"/>
      <c r="D19" s="35"/>
      <c r="E19" s="36"/>
      <c r="F19" s="36"/>
      <c r="G19" s="37"/>
      <c r="H19" s="38"/>
      <c r="I19" s="38"/>
      <c r="J19" s="38"/>
    </row>
    <row r="20" spans="1:12" s="39" customFormat="1" ht="20.100000000000001" customHeight="1" thickBot="1" x14ac:dyDescent="0.3">
      <c r="A20" s="33"/>
      <c r="B20" s="1"/>
      <c r="C20" s="40" t="s">
        <v>6</v>
      </c>
      <c r="D20" s="40" t="s">
        <v>7</v>
      </c>
      <c r="E20" s="40" t="s">
        <v>8</v>
      </c>
      <c r="F20" s="41"/>
      <c r="J20" s="38"/>
    </row>
    <row r="21" spans="1:12" s="39" customFormat="1" ht="16.5" customHeight="1" thickBot="1" x14ac:dyDescent="0.3">
      <c r="A21" s="42" t="s">
        <v>9</v>
      </c>
      <c r="B21" s="43"/>
      <c r="C21" s="44" t="s">
        <v>10</v>
      </c>
      <c r="D21" s="45" t="s">
        <v>10</v>
      </c>
      <c r="E21" s="46" t="s">
        <v>11</v>
      </c>
      <c r="F21" s="47"/>
    </row>
    <row r="22" spans="1:12" s="38" customFormat="1" ht="14.25" customHeight="1" thickBot="1" x14ac:dyDescent="0.3">
      <c r="A22" s="48" t="s">
        <v>12</v>
      </c>
      <c r="B22" s="49"/>
      <c r="C22" s="50">
        <f>(IF('[1]Domestic-Published Rates'!C$8=0,'[1]Domestic-Published Rates'!N14-('[1]Domestic-Published Rates'!N14*'[1]Domestic-Published Rates'!C14),IF(('[1]Domestic-Published Rates'!N14-('[1]Domestic-Published Rates'!N14*'[1]Domestic-Published Rates'!C14))&gt;'[1]Domestic-Published Rates'!C$10,('[1]Domestic-Published Rates'!N14-('[1]Domestic-Published Rates'!N14*'[1]Domestic-Published Rates'!C14)),'[1]Domestic-Published Rates'!C$10))*$L$8)+(IF('[1]Domestic-Published Rates'!C$8=0,'[1]Domestic-Published Rates'!N14-('[1]Domestic-Published Rates'!N14*'[1]Domestic-Published Rates'!C14),IF(('[1]Domestic-Published Rates'!N14-('[1]Domestic-Published Rates'!N14*'[1]Domestic-Published Rates'!C14))&gt;'[1]Domestic-Published Rates'!C$10,('[1]Domestic-Published Rates'!N14-('[1]Domestic-Published Rates'!N14*'[1]Domestic-Published Rates'!C14)),'[1]Domestic-Published Rates'!C$10)))</f>
        <v>33.312719999999999</v>
      </c>
      <c r="D22" s="50">
        <f>(IF('[1]Domestic-Published Rates'!D$8=0,'[1]Domestic-Published Rates'!O14-('[1]Domestic-Published Rates'!O14*'[1]Domestic-Published Rates'!D14),IF(('[1]Domestic-Published Rates'!O14-('[1]Domestic-Published Rates'!O14*'[1]Domestic-Published Rates'!D14))&gt;'[1]Domestic-Published Rates'!D$10,('[1]Domestic-Published Rates'!O14-('[1]Domestic-Published Rates'!O14*'[1]Domestic-Published Rates'!D14)),'[1]Domestic-Published Rates'!D$10))*$L$8)+(IF('[1]Domestic-Published Rates'!D$8=0,'[1]Domestic-Published Rates'!O14-('[1]Domestic-Published Rates'!O14*'[1]Domestic-Published Rates'!D14),IF(('[1]Domestic-Published Rates'!O14-('[1]Domestic-Published Rates'!O14*'[1]Domestic-Published Rates'!D14))&gt;'[1]Domestic-Published Rates'!D$10,('[1]Domestic-Published Rates'!O14-('[1]Domestic-Published Rates'!O14*'[1]Domestic-Published Rates'!D14)),'[1]Domestic-Published Rates'!D$10)))</f>
        <v>9.2333500000000015</v>
      </c>
      <c r="E22" s="51">
        <f>(IF('[1]Domestic-Published Rates'!E$8=0,'[1]Domestic-Published Rates'!P14-('[1]Domestic-Published Rates'!P14*'[1]Domestic-Published Rates'!E14),IF(('[1]Domestic-Published Rates'!P14-('[1]Domestic-Published Rates'!P14*'[1]Domestic-Published Rates'!E14))&gt;'[1]Domestic-Published Rates'!E$10,('[1]Domestic-Published Rates'!P14-('[1]Domestic-Published Rates'!P14*'[1]Domestic-Published Rates'!E14)),'[1]Domestic-Published Rates'!E$10))*$L$8)+(IF('[1]Domestic-Published Rates'!E$8=0,'[1]Domestic-Published Rates'!P14-('[1]Domestic-Published Rates'!P14*'[1]Domestic-Published Rates'!E14),IF(('[1]Domestic-Published Rates'!P14-('[1]Domestic-Published Rates'!P14*'[1]Domestic-Published Rates'!E14))&gt;'[1]Domestic-Published Rates'!E$10,('[1]Domestic-Published Rates'!P14-('[1]Domestic-Published Rates'!P14*'[1]Domestic-Published Rates'!E14)),'[1]Domestic-Published Rates'!E$10)))</f>
        <v>8.8550000000000022</v>
      </c>
      <c r="F22" s="52"/>
    </row>
    <row r="23" spans="1:12" s="38" customFormat="1" ht="14.25" customHeight="1" x14ac:dyDescent="0.2">
      <c r="A23" s="53">
        <v>0.5</v>
      </c>
      <c r="B23" s="54" t="s">
        <v>13</v>
      </c>
      <c r="C23" s="55">
        <f>(IF('[1]Domestic-Published Rates'!C$8=0,'[1]Domestic-Published Rates'!N15-('[1]Domestic-Published Rates'!N15*'[1]Domestic-Published Rates'!C15),IF(('[1]Domestic-Published Rates'!N15-('[1]Domestic-Published Rates'!N15*'[1]Domestic-Published Rates'!C15))&gt;'[1]Domestic-Published Rates'!C$10,('[1]Domestic-Published Rates'!N15-('[1]Domestic-Published Rates'!N15*'[1]Domestic-Published Rates'!C15)),'[1]Domestic-Published Rates'!C$10))*$L$8)+(IF('[1]Domestic-Published Rates'!C$8=0,'[1]Domestic-Published Rates'!N15-('[1]Domestic-Published Rates'!N15*'[1]Domestic-Published Rates'!C15),IF(('[1]Domestic-Published Rates'!N15-('[1]Domestic-Published Rates'!N15*'[1]Domestic-Published Rates'!C15))&gt;'[1]Domestic-Published Rates'!C$10,('[1]Domestic-Published Rates'!N15-('[1]Domestic-Published Rates'!N15*'[1]Domestic-Published Rates'!C15)),'[1]Domestic-Published Rates'!C$10)))</f>
        <v>33.866549999999997</v>
      </c>
      <c r="D23" s="56">
        <f>(IF('[1]Domestic-Published Rates'!D$8=0,'[1]Domestic-Published Rates'!O15-('[1]Domestic-Published Rates'!O15*'[1]Domestic-Published Rates'!D15),IF(('[1]Domestic-Published Rates'!O15-('[1]Domestic-Published Rates'!O15*'[1]Domestic-Published Rates'!D15))&gt;'[1]Domestic-Published Rates'!D$10,('[1]Domestic-Published Rates'!O15-('[1]Domestic-Published Rates'!O15*'[1]Domestic-Published Rates'!D15)),'[1]Domestic-Published Rates'!D$10))*$L$8)+(IF('[1]Domestic-Published Rates'!D$8=0,'[1]Domestic-Published Rates'!O15-('[1]Domestic-Published Rates'!O15*'[1]Domestic-Published Rates'!D15),IF(('[1]Domestic-Published Rates'!O15-('[1]Domestic-Published Rates'!O15*'[1]Domestic-Published Rates'!D15))&gt;'[1]Domestic-Published Rates'!D$10,('[1]Domestic-Published Rates'!O15-('[1]Domestic-Published Rates'!O15*'[1]Domestic-Published Rates'!D15)),'[1]Domestic-Published Rates'!D$10)))</f>
        <v>9.2333500000000015</v>
      </c>
      <c r="E23" s="57">
        <f>(IF('[1]Domestic-Published Rates'!E$8=0,'[1]Domestic-Published Rates'!P15-('[1]Domestic-Published Rates'!P15*'[1]Domestic-Published Rates'!E15),IF(('[1]Domestic-Published Rates'!P15-('[1]Domestic-Published Rates'!P15*'[1]Domestic-Published Rates'!E15))&gt;'[1]Domestic-Published Rates'!E$10,('[1]Domestic-Published Rates'!P15-('[1]Domestic-Published Rates'!P15*'[1]Domestic-Published Rates'!E15)),'[1]Domestic-Published Rates'!E$10))*$L$8)+(IF('[1]Domestic-Published Rates'!E$8=0,'[1]Domestic-Published Rates'!P15-('[1]Domestic-Published Rates'!P15*'[1]Domestic-Published Rates'!E15),IF(('[1]Domestic-Published Rates'!P15-('[1]Domestic-Published Rates'!P15*'[1]Domestic-Published Rates'!E15))&gt;'[1]Domestic-Published Rates'!E$10,('[1]Domestic-Published Rates'!P15-('[1]Domestic-Published Rates'!P15*'[1]Domestic-Published Rates'!E15)),'[1]Domestic-Published Rates'!E$10)))</f>
        <v>8.8550000000000022</v>
      </c>
      <c r="F23" s="52"/>
    </row>
    <row r="24" spans="1:12" s="63" customFormat="1" ht="14.25" customHeight="1" x14ac:dyDescent="0.2">
      <c r="A24" s="58">
        <v>1</v>
      </c>
      <c r="B24" s="59" t="s">
        <v>13</v>
      </c>
      <c r="C24" s="60">
        <f>(IF('[1]Domestic-Published Rates'!C$8=0,'[1]Domestic-Published Rates'!N16-('[1]Domestic-Published Rates'!N16*'[1]Domestic-Published Rates'!C16),IF(('[1]Domestic-Published Rates'!N16-('[1]Domestic-Published Rates'!N16*'[1]Domestic-Published Rates'!C16))&gt;'[1]Domestic-Published Rates'!C$10,('[1]Domestic-Published Rates'!N16-('[1]Domestic-Published Rates'!N16*'[1]Domestic-Published Rates'!C16)),'[1]Domestic-Published Rates'!C$10))*$L$8)+(IF('[1]Domestic-Published Rates'!C$8=0,'[1]Domestic-Published Rates'!N16-('[1]Domestic-Published Rates'!N16*'[1]Domestic-Published Rates'!C16),IF(('[1]Domestic-Published Rates'!N16-('[1]Domestic-Published Rates'!N16*'[1]Domestic-Published Rates'!C16))&gt;'[1]Domestic-Published Rates'!C$10,('[1]Domestic-Published Rates'!N16-('[1]Domestic-Published Rates'!N16*'[1]Domestic-Published Rates'!C16)),'[1]Domestic-Published Rates'!C$10)))</f>
        <v>33.866549999999997</v>
      </c>
      <c r="D24" s="61">
        <f>(IF('[1]Domestic-Published Rates'!D$8=0,'[1]Domestic-Published Rates'!O16-('[1]Domestic-Published Rates'!O16*'[1]Domestic-Published Rates'!D16),IF(('[1]Domestic-Published Rates'!O16-('[1]Domestic-Published Rates'!O16*'[1]Domestic-Published Rates'!D16))&gt;'[1]Domestic-Published Rates'!D$10,('[1]Domestic-Published Rates'!O16-('[1]Domestic-Published Rates'!O16*'[1]Domestic-Published Rates'!D16)),'[1]Domestic-Published Rates'!D$10))*$L$8)+(IF('[1]Domestic-Published Rates'!D$8=0,'[1]Domestic-Published Rates'!O16-('[1]Domestic-Published Rates'!O16*'[1]Domestic-Published Rates'!D16),IF(('[1]Domestic-Published Rates'!O16-('[1]Domestic-Published Rates'!O16*'[1]Domestic-Published Rates'!D16))&gt;'[1]Domestic-Published Rates'!D$10,('[1]Domestic-Published Rates'!O16-('[1]Domestic-Published Rates'!O16*'[1]Domestic-Published Rates'!D16)),'[1]Domestic-Published Rates'!D$10)))</f>
        <v>9.2333500000000015</v>
      </c>
      <c r="E24" s="62">
        <f>(IF('[1]Domestic-Published Rates'!E$8=0,'[1]Domestic-Published Rates'!P16-('[1]Domestic-Published Rates'!P16*'[1]Domestic-Published Rates'!E16),IF(('[1]Domestic-Published Rates'!P16-('[1]Domestic-Published Rates'!P16*'[1]Domestic-Published Rates'!E16))&gt;'[1]Domestic-Published Rates'!E$10,('[1]Domestic-Published Rates'!P16-('[1]Domestic-Published Rates'!P16*'[1]Domestic-Published Rates'!E16)),'[1]Domestic-Published Rates'!E$10))*$L$8)+(IF('[1]Domestic-Published Rates'!E$8=0,'[1]Domestic-Published Rates'!P16-('[1]Domestic-Published Rates'!P16*'[1]Domestic-Published Rates'!E16),IF(('[1]Domestic-Published Rates'!P16-('[1]Domestic-Published Rates'!P16*'[1]Domestic-Published Rates'!E16))&gt;'[1]Domestic-Published Rates'!E$10,('[1]Domestic-Published Rates'!P16-('[1]Domestic-Published Rates'!P16*'[1]Domestic-Published Rates'!E16)),'[1]Domestic-Published Rates'!E$10)))</f>
        <v>8.8550000000000022</v>
      </c>
      <c r="F24" s="52"/>
      <c r="G24" s="38"/>
    </row>
    <row r="25" spans="1:12" s="63" customFormat="1" ht="14.25" customHeight="1" x14ac:dyDescent="0.2">
      <c r="A25" s="53">
        <v>1.5</v>
      </c>
      <c r="B25" s="54" t="s">
        <v>13</v>
      </c>
      <c r="C25" s="55">
        <f>(IF('[1]Domestic-Published Rates'!C$8=0,'[1]Domestic-Published Rates'!N17-('[1]Domestic-Published Rates'!N17*'[1]Domestic-Published Rates'!C17),IF(('[1]Domestic-Published Rates'!N17-('[1]Domestic-Published Rates'!N17*'[1]Domestic-Published Rates'!C17))&gt;'[1]Domestic-Published Rates'!C$10,('[1]Domestic-Published Rates'!N17-('[1]Domestic-Published Rates'!N17*'[1]Domestic-Published Rates'!C17)),'[1]Domestic-Published Rates'!C$10))*$L$8)+(IF('[1]Domestic-Published Rates'!C$8=0,'[1]Domestic-Published Rates'!N17-('[1]Domestic-Published Rates'!N17*'[1]Domestic-Published Rates'!C17),IF(('[1]Domestic-Published Rates'!N17-('[1]Domestic-Published Rates'!N17*'[1]Domestic-Published Rates'!C17))&gt;'[1]Domestic-Published Rates'!C$10,('[1]Domestic-Published Rates'!N17-('[1]Domestic-Published Rates'!N17*'[1]Domestic-Published Rates'!C17)),'[1]Domestic-Published Rates'!C$10)))</f>
        <v>33.866549999999997</v>
      </c>
      <c r="D25" s="56">
        <f>(IF('[1]Domestic-Published Rates'!D$8=0,'[1]Domestic-Published Rates'!O17-('[1]Domestic-Published Rates'!O17*'[1]Domestic-Published Rates'!D17),IF(('[1]Domestic-Published Rates'!O17-('[1]Domestic-Published Rates'!O17*'[1]Domestic-Published Rates'!D17))&gt;'[1]Domestic-Published Rates'!D$10,('[1]Domestic-Published Rates'!O17-('[1]Domestic-Published Rates'!O17*'[1]Domestic-Published Rates'!D17)),'[1]Domestic-Published Rates'!D$10))*$L$8)+(IF('[1]Domestic-Published Rates'!D$8=0,'[1]Domestic-Published Rates'!O17-('[1]Domestic-Published Rates'!O17*'[1]Domestic-Published Rates'!D17),IF(('[1]Domestic-Published Rates'!O17-('[1]Domestic-Published Rates'!O17*'[1]Domestic-Published Rates'!D17))&gt;'[1]Domestic-Published Rates'!D$10,('[1]Domestic-Published Rates'!O17-('[1]Domestic-Published Rates'!O17*'[1]Domestic-Published Rates'!D17)),'[1]Domestic-Published Rates'!D$10)))</f>
        <v>9.2333500000000015</v>
      </c>
      <c r="E25" s="57">
        <f>(IF('[1]Domestic-Published Rates'!E$8=0,'[1]Domestic-Published Rates'!P17-('[1]Domestic-Published Rates'!P17*'[1]Domestic-Published Rates'!E17),IF(('[1]Domestic-Published Rates'!P17-('[1]Domestic-Published Rates'!P17*'[1]Domestic-Published Rates'!E17))&gt;'[1]Domestic-Published Rates'!E$10,('[1]Domestic-Published Rates'!P17-('[1]Domestic-Published Rates'!P17*'[1]Domestic-Published Rates'!E17)),'[1]Domestic-Published Rates'!E$10))*$L$8)+(IF('[1]Domestic-Published Rates'!E$8=0,'[1]Domestic-Published Rates'!P17-('[1]Domestic-Published Rates'!P17*'[1]Domestic-Published Rates'!E17),IF(('[1]Domestic-Published Rates'!P17-('[1]Domestic-Published Rates'!P17*'[1]Domestic-Published Rates'!E17))&gt;'[1]Domestic-Published Rates'!E$10,('[1]Domestic-Published Rates'!P17-('[1]Domestic-Published Rates'!P17*'[1]Domestic-Published Rates'!E17)),'[1]Domestic-Published Rates'!E$10)))</f>
        <v>8.8550000000000022</v>
      </c>
      <c r="F25" s="52"/>
      <c r="G25" s="38"/>
    </row>
    <row r="26" spans="1:12" s="38" customFormat="1" ht="14.25" customHeight="1" x14ac:dyDescent="0.2">
      <c r="A26" s="58">
        <v>2</v>
      </c>
      <c r="B26" s="59" t="s">
        <v>13</v>
      </c>
      <c r="C26" s="60">
        <f>(IF('[1]Domestic-Published Rates'!C$8=0,'[1]Domestic-Published Rates'!N18-('[1]Domestic-Published Rates'!N18*'[1]Domestic-Published Rates'!C18),IF(('[1]Domestic-Published Rates'!N18-('[1]Domestic-Published Rates'!N18*'[1]Domestic-Published Rates'!C18))&gt;'[1]Domestic-Published Rates'!C$10,('[1]Domestic-Published Rates'!N18-('[1]Domestic-Published Rates'!N18*'[1]Domestic-Published Rates'!C18)),'[1]Domestic-Published Rates'!C$10))*$L$8)+(IF('[1]Domestic-Published Rates'!C$8=0,'[1]Domestic-Published Rates'!N18-('[1]Domestic-Published Rates'!N18*'[1]Domestic-Published Rates'!C18),IF(('[1]Domestic-Published Rates'!N18-('[1]Domestic-Published Rates'!N18*'[1]Domestic-Published Rates'!C18))&gt;'[1]Domestic-Published Rates'!C$10,('[1]Domestic-Published Rates'!N18-('[1]Domestic-Published Rates'!N18*'[1]Domestic-Published Rates'!C18)),'[1]Domestic-Published Rates'!C$10)))</f>
        <v>33.866549999999997</v>
      </c>
      <c r="D26" s="61">
        <f>(IF('[1]Domestic-Published Rates'!D$8=0,'[1]Domestic-Published Rates'!O18-('[1]Domestic-Published Rates'!O18*'[1]Domestic-Published Rates'!D18),IF(('[1]Domestic-Published Rates'!O18-('[1]Domestic-Published Rates'!O18*'[1]Domestic-Published Rates'!D18))&gt;'[1]Domestic-Published Rates'!D$10,('[1]Domestic-Published Rates'!O18-('[1]Domestic-Published Rates'!O18*'[1]Domestic-Published Rates'!D18)),'[1]Domestic-Published Rates'!D$10))*$L$8)+(IF('[1]Domestic-Published Rates'!D$8=0,'[1]Domestic-Published Rates'!O18-('[1]Domestic-Published Rates'!O18*'[1]Domestic-Published Rates'!D18),IF(('[1]Domestic-Published Rates'!O18-('[1]Domestic-Published Rates'!O18*'[1]Domestic-Published Rates'!D18))&gt;'[1]Domestic-Published Rates'!D$10,('[1]Domestic-Published Rates'!O18-('[1]Domestic-Published Rates'!O18*'[1]Domestic-Published Rates'!D18)),'[1]Domestic-Published Rates'!D$10)))</f>
        <v>9.2333500000000015</v>
      </c>
      <c r="E26" s="62">
        <f>(IF('[1]Domestic-Published Rates'!E$8=0,'[1]Domestic-Published Rates'!P18-('[1]Domestic-Published Rates'!P18*'[1]Domestic-Published Rates'!E18),IF(('[1]Domestic-Published Rates'!P18-('[1]Domestic-Published Rates'!P18*'[1]Domestic-Published Rates'!E18))&gt;'[1]Domestic-Published Rates'!E$10,('[1]Domestic-Published Rates'!P18-('[1]Domestic-Published Rates'!P18*'[1]Domestic-Published Rates'!E18)),'[1]Domestic-Published Rates'!E$10))*$L$8)+(IF('[1]Domestic-Published Rates'!E$8=0,'[1]Domestic-Published Rates'!P18-('[1]Domestic-Published Rates'!P18*'[1]Domestic-Published Rates'!E18),IF(('[1]Domestic-Published Rates'!P18-('[1]Domestic-Published Rates'!P18*'[1]Domestic-Published Rates'!E18))&gt;'[1]Domestic-Published Rates'!E$10,('[1]Domestic-Published Rates'!P18-('[1]Domestic-Published Rates'!P18*'[1]Domestic-Published Rates'!E18)),'[1]Domestic-Published Rates'!E$10)))</f>
        <v>8.8550000000000022</v>
      </c>
      <c r="F26" s="52"/>
    </row>
    <row r="27" spans="1:12" s="38" customFormat="1" ht="14.25" customHeight="1" thickBot="1" x14ac:dyDescent="0.25">
      <c r="A27" s="64">
        <v>2.5</v>
      </c>
      <c r="B27" s="65" t="s">
        <v>13</v>
      </c>
      <c r="C27" s="66">
        <f>(IF('[1]Domestic-Published Rates'!C$8=0,'[1]Domestic-Published Rates'!N19-('[1]Domestic-Published Rates'!N19*'[1]Domestic-Published Rates'!C19),IF(('[1]Domestic-Published Rates'!N19-('[1]Domestic-Published Rates'!N19*'[1]Domestic-Published Rates'!C19))&gt;'[1]Domestic-Published Rates'!C$10,('[1]Domestic-Published Rates'!N19-('[1]Domestic-Published Rates'!N19*'[1]Domestic-Published Rates'!C19)),'[1]Domestic-Published Rates'!C$10))*$L$8)+(IF('[1]Domestic-Published Rates'!C$8=0,'[1]Domestic-Published Rates'!N19-('[1]Domestic-Published Rates'!N19*'[1]Domestic-Published Rates'!C19),IF(('[1]Domestic-Published Rates'!N19-('[1]Domestic-Published Rates'!N19*'[1]Domestic-Published Rates'!C19))&gt;'[1]Domestic-Published Rates'!C$10,('[1]Domestic-Published Rates'!N19-('[1]Domestic-Published Rates'!N19*'[1]Domestic-Published Rates'!C19)),'[1]Domestic-Published Rates'!C$10)))</f>
        <v>33.866549999999997</v>
      </c>
      <c r="D27" s="67">
        <f>(IF('[1]Domestic-Published Rates'!D$8=0,'[1]Domestic-Published Rates'!O19-('[1]Domestic-Published Rates'!O19*'[1]Domestic-Published Rates'!D19),IF(('[1]Domestic-Published Rates'!O19-('[1]Domestic-Published Rates'!O19*'[1]Domestic-Published Rates'!D19))&gt;'[1]Domestic-Published Rates'!D$10,('[1]Domestic-Published Rates'!O19-('[1]Domestic-Published Rates'!O19*'[1]Domestic-Published Rates'!D19)),'[1]Domestic-Published Rates'!D$10))*$L$8)+(IF('[1]Domestic-Published Rates'!D$8=0,'[1]Domestic-Published Rates'!O19-('[1]Domestic-Published Rates'!O19*'[1]Domestic-Published Rates'!D19),IF(('[1]Domestic-Published Rates'!O19-('[1]Domestic-Published Rates'!O19*'[1]Domestic-Published Rates'!D19))&gt;'[1]Domestic-Published Rates'!D$10,('[1]Domestic-Published Rates'!O19-('[1]Domestic-Published Rates'!O19*'[1]Domestic-Published Rates'!D19)),'[1]Domestic-Published Rates'!D$10)))</f>
        <v>9.2333500000000015</v>
      </c>
      <c r="E27" s="68">
        <f>(IF('[1]Domestic-Published Rates'!E$8=0,'[1]Domestic-Published Rates'!P19-('[1]Domestic-Published Rates'!P19*'[1]Domestic-Published Rates'!E19),IF(('[1]Domestic-Published Rates'!P19-('[1]Domestic-Published Rates'!P19*'[1]Domestic-Published Rates'!E19))&gt;'[1]Domestic-Published Rates'!E$10,('[1]Domestic-Published Rates'!P19-('[1]Domestic-Published Rates'!P19*'[1]Domestic-Published Rates'!E19)),'[1]Domestic-Published Rates'!E$10))*$L$8)+(IF('[1]Domestic-Published Rates'!E$8=0,'[1]Domestic-Published Rates'!P19-('[1]Domestic-Published Rates'!P19*'[1]Domestic-Published Rates'!E19),IF(('[1]Domestic-Published Rates'!P19-('[1]Domestic-Published Rates'!P19*'[1]Domestic-Published Rates'!E19))&gt;'[1]Domestic-Published Rates'!E$10,('[1]Domestic-Published Rates'!P19-('[1]Domestic-Published Rates'!P19*'[1]Domestic-Published Rates'!E19)),'[1]Domestic-Published Rates'!E$10)))</f>
        <v>8.8550000000000022</v>
      </c>
      <c r="F27" s="52"/>
    </row>
    <row r="28" spans="1:12" s="38" customFormat="1" ht="9" customHeight="1" x14ac:dyDescent="0.2">
      <c r="A28" s="69"/>
      <c r="B28" s="70"/>
      <c r="C28" s="52"/>
      <c r="D28" s="52"/>
      <c r="E28" s="52"/>
      <c r="F28" s="52"/>
      <c r="G28" s="52"/>
      <c r="H28" s="52"/>
      <c r="I28" s="71"/>
      <c r="J28" s="71"/>
    </row>
    <row r="29" spans="1:12" s="72" customFormat="1" ht="14.25" customHeight="1" thickBot="1" x14ac:dyDescent="0.3">
      <c r="A29" s="33" t="s">
        <v>14</v>
      </c>
      <c r="B29" s="70"/>
      <c r="C29" s="52"/>
      <c r="D29" s="52"/>
      <c r="E29" s="52"/>
      <c r="F29" s="52"/>
      <c r="G29" s="52"/>
      <c r="H29" s="52"/>
    </row>
    <row r="30" spans="1:12" s="73" customFormat="1" ht="20.100000000000001" customHeight="1" thickBot="1" x14ac:dyDescent="0.25">
      <c r="B30" s="74"/>
      <c r="C30" s="75" t="s">
        <v>6</v>
      </c>
      <c r="D30" s="40" t="s">
        <v>7</v>
      </c>
      <c r="E30" s="40" t="s">
        <v>8</v>
      </c>
      <c r="F30" s="41"/>
      <c r="I30" s="76" t="s">
        <v>15</v>
      </c>
      <c r="J30" s="77"/>
      <c r="K30" s="76" t="s">
        <v>16</v>
      </c>
      <c r="L30" s="78"/>
    </row>
    <row r="31" spans="1:12" s="73" customFormat="1" ht="14.25" customHeight="1" thickBot="1" x14ac:dyDescent="0.3">
      <c r="A31" s="42" t="s">
        <v>9</v>
      </c>
      <c r="B31" s="79"/>
      <c r="C31" s="46" t="s">
        <v>10</v>
      </c>
      <c r="D31" s="46" t="s">
        <v>10</v>
      </c>
      <c r="E31" s="46" t="s">
        <v>11</v>
      </c>
      <c r="F31" s="47"/>
      <c r="G31" s="42" t="s">
        <v>9</v>
      </c>
      <c r="H31" s="79"/>
      <c r="I31" s="46" t="s">
        <v>17</v>
      </c>
      <c r="J31" s="46" t="s">
        <v>18</v>
      </c>
      <c r="K31" s="46" t="s">
        <v>17</v>
      </c>
      <c r="L31" s="46" t="s">
        <v>18</v>
      </c>
    </row>
    <row r="32" spans="1:12" s="72" customFormat="1" ht="14.25" customHeight="1" x14ac:dyDescent="0.2">
      <c r="A32" s="80">
        <v>0.5</v>
      </c>
      <c r="B32" s="81" t="s">
        <v>13</v>
      </c>
      <c r="C32" s="82">
        <f>(IF('[1]Domestic-Published Rates'!C$8=0,'[1]Domestic-Published Rates'!N23-('[1]Domestic-Published Rates'!N23*'[1]Domestic-Published Rates'!C23),IF(('[1]Domestic-Published Rates'!N23-('[1]Domestic-Published Rates'!N23*'[1]Domestic-Published Rates'!C23))&gt;'[1]Domestic-Published Rates'!C$10,('[1]Domestic-Published Rates'!N23-('[1]Domestic-Published Rates'!N23*'[1]Domestic-Published Rates'!C23)),'[1]Domestic-Published Rates'!C$10)))*$L$8+((IF('[1]Domestic-Published Rates'!C$8=0,'[1]Domestic-Published Rates'!N23-('[1]Domestic-Published Rates'!N23*'[1]Domestic-Published Rates'!C23),IF(('[1]Domestic-Published Rates'!N23-('[1]Domestic-Published Rates'!N23*'[1]Domestic-Published Rates'!C23))&gt;'[1]Domestic-Published Rates'!C$10,('[1]Domestic-Published Rates'!N23-('[1]Domestic-Published Rates'!N23*'[1]Domestic-Published Rates'!C23)),'[1]Domestic-Published Rates'!C$10))))</f>
        <v>33.866549999999997</v>
      </c>
      <c r="D32" s="83">
        <f>(IF('[1]Domestic-Published Rates'!D$8=0,'[1]Domestic-Published Rates'!O23-('[1]Domestic-Published Rates'!O23*'[1]Domestic-Published Rates'!D23),IF(('[1]Domestic-Published Rates'!O23-('[1]Domestic-Published Rates'!O23*'[1]Domestic-Published Rates'!D23))&gt;'[1]Domestic-Published Rates'!D$10,('[1]Domestic-Published Rates'!O23-('[1]Domestic-Published Rates'!O23*'[1]Domestic-Published Rates'!D23)),'[1]Domestic-Published Rates'!D$10)))*$L$8+((IF('[1]Domestic-Published Rates'!D$8=0,'[1]Domestic-Published Rates'!O23-('[1]Domestic-Published Rates'!O23*'[1]Domestic-Published Rates'!D23),IF(('[1]Domestic-Published Rates'!O23-('[1]Domestic-Published Rates'!O23*'[1]Domestic-Published Rates'!D23))&gt;'[1]Domestic-Published Rates'!D$10,('[1]Domestic-Published Rates'!O23-('[1]Domestic-Published Rates'!O23*'[1]Domestic-Published Rates'!D23)),'[1]Domestic-Published Rates'!D$10))))</f>
        <v>9.2333500000000015</v>
      </c>
      <c r="E32" s="84">
        <f>(IF('[1]Domestic-Published Rates'!E$8=0,'[1]Domestic-Published Rates'!P23-('[1]Domestic-Published Rates'!P23*'[1]Domestic-Published Rates'!E23),IF(('[1]Domestic-Published Rates'!P23-('[1]Domestic-Published Rates'!P23*'[1]Domestic-Published Rates'!E23))&gt;'[1]Domestic-Published Rates'!E$10,('[1]Domestic-Published Rates'!P23-('[1]Domestic-Published Rates'!P23*'[1]Domestic-Published Rates'!E23)),'[1]Domestic-Published Rates'!E$10)))*$L$8+((IF('[1]Domestic-Published Rates'!E$8=0,'[1]Domestic-Published Rates'!P23-('[1]Domestic-Published Rates'!P23*'[1]Domestic-Published Rates'!E23),IF(('[1]Domestic-Published Rates'!P23-('[1]Domestic-Published Rates'!P23*'[1]Domestic-Published Rates'!E23))&gt;'[1]Domestic-Published Rates'!E$10,('[1]Domestic-Published Rates'!P23-('[1]Domestic-Published Rates'!P23*'[1]Domestic-Published Rates'!E23)),'[1]Domestic-Published Rates'!E$10))))</f>
        <v>8.8550000000000022</v>
      </c>
      <c r="F32" s="62"/>
      <c r="G32" s="80">
        <v>1</v>
      </c>
      <c r="H32" s="81" t="s">
        <v>13</v>
      </c>
      <c r="I32" s="85">
        <v>8.6</v>
      </c>
      <c r="J32" s="85">
        <v>17.09</v>
      </c>
      <c r="K32" s="85">
        <f>(IF('[1]Domestic-Published Rates'!I$8=0,'[1]Domestic-Published Rates'!T23-('[1]Domestic-Published Rates'!T23*'[1]Domestic-Published Rates'!I23),IF(('[1]Domestic-Published Rates'!T23-('[1]Domestic-Published Rates'!T23*'[1]Domestic-Published Rates'!I23))&gt;'[1]Domestic-Published Rates'!I$10,('[1]Domestic-Published Rates'!T23-('[1]Domestic-Published Rates'!T23*'[1]Domestic-Published Rates'!I23)),'[1]Domestic-Published Rates'!I$10)))*$L$14+((IF('[1]Domestic-Published Rates'!I$8=0,'[1]Domestic-Published Rates'!T23-('[1]Domestic-Published Rates'!T23*'[1]Domestic-Published Rates'!I23),IF(('[1]Domestic-Published Rates'!T23-('[1]Domestic-Published Rates'!T23*'[1]Domestic-Published Rates'!I23))&gt;'[1]Domestic-Published Rates'!I$10,('[1]Domestic-Published Rates'!T23-('[1]Domestic-Published Rates'!T23*'[1]Domestic-Published Rates'!I23)),'[1]Domestic-Published Rates'!I$10))))</f>
        <v>5.0018000000000011</v>
      </c>
      <c r="L32" s="86">
        <f>(IF('[1]Domestic-Published Rates'!J$8=0,'[1]Domestic-Published Rates'!U23-('[1]Domestic-Published Rates'!U23*'[1]Domestic-Published Rates'!J23),IF(('[1]Domestic-Published Rates'!U23-('[1]Domestic-Published Rates'!U23*'[1]Domestic-Published Rates'!J23))&gt;'[1]Domestic-Published Rates'!J$10,('[1]Domestic-Published Rates'!U23-('[1]Domestic-Published Rates'!U23*'[1]Domestic-Published Rates'!J23)),'[1]Domestic-Published Rates'!J$10)))*$L$14+((IF('[1]Domestic-Published Rates'!J$8=0,'[1]Domestic-Published Rates'!U23-('[1]Domestic-Published Rates'!U23*'[1]Domestic-Published Rates'!J23),IF(('[1]Domestic-Published Rates'!U23-('[1]Domestic-Published Rates'!U23*'[1]Domestic-Published Rates'!J23))&gt;'[1]Domestic-Published Rates'!J$10,('[1]Domestic-Published Rates'!U23-('[1]Domestic-Published Rates'!U23*'[1]Domestic-Published Rates'!J23)),'[1]Domestic-Published Rates'!J$10))))</f>
        <v>11.438100000000002</v>
      </c>
    </row>
    <row r="33" spans="1:12" s="72" customFormat="1" ht="14.25" customHeight="1" x14ac:dyDescent="0.2">
      <c r="A33" s="53">
        <v>1</v>
      </c>
      <c r="B33" s="87" t="s">
        <v>13</v>
      </c>
      <c r="C33" s="88">
        <f>(IF('[1]Domestic-Published Rates'!C$8=0,'[1]Domestic-Published Rates'!N24-('[1]Domestic-Published Rates'!N24*'[1]Domestic-Published Rates'!C24),IF(('[1]Domestic-Published Rates'!N24-('[1]Domestic-Published Rates'!N24*'[1]Domestic-Published Rates'!C24))&gt;'[1]Domestic-Published Rates'!C$10,('[1]Domestic-Published Rates'!N24-('[1]Domestic-Published Rates'!N24*'[1]Domestic-Published Rates'!C24)),'[1]Domestic-Published Rates'!C$10)))*$L$8+((IF('[1]Domestic-Published Rates'!C$8=0,'[1]Domestic-Published Rates'!N24-('[1]Domestic-Published Rates'!N24*'[1]Domestic-Published Rates'!C24),IF(('[1]Domestic-Published Rates'!N24-('[1]Domestic-Published Rates'!N24*'[1]Domestic-Published Rates'!C24))&gt;'[1]Domestic-Published Rates'!C$10,('[1]Domestic-Published Rates'!N24-('[1]Domestic-Published Rates'!N24*'[1]Domestic-Published Rates'!C24)),'[1]Domestic-Published Rates'!C$10))))</f>
        <v>33.866549999999997</v>
      </c>
      <c r="D33" s="89">
        <f>(IF('[1]Domestic-Published Rates'!D$8=0,'[1]Domestic-Published Rates'!O24-('[1]Domestic-Published Rates'!O24*'[1]Domestic-Published Rates'!D24),IF(('[1]Domestic-Published Rates'!O24-('[1]Domestic-Published Rates'!O24*'[1]Domestic-Published Rates'!D24))&gt;'[1]Domestic-Published Rates'!D$10,('[1]Domestic-Published Rates'!O24-('[1]Domestic-Published Rates'!O24*'[1]Domestic-Published Rates'!D24)),'[1]Domestic-Published Rates'!D$10)))*$L$8+((IF('[1]Domestic-Published Rates'!D$8=0,'[1]Domestic-Published Rates'!O24-('[1]Domestic-Published Rates'!O24*'[1]Domestic-Published Rates'!D24),IF(('[1]Domestic-Published Rates'!O24-('[1]Domestic-Published Rates'!O24*'[1]Domestic-Published Rates'!D24))&gt;'[1]Domestic-Published Rates'!D$10,('[1]Domestic-Published Rates'!O24-('[1]Domestic-Published Rates'!O24*'[1]Domestic-Published Rates'!D24)),'[1]Domestic-Published Rates'!D$10))))</f>
        <v>9.2333500000000015</v>
      </c>
      <c r="E33" s="90">
        <f>(IF('[1]Domestic-Published Rates'!E$8=0,'[1]Domestic-Published Rates'!P24-('[1]Domestic-Published Rates'!P24*'[1]Domestic-Published Rates'!E24),IF(('[1]Domestic-Published Rates'!P24-('[1]Domestic-Published Rates'!P24*'[1]Domestic-Published Rates'!E24))&gt;'[1]Domestic-Published Rates'!E$10,('[1]Domestic-Published Rates'!P24-('[1]Domestic-Published Rates'!P24*'[1]Domestic-Published Rates'!E24)),'[1]Domestic-Published Rates'!E$10)))*$L$8+((IF('[1]Domestic-Published Rates'!E$8=0,'[1]Domestic-Published Rates'!P24-('[1]Domestic-Published Rates'!P24*'[1]Domestic-Published Rates'!E24),IF(('[1]Domestic-Published Rates'!P24-('[1]Domestic-Published Rates'!P24*'[1]Domestic-Published Rates'!E24))&gt;'[1]Domestic-Published Rates'!E$10,('[1]Domestic-Published Rates'!P24-('[1]Domestic-Published Rates'!P24*'[1]Domestic-Published Rates'!E24)),'[1]Domestic-Published Rates'!E$10))))</f>
        <v>8.8550000000000022</v>
      </c>
      <c r="F33" s="62"/>
      <c r="G33" s="53">
        <v>2</v>
      </c>
      <c r="H33" s="87" t="s">
        <v>13</v>
      </c>
      <c r="I33" s="85">
        <v>8.6</v>
      </c>
      <c r="J33" s="85">
        <v>17.09</v>
      </c>
      <c r="K33" s="91">
        <f>(IF('[1]Domestic-Published Rates'!I$8=0,'[1]Domestic-Published Rates'!T24-('[1]Domestic-Published Rates'!T24*'[1]Domestic-Published Rates'!I24),IF(('[1]Domestic-Published Rates'!T24-('[1]Domestic-Published Rates'!T24*'[1]Domestic-Published Rates'!I24))&gt;'[1]Domestic-Published Rates'!I$10,('[1]Domestic-Published Rates'!T24-('[1]Domestic-Published Rates'!T24*'[1]Domestic-Published Rates'!I24)),'[1]Domestic-Published Rates'!I$10)))*$L$14+((IF('[1]Domestic-Published Rates'!I$8=0,'[1]Domestic-Published Rates'!T24-('[1]Domestic-Published Rates'!T24*'[1]Domestic-Published Rates'!I24),IF(('[1]Domestic-Published Rates'!T24-('[1]Domestic-Published Rates'!T24*'[1]Domestic-Published Rates'!I24))&gt;'[1]Domestic-Published Rates'!I$10,('[1]Domestic-Published Rates'!T24-('[1]Domestic-Published Rates'!T24*'[1]Domestic-Published Rates'!I24)),'[1]Domestic-Published Rates'!I$10))))</f>
        <v>5.0018000000000011</v>
      </c>
      <c r="L33" s="92">
        <f>(IF('[1]Domestic-Published Rates'!J$8=0,'[1]Domestic-Published Rates'!U24-('[1]Domestic-Published Rates'!U24*'[1]Domestic-Published Rates'!J24),IF(('[1]Domestic-Published Rates'!U24-('[1]Domestic-Published Rates'!U24*'[1]Domestic-Published Rates'!J24))&gt;'[1]Domestic-Published Rates'!J$10,('[1]Domestic-Published Rates'!U24-('[1]Domestic-Published Rates'!U24*'[1]Domestic-Published Rates'!J24)),'[1]Domestic-Published Rates'!J$10)))*$L$14+((IF('[1]Domestic-Published Rates'!J$8=0,'[1]Domestic-Published Rates'!U24-('[1]Domestic-Published Rates'!U24*'[1]Domestic-Published Rates'!J24),IF(('[1]Domestic-Published Rates'!U24-('[1]Domestic-Published Rates'!U24*'[1]Domestic-Published Rates'!J24))&gt;'[1]Domestic-Published Rates'!J$10,('[1]Domestic-Published Rates'!U24-('[1]Domestic-Published Rates'!U24*'[1]Domestic-Published Rates'!J24)),'[1]Domestic-Published Rates'!J$10))))</f>
        <v>11.438100000000002</v>
      </c>
    </row>
    <row r="34" spans="1:12" s="97" customFormat="1" ht="15" x14ac:dyDescent="0.2">
      <c r="A34" s="58">
        <v>1.5</v>
      </c>
      <c r="B34" s="93" t="s">
        <v>13</v>
      </c>
      <c r="C34" s="94">
        <f>(IF('[1]Domestic-Published Rates'!C$8=0,'[1]Domestic-Published Rates'!N25-('[1]Domestic-Published Rates'!N25*'[1]Domestic-Published Rates'!C25),IF(('[1]Domestic-Published Rates'!N25-('[1]Domestic-Published Rates'!N25*'[1]Domestic-Published Rates'!C25))&gt;'[1]Domestic-Published Rates'!C$10,('[1]Domestic-Published Rates'!N25-('[1]Domestic-Published Rates'!N25*'[1]Domestic-Published Rates'!C25)),'[1]Domestic-Published Rates'!C$10)))*$L$8+((IF('[1]Domestic-Published Rates'!C$8=0,'[1]Domestic-Published Rates'!N25-('[1]Domestic-Published Rates'!N25*'[1]Domestic-Published Rates'!C25),IF(('[1]Domestic-Published Rates'!N25-('[1]Domestic-Published Rates'!N25*'[1]Domestic-Published Rates'!C25))&gt;'[1]Domestic-Published Rates'!C$10,('[1]Domestic-Published Rates'!N25-('[1]Domestic-Published Rates'!N25*'[1]Domestic-Published Rates'!C25)),'[1]Domestic-Published Rates'!C$10))))</f>
        <v>33.866549999999997</v>
      </c>
      <c r="D34" s="95">
        <f>(IF('[1]Domestic-Published Rates'!D$8=0,'[1]Domestic-Published Rates'!O25-('[1]Domestic-Published Rates'!O25*'[1]Domestic-Published Rates'!D25),IF(('[1]Domestic-Published Rates'!O25-('[1]Domestic-Published Rates'!O25*'[1]Domestic-Published Rates'!D25))&gt;'[1]Domestic-Published Rates'!D$10,('[1]Domestic-Published Rates'!O25-('[1]Domestic-Published Rates'!O25*'[1]Domestic-Published Rates'!D25)),'[1]Domestic-Published Rates'!D$10)))*$L$8+((IF('[1]Domestic-Published Rates'!D$8=0,'[1]Domestic-Published Rates'!O25-('[1]Domestic-Published Rates'!O25*'[1]Domestic-Published Rates'!D25),IF(('[1]Domestic-Published Rates'!O25-('[1]Domestic-Published Rates'!O25*'[1]Domestic-Published Rates'!D25))&gt;'[1]Domestic-Published Rates'!D$10,('[1]Domestic-Published Rates'!O25-('[1]Domestic-Published Rates'!O25*'[1]Domestic-Published Rates'!D25)),'[1]Domestic-Published Rates'!D$10))))</f>
        <v>9.2333500000000015</v>
      </c>
      <c r="E34" s="96">
        <f>(IF('[1]Domestic-Published Rates'!E$8=0,'[1]Domestic-Published Rates'!P25-('[1]Domestic-Published Rates'!P25*'[1]Domestic-Published Rates'!E25),IF(('[1]Domestic-Published Rates'!P25-('[1]Domestic-Published Rates'!P25*'[1]Domestic-Published Rates'!E25))&gt;'[1]Domestic-Published Rates'!E$10,('[1]Domestic-Published Rates'!P25-('[1]Domestic-Published Rates'!P25*'[1]Domestic-Published Rates'!E25)),'[1]Domestic-Published Rates'!E$10)))*$L$8+((IF('[1]Domestic-Published Rates'!E$8=0,'[1]Domestic-Published Rates'!P25-('[1]Domestic-Published Rates'!P25*'[1]Domestic-Published Rates'!E25),IF(('[1]Domestic-Published Rates'!P25-('[1]Domestic-Published Rates'!P25*'[1]Domestic-Published Rates'!E25))&gt;'[1]Domestic-Published Rates'!E$10,('[1]Domestic-Published Rates'!P25-('[1]Domestic-Published Rates'!P25*'[1]Domestic-Published Rates'!E25)),'[1]Domestic-Published Rates'!E$10))))</f>
        <v>8.8550000000000022</v>
      </c>
      <c r="F34" s="62"/>
      <c r="G34" s="58">
        <v>3</v>
      </c>
      <c r="H34" s="93" t="s">
        <v>13</v>
      </c>
      <c r="I34" s="85">
        <v>8.6</v>
      </c>
      <c r="J34" s="85">
        <v>17.09</v>
      </c>
      <c r="K34" s="85">
        <f>(IF('[1]Domestic-Published Rates'!I$8=0,'[1]Domestic-Published Rates'!T25-('[1]Domestic-Published Rates'!T25*'[1]Domestic-Published Rates'!I25),IF(('[1]Domestic-Published Rates'!T25-('[1]Domestic-Published Rates'!T25*'[1]Domestic-Published Rates'!I25))&gt;'[1]Domestic-Published Rates'!I$10,('[1]Domestic-Published Rates'!T25-('[1]Domestic-Published Rates'!T25*'[1]Domestic-Published Rates'!I25)),'[1]Domestic-Published Rates'!I$10)))*$L$14+((IF('[1]Domestic-Published Rates'!I$8=0,'[1]Domestic-Published Rates'!T25-('[1]Domestic-Published Rates'!T25*'[1]Domestic-Published Rates'!I25),IF(('[1]Domestic-Published Rates'!T25-('[1]Domestic-Published Rates'!T25*'[1]Domestic-Published Rates'!I25))&gt;'[1]Domestic-Published Rates'!I$10,('[1]Domestic-Published Rates'!T25-('[1]Domestic-Published Rates'!T25*'[1]Domestic-Published Rates'!I25)),'[1]Domestic-Published Rates'!I$10))))</f>
        <v>5.0018000000000011</v>
      </c>
      <c r="L34" s="86">
        <f>(IF('[1]Domestic-Published Rates'!J$8=0,'[1]Domestic-Published Rates'!U25-('[1]Domestic-Published Rates'!U25*'[1]Domestic-Published Rates'!J25),IF(('[1]Domestic-Published Rates'!U25-('[1]Domestic-Published Rates'!U25*'[1]Domestic-Published Rates'!J25))&gt;'[1]Domestic-Published Rates'!J$10,('[1]Domestic-Published Rates'!U25-('[1]Domestic-Published Rates'!U25*'[1]Domestic-Published Rates'!J25)),'[1]Domestic-Published Rates'!J$10)))*$L$14+((IF('[1]Domestic-Published Rates'!J$8=0,'[1]Domestic-Published Rates'!U25-('[1]Domestic-Published Rates'!U25*'[1]Domestic-Published Rates'!J25),IF(('[1]Domestic-Published Rates'!U25-('[1]Domestic-Published Rates'!U25*'[1]Domestic-Published Rates'!J25))&gt;'[1]Domestic-Published Rates'!J$10,('[1]Domestic-Published Rates'!U25-('[1]Domestic-Published Rates'!U25*'[1]Domestic-Published Rates'!J25)),'[1]Domestic-Published Rates'!J$10))))</f>
        <v>11.438100000000002</v>
      </c>
    </row>
    <row r="35" spans="1:12" s="97" customFormat="1" ht="15" x14ac:dyDescent="0.2">
      <c r="A35" s="53">
        <v>2</v>
      </c>
      <c r="B35" s="87" t="s">
        <v>13</v>
      </c>
      <c r="C35" s="88">
        <f>(IF('[1]Domestic-Published Rates'!C$8=0,'[1]Domestic-Published Rates'!N26-('[1]Domestic-Published Rates'!N26*'[1]Domestic-Published Rates'!C26),IF(('[1]Domestic-Published Rates'!N26-('[1]Domestic-Published Rates'!N26*'[1]Domestic-Published Rates'!C26))&gt;'[1]Domestic-Published Rates'!C$10,('[1]Domestic-Published Rates'!N26-('[1]Domestic-Published Rates'!N26*'[1]Domestic-Published Rates'!C26)),'[1]Domestic-Published Rates'!C$10)))*$L$8+((IF('[1]Domestic-Published Rates'!C$8=0,'[1]Domestic-Published Rates'!N26-('[1]Domestic-Published Rates'!N26*'[1]Domestic-Published Rates'!C26),IF(('[1]Domestic-Published Rates'!N26-('[1]Domestic-Published Rates'!N26*'[1]Domestic-Published Rates'!C26))&gt;'[1]Domestic-Published Rates'!C$10,('[1]Domestic-Published Rates'!N26-('[1]Domestic-Published Rates'!N26*'[1]Domestic-Published Rates'!C26)),'[1]Domestic-Published Rates'!C$10))))</f>
        <v>33.866549999999997</v>
      </c>
      <c r="D35" s="89">
        <f>(IF('[1]Domestic-Published Rates'!D$8=0,'[1]Domestic-Published Rates'!O26-('[1]Domestic-Published Rates'!O26*'[1]Domestic-Published Rates'!D26),IF(('[1]Domestic-Published Rates'!O26-('[1]Domestic-Published Rates'!O26*'[1]Domestic-Published Rates'!D26))&gt;'[1]Domestic-Published Rates'!D$10,('[1]Domestic-Published Rates'!O26-('[1]Domestic-Published Rates'!O26*'[1]Domestic-Published Rates'!D26)),'[1]Domestic-Published Rates'!D$10)))*$L$8+((IF('[1]Domestic-Published Rates'!D$8=0,'[1]Domestic-Published Rates'!O26-('[1]Domestic-Published Rates'!O26*'[1]Domestic-Published Rates'!D26),IF(('[1]Domestic-Published Rates'!O26-('[1]Domestic-Published Rates'!O26*'[1]Domestic-Published Rates'!D26))&gt;'[1]Domestic-Published Rates'!D$10,('[1]Domestic-Published Rates'!O26-('[1]Domestic-Published Rates'!O26*'[1]Domestic-Published Rates'!D26)),'[1]Domestic-Published Rates'!D$10))))</f>
        <v>9.2333500000000015</v>
      </c>
      <c r="E35" s="90">
        <f>(IF('[1]Domestic-Published Rates'!E$8=0,'[1]Domestic-Published Rates'!P26-('[1]Domestic-Published Rates'!P26*'[1]Domestic-Published Rates'!E26),IF(('[1]Domestic-Published Rates'!P26-('[1]Domestic-Published Rates'!P26*'[1]Domestic-Published Rates'!E26))&gt;'[1]Domestic-Published Rates'!E$10,('[1]Domestic-Published Rates'!P26-('[1]Domestic-Published Rates'!P26*'[1]Domestic-Published Rates'!E26)),'[1]Domestic-Published Rates'!E$10)))*$L$8+((IF('[1]Domestic-Published Rates'!E$8=0,'[1]Domestic-Published Rates'!P26-('[1]Domestic-Published Rates'!P26*'[1]Domestic-Published Rates'!E26),IF(('[1]Domestic-Published Rates'!P26-('[1]Domestic-Published Rates'!P26*'[1]Domestic-Published Rates'!E26))&gt;'[1]Domestic-Published Rates'!E$10,('[1]Domestic-Published Rates'!P26-('[1]Domestic-Published Rates'!P26*'[1]Domestic-Published Rates'!E26)),'[1]Domestic-Published Rates'!E$10))))</f>
        <v>8.8550000000000022</v>
      </c>
      <c r="F35" s="62"/>
      <c r="G35" s="53">
        <v>4</v>
      </c>
      <c r="H35" s="87" t="s">
        <v>13</v>
      </c>
      <c r="I35" s="85">
        <v>8.6</v>
      </c>
      <c r="J35" s="85">
        <v>17.09</v>
      </c>
      <c r="K35" s="91">
        <f>(IF('[1]Domestic-Published Rates'!I$8=0,'[1]Domestic-Published Rates'!T26-('[1]Domestic-Published Rates'!T26*'[1]Domestic-Published Rates'!I26),IF(('[1]Domestic-Published Rates'!T26-('[1]Domestic-Published Rates'!T26*'[1]Domestic-Published Rates'!I26))&gt;'[1]Domestic-Published Rates'!I$10,('[1]Domestic-Published Rates'!T26-('[1]Domestic-Published Rates'!T26*'[1]Domestic-Published Rates'!I26)),'[1]Domestic-Published Rates'!I$10)))*$L$14+((IF('[1]Domestic-Published Rates'!I$8=0,'[1]Domestic-Published Rates'!T26-('[1]Domestic-Published Rates'!T26*'[1]Domestic-Published Rates'!I26),IF(('[1]Domestic-Published Rates'!T26-('[1]Domestic-Published Rates'!T26*'[1]Domestic-Published Rates'!I26))&gt;'[1]Domestic-Published Rates'!I$10,('[1]Domestic-Published Rates'!T26-('[1]Domestic-Published Rates'!T26*'[1]Domestic-Published Rates'!I26)),'[1]Domestic-Published Rates'!I$10))))</f>
        <v>5.0018000000000011</v>
      </c>
      <c r="L35" s="92">
        <f>(IF('[1]Domestic-Published Rates'!J$8=0,'[1]Domestic-Published Rates'!U26-('[1]Domestic-Published Rates'!U26*'[1]Domestic-Published Rates'!J26),IF(('[1]Domestic-Published Rates'!U26-('[1]Domestic-Published Rates'!U26*'[1]Domestic-Published Rates'!J26))&gt;'[1]Domestic-Published Rates'!J$10,('[1]Domestic-Published Rates'!U26-('[1]Domestic-Published Rates'!U26*'[1]Domestic-Published Rates'!J26)),'[1]Domestic-Published Rates'!J$10)))*$L$14+((IF('[1]Domestic-Published Rates'!J$8=0,'[1]Domestic-Published Rates'!U26-('[1]Domestic-Published Rates'!U26*'[1]Domestic-Published Rates'!J26),IF(('[1]Domestic-Published Rates'!U26-('[1]Domestic-Published Rates'!U26*'[1]Domestic-Published Rates'!J26))&gt;'[1]Domestic-Published Rates'!J$10,('[1]Domestic-Published Rates'!U26-('[1]Domestic-Published Rates'!U26*'[1]Domestic-Published Rates'!J26)),'[1]Domestic-Published Rates'!J$10))))</f>
        <v>11.438100000000002</v>
      </c>
    </row>
    <row r="36" spans="1:12" s="72" customFormat="1" ht="14.25" customHeight="1" x14ac:dyDescent="0.2">
      <c r="A36" s="98">
        <v>2.5</v>
      </c>
      <c r="B36" s="99" t="s">
        <v>13</v>
      </c>
      <c r="C36" s="100">
        <f>(IF('[1]Domestic-Published Rates'!C$8=0,'[1]Domestic-Published Rates'!N27-('[1]Domestic-Published Rates'!N27*'[1]Domestic-Published Rates'!C27),IF(('[1]Domestic-Published Rates'!N27-('[1]Domestic-Published Rates'!N27*'[1]Domestic-Published Rates'!C27))&gt;'[1]Domestic-Published Rates'!C$10,('[1]Domestic-Published Rates'!N27-('[1]Domestic-Published Rates'!N27*'[1]Domestic-Published Rates'!C27)),'[1]Domestic-Published Rates'!C$10)))*$L$8+((IF('[1]Domestic-Published Rates'!C$8=0,'[1]Domestic-Published Rates'!N27-('[1]Domestic-Published Rates'!N27*'[1]Domestic-Published Rates'!C27),IF(('[1]Domestic-Published Rates'!N27-('[1]Domestic-Published Rates'!N27*'[1]Domestic-Published Rates'!C27))&gt;'[1]Domestic-Published Rates'!C$10,('[1]Domestic-Published Rates'!N27-('[1]Domestic-Published Rates'!N27*'[1]Domestic-Published Rates'!C27)),'[1]Domestic-Published Rates'!C$10))))</f>
        <v>33.866549999999997</v>
      </c>
      <c r="D36" s="101">
        <f>(IF('[1]Domestic-Published Rates'!D$8=0,'[1]Domestic-Published Rates'!O27-('[1]Domestic-Published Rates'!O27*'[1]Domestic-Published Rates'!D27),IF(('[1]Domestic-Published Rates'!O27-('[1]Domestic-Published Rates'!O27*'[1]Domestic-Published Rates'!D27))&gt;'[1]Domestic-Published Rates'!D$10,('[1]Domestic-Published Rates'!O27-('[1]Domestic-Published Rates'!O27*'[1]Domestic-Published Rates'!D27)),'[1]Domestic-Published Rates'!D$10)))*$L$8+((IF('[1]Domestic-Published Rates'!D$8=0,'[1]Domestic-Published Rates'!O27-('[1]Domestic-Published Rates'!O27*'[1]Domestic-Published Rates'!D27),IF(('[1]Domestic-Published Rates'!O27-('[1]Domestic-Published Rates'!O27*'[1]Domestic-Published Rates'!D27))&gt;'[1]Domestic-Published Rates'!D$10,('[1]Domestic-Published Rates'!O27-('[1]Domestic-Published Rates'!O27*'[1]Domestic-Published Rates'!D27)),'[1]Domestic-Published Rates'!D$10))))</f>
        <v>9.2333500000000015</v>
      </c>
      <c r="E36" s="102">
        <f>(IF('[1]Domestic-Published Rates'!E$8=0,'[1]Domestic-Published Rates'!P27-('[1]Domestic-Published Rates'!P27*'[1]Domestic-Published Rates'!E27),IF(('[1]Domestic-Published Rates'!P27-('[1]Domestic-Published Rates'!P27*'[1]Domestic-Published Rates'!E27))&gt;'[1]Domestic-Published Rates'!E$10,('[1]Domestic-Published Rates'!P27-('[1]Domestic-Published Rates'!P27*'[1]Domestic-Published Rates'!E27)),'[1]Domestic-Published Rates'!E$10)))*$L$8+((IF('[1]Domestic-Published Rates'!E$8=0,'[1]Domestic-Published Rates'!P27-('[1]Domestic-Published Rates'!P27*'[1]Domestic-Published Rates'!E27),IF(('[1]Domestic-Published Rates'!P27-('[1]Domestic-Published Rates'!P27*'[1]Domestic-Published Rates'!E27))&gt;'[1]Domestic-Published Rates'!E$10,('[1]Domestic-Published Rates'!P27-('[1]Domestic-Published Rates'!P27*'[1]Domestic-Published Rates'!E27)),'[1]Domestic-Published Rates'!E$10))))</f>
        <v>8.8550000000000022</v>
      </c>
      <c r="F36" s="62"/>
      <c r="G36" s="58">
        <v>5</v>
      </c>
      <c r="H36" s="93" t="s">
        <v>13</v>
      </c>
      <c r="I36" s="85">
        <v>8.6</v>
      </c>
      <c r="J36" s="85">
        <v>17.09</v>
      </c>
      <c r="K36" s="85">
        <f>(IF('[1]Domestic-Published Rates'!I$8=0,'[1]Domestic-Published Rates'!T27-('[1]Domestic-Published Rates'!T27*'[1]Domestic-Published Rates'!I27),IF(('[1]Domestic-Published Rates'!T27-('[1]Domestic-Published Rates'!T27*'[1]Domestic-Published Rates'!I27))&gt;'[1]Domestic-Published Rates'!I$10,('[1]Domestic-Published Rates'!T27-('[1]Domestic-Published Rates'!T27*'[1]Domestic-Published Rates'!I27)),'[1]Domestic-Published Rates'!I$10)))*$L$14+((IF('[1]Domestic-Published Rates'!I$8=0,'[1]Domestic-Published Rates'!T27-('[1]Domestic-Published Rates'!T27*'[1]Domestic-Published Rates'!I27),IF(('[1]Domestic-Published Rates'!T27-('[1]Domestic-Published Rates'!T27*'[1]Domestic-Published Rates'!I27))&gt;'[1]Domestic-Published Rates'!I$10,('[1]Domestic-Published Rates'!T27-('[1]Domestic-Published Rates'!T27*'[1]Domestic-Published Rates'!I27)),'[1]Domestic-Published Rates'!I$10))))</f>
        <v>5.0018000000000011</v>
      </c>
      <c r="L36" s="86">
        <f>(IF('[1]Domestic-Published Rates'!J$8=0,'[1]Domestic-Published Rates'!U27-('[1]Domestic-Published Rates'!U27*'[1]Domestic-Published Rates'!J27),IF(('[1]Domestic-Published Rates'!U27-('[1]Domestic-Published Rates'!U27*'[1]Domestic-Published Rates'!J27))&gt;'[1]Domestic-Published Rates'!J$10,('[1]Domestic-Published Rates'!U27-('[1]Domestic-Published Rates'!U27*'[1]Domestic-Published Rates'!J27)),'[1]Domestic-Published Rates'!J$10)))*$L$14+((IF('[1]Domestic-Published Rates'!J$8=0,'[1]Domestic-Published Rates'!U27-('[1]Domestic-Published Rates'!U27*'[1]Domestic-Published Rates'!J27),IF(('[1]Domestic-Published Rates'!U27-('[1]Domestic-Published Rates'!U27*'[1]Domestic-Published Rates'!J27))&gt;'[1]Domestic-Published Rates'!J$10,('[1]Domestic-Published Rates'!U27-('[1]Domestic-Published Rates'!U27*'[1]Domestic-Published Rates'!J27)),'[1]Domestic-Published Rates'!J$10))))</f>
        <v>11.438100000000002</v>
      </c>
    </row>
    <row r="37" spans="1:12" s="72" customFormat="1" ht="14.25" customHeight="1" x14ac:dyDescent="0.2">
      <c r="A37" s="53">
        <v>3</v>
      </c>
      <c r="B37" s="87" t="s">
        <v>13</v>
      </c>
      <c r="C37" s="88">
        <f>(IF('[1]Domestic-Published Rates'!C$8=0,'[1]Domestic-Published Rates'!N28-('[1]Domestic-Published Rates'!N28*'[1]Domestic-Published Rates'!C28),IF(('[1]Domestic-Published Rates'!N28-('[1]Domestic-Published Rates'!N28*'[1]Domestic-Published Rates'!C28))&gt;'[1]Domestic-Published Rates'!C$10,('[1]Domestic-Published Rates'!N28-('[1]Domestic-Published Rates'!N28*'[1]Domestic-Published Rates'!C28)),'[1]Domestic-Published Rates'!C$10)))*$L$8+((IF('[1]Domestic-Published Rates'!C$8=0,'[1]Domestic-Published Rates'!N28-('[1]Domestic-Published Rates'!N28*'[1]Domestic-Published Rates'!C28),IF(('[1]Domestic-Published Rates'!N28-('[1]Domestic-Published Rates'!N28*'[1]Domestic-Published Rates'!C28))&gt;'[1]Domestic-Published Rates'!C$10,('[1]Domestic-Published Rates'!N28-('[1]Domestic-Published Rates'!N28*'[1]Domestic-Published Rates'!C28)),'[1]Domestic-Published Rates'!C$10))))</f>
        <v>35.748024999999998</v>
      </c>
      <c r="D37" s="89">
        <f>(IF('[1]Domestic-Published Rates'!D$8=0,'[1]Domestic-Published Rates'!O28-('[1]Domestic-Published Rates'!O28*'[1]Domestic-Published Rates'!D28),IF(('[1]Domestic-Published Rates'!O28-('[1]Domestic-Published Rates'!O28*'[1]Domestic-Published Rates'!D28))&gt;'[1]Domestic-Published Rates'!D$10,('[1]Domestic-Published Rates'!O28-('[1]Domestic-Published Rates'!O28*'[1]Domestic-Published Rates'!D28)),'[1]Domestic-Published Rates'!D$10)))*$L$8+((IF('[1]Domestic-Published Rates'!D$8=0,'[1]Domestic-Published Rates'!O28-('[1]Domestic-Published Rates'!O28*'[1]Domestic-Published Rates'!D28),IF(('[1]Domestic-Published Rates'!O28-('[1]Domestic-Published Rates'!O28*'[1]Domestic-Published Rates'!D28))&gt;'[1]Domestic-Published Rates'!D$10,('[1]Domestic-Published Rates'!O28-('[1]Domestic-Published Rates'!O28*'[1]Domestic-Published Rates'!D28)),'[1]Domestic-Published Rates'!D$10))))</f>
        <v>9.2333500000000015</v>
      </c>
      <c r="E37" s="90">
        <f>(IF('[1]Domestic-Published Rates'!E$8=0,'[1]Domestic-Published Rates'!P28-('[1]Domestic-Published Rates'!P28*'[1]Domestic-Published Rates'!E28),IF(('[1]Domestic-Published Rates'!P28-('[1]Domestic-Published Rates'!P28*'[1]Domestic-Published Rates'!E28))&gt;'[1]Domestic-Published Rates'!E$10,('[1]Domestic-Published Rates'!P28-('[1]Domestic-Published Rates'!P28*'[1]Domestic-Published Rates'!E28)),'[1]Domestic-Published Rates'!E$10)))*$L$8+((IF('[1]Domestic-Published Rates'!E$8=0,'[1]Domestic-Published Rates'!P28-('[1]Domestic-Published Rates'!P28*'[1]Domestic-Published Rates'!E28),IF(('[1]Domestic-Published Rates'!P28-('[1]Domestic-Published Rates'!P28*'[1]Domestic-Published Rates'!E28))&gt;'[1]Domestic-Published Rates'!E$10,('[1]Domestic-Published Rates'!P28-('[1]Domestic-Published Rates'!P28*'[1]Domestic-Published Rates'!E28)),'[1]Domestic-Published Rates'!E$10))))</f>
        <v>8.8550000000000022</v>
      </c>
      <c r="F37" s="62"/>
      <c r="G37" s="103">
        <v>6</v>
      </c>
      <c r="H37" s="104" t="s">
        <v>13</v>
      </c>
      <c r="I37" s="85">
        <v>8.6</v>
      </c>
      <c r="J37" s="85">
        <v>17.09</v>
      </c>
      <c r="K37" s="105">
        <f>(IF('[1]Domestic-Published Rates'!I$8=0,'[1]Domestic-Published Rates'!T28-('[1]Domestic-Published Rates'!T28*'[1]Domestic-Published Rates'!I28),IF(('[1]Domestic-Published Rates'!T28-('[1]Domestic-Published Rates'!T28*'[1]Domestic-Published Rates'!I28))&gt;'[1]Domestic-Published Rates'!I$10,('[1]Domestic-Published Rates'!T28-('[1]Domestic-Published Rates'!T28*'[1]Domestic-Published Rates'!I28)),'[1]Domestic-Published Rates'!I$10)))*$L$14+((IF('[1]Domestic-Published Rates'!I$8=0,'[1]Domestic-Published Rates'!T28-('[1]Domestic-Published Rates'!T28*'[1]Domestic-Published Rates'!I28),IF(('[1]Domestic-Published Rates'!T28-('[1]Domestic-Published Rates'!T28*'[1]Domestic-Published Rates'!I28))&gt;'[1]Domestic-Published Rates'!I$10,('[1]Domestic-Published Rates'!T28-('[1]Domestic-Published Rates'!T28*'[1]Domestic-Published Rates'!I28)),'[1]Domestic-Published Rates'!I$10))))</f>
        <v>5.0018000000000011</v>
      </c>
      <c r="L37" s="106">
        <f>(IF('[1]Domestic-Published Rates'!J$8=0,'[1]Domestic-Published Rates'!U28-('[1]Domestic-Published Rates'!U28*'[1]Domestic-Published Rates'!J28),IF(('[1]Domestic-Published Rates'!U28-('[1]Domestic-Published Rates'!U28*'[1]Domestic-Published Rates'!J28))&gt;'[1]Domestic-Published Rates'!J$10,('[1]Domestic-Published Rates'!U28-('[1]Domestic-Published Rates'!U28*'[1]Domestic-Published Rates'!J28)),'[1]Domestic-Published Rates'!J$10)))*$L$14+((IF('[1]Domestic-Published Rates'!J$8=0,'[1]Domestic-Published Rates'!U28-('[1]Domestic-Published Rates'!U28*'[1]Domestic-Published Rates'!J28),IF(('[1]Domestic-Published Rates'!U28-('[1]Domestic-Published Rates'!U28*'[1]Domestic-Published Rates'!J28))&gt;'[1]Domestic-Published Rates'!J$10,('[1]Domestic-Published Rates'!U28-('[1]Domestic-Published Rates'!U28*'[1]Domestic-Published Rates'!J28)),'[1]Domestic-Published Rates'!J$10))))</f>
        <v>11.438100000000002</v>
      </c>
    </row>
    <row r="38" spans="1:12" s="72" customFormat="1" ht="14.25" customHeight="1" x14ac:dyDescent="0.2">
      <c r="A38" s="58">
        <v>3.5</v>
      </c>
      <c r="B38" s="93" t="s">
        <v>13</v>
      </c>
      <c r="C38" s="94">
        <f>(IF('[1]Domestic-Published Rates'!C$8=0,'[1]Domestic-Published Rates'!N29-('[1]Domestic-Published Rates'!N29*'[1]Domestic-Published Rates'!C29),IF(('[1]Domestic-Published Rates'!N29-('[1]Domestic-Published Rates'!N29*'[1]Domestic-Published Rates'!C29))&gt;'[1]Domestic-Published Rates'!C$10,('[1]Domestic-Published Rates'!N29-('[1]Domestic-Published Rates'!N29*'[1]Domestic-Published Rates'!C29)),'[1]Domestic-Published Rates'!C$10)))*$L$8+((IF('[1]Domestic-Published Rates'!C$8=0,'[1]Domestic-Published Rates'!N29-('[1]Domestic-Published Rates'!N29*'[1]Domestic-Published Rates'!C29),IF(('[1]Domestic-Published Rates'!N29-('[1]Domestic-Published Rates'!N29*'[1]Domestic-Published Rates'!C29))&gt;'[1]Domestic-Published Rates'!C$10,('[1]Domestic-Published Rates'!N29-('[1]Domestic-Published Rates'!N29*'[1]Domestic-Published Rates'!C29)),'[1]Domestic-Published Rates'!C$10))))</f>
        <v>35.748024999999998</v>
      </c>
      <c r="D38" s="95">
        <f>(IF('[1]Domestic-Published Rates'!D$8=0,'[1]Domestic-Published Rates'!O29-('[1]Domestic-Published Rates'!O29*'[1]Domestic-Published Rates'!D29),IF(('[1]Domestic-Published Rates'!O29-('[1]Domestic-Published Rates'!O29*'[1]Domestic-Published Rates'!D29))&gt;'[1]Domestic-Published Rates'!D$10,('[1]Domestic-Published Rates'!O29-('[1]Domestic-Published Rates'!O29*'[1]Domestic-Published Rates'!D29)),'[1]Domestic-Published Rates'!D$10)))*$L$8+((IF('[1]Domestic-Published Rates'!D$8=0,'[1]Domestic-Published Rates'!O29-('[1]Domestic-Published Rates'!O29*'[1]Domestic-Published Rates'!D29),IF(('[1]Domestic-Published Rates'!O29-('[1]Domestic-Published Rates'!O29*'[1]Domestic-Published Rates'!D29))&gt;'[1]Domestic-Published Rates'!D$10,('[1]Domestic-Published Rates'!O29-('[1]Domestic-Published Rates'!O29*'[1]Domestic-Published Rates'!D29)),'[1]Domestic-Published Rates'!D$10))))</f>
        <v>9.2333500000000015</v>
      </c>
      <c r="E38" s="96">
        <f>(IF('[1]Domestic-Published Rates'!E$8=0,'[1]Domestic-Published Rates'!P29-('[1]Domestic-Published Rates'!P29*'[1]Domestic-Published Rates'!E29),IF(('[1]Domestic-Published Rates'!P29-('[1]Domestic-Published Rates'!P29*'[1]Domestic-Published Rates'!E29))&gt;'[1]Domestic-Published Rates'!E$10,('[1]Domestic-Published Rates'!P29-('[1]Domestic-Published Rates'!P29*'[1]Domestic-Published Rates'!E29)),'[1]Domestic-Published Rates'!E$10)))*$L$8+((IF('[1]Domestic-Published Rates'!E$8=0,'[1]Domestic-Published Rates'!P29-('[1]Domestic-Published Rates'!P29*'[1]Domestic-Published Rates'!E29),IF(('[1]Domestic-Published Rates'!P29-('[1]Domestic-Published Rates'!P29*'[1]Domestic-Published Rates'!E29))&gt;'[1]Domestic-Published Rates'!E$10,('[1]Domestic-Published Rates'!P29-('[1]Domestic-Published Rates'!P29*'[1]Domestic-Published Rates'!E29)),'[1]Domestic-Published Rates'!E$10))))</f>
        <v>8.8550000000000022</v>
      </c>
      <c r="F38" s="62"/>
      <c r="G38" s="58">
        <v>7</v>
      </c>
      <c r="H38" s="93" t="s">
        <v>13</v>
      </c>
      <c r="I38" s="85">
        <v>8.6</v>
      </c>
      <c r="J38" s="85">
        <v>17.09</v>
      </c>
      <c r="K38" s="85">
        <f>(IF('[1]Domestic-Published Rates'!I$8=0,'[1]Domestic-Published Rates'!T29-('[1]Domestic-Published Rates'!T29*'[1]Domestic-Published Rates'!I29),IF(('[1]Domestic-Published Rates'!T29-('[1]Domestic-Published Rates'!T29*'[1]Domestic-Published Rates'!I29))&gt;'[1]Domestic-Published Rates'!I$10,('[1]Domestic-Published Rates'!T29-('[1]Domestic-Published Rates'!T29*'[1]Domestic-Published Rates'!I29)),'[1]Domestic-Published Rates'!I$10)))*$L$14+((IF('[1]Domestic-Published Rates'!I$8=0,'[1]Domestic-Published Rates'!T29-('[1]Domestic-Published Rates'!T29*'[1]Domestic-Published Rates'!I29),IF(('[1]Domestic-Published Rates'!T29-('[1]Domestic-Published Rates'!T29*'[1]Domestic-Published Rates'!I29))&gt;'[1]Domestic-Published Rates'!I$10,('[1]Domestic-Published Rates'!T29-('[1]Domestic-Published Rates'!T29*'[1]Domestic-Published Rates'!I29)),'[1]Domestic-Published Rates'!I$10))))</f>
        <v>5.0018000000000011</v>
      </c>
      <c r="L38" s="86">
        <f>(IF('[1]Domestic-Published Rates'!J$8=0,'[1]Domestic-Published Rates'!U29-('[1]Domestic-Published Rates'!U29*'[1]Domestic-Published Rates'!J29),IF(('[1]Domestic-Published Rates'!U29-('[1]Domestic-Published Rates'!U29*'[1]Domestic-Published Rates'!J29))&gt;'[1]Domestic-Published Rates'!J$10,('[1]Domestic-Published Rates'!U29-('[1]Domestic-Published Rates'!U29*'[1]Domestic-Published Rates'!J29)),'[1]Domestic-Published Rates'!J$10)))*$L$14+((IF('[1]Domestic-Published Rates'!J$8=0,'[1]Domestic-Published Rates'!U29-('[1]Domestic-Published Rates'!U29*'[1]Domestic-Published Rates'!J29),IF(('[1]Domestic-Published Rates'!U29-('[1]Domestic-Published Rates'!U29*'[1]Domestic-Published Rates'!J29))&gt;'[1]Domestic-Published Rates'!J$10,('[1]Domestic-Published Rates'!U29-('[1]Domestic-Published Rates'!U29*'[1]Domestic-Published Rates'!J29)),'[1]Domestic-Published Rates'!J$10))))</f>
        <v>11.438100000000002</v>
      </c>
    </row>
    <row r="39" spans="1:12" s="107" customFormat="1" ht="14.25" customHeight="1" x14ac:dyDescent="0.2">
      <c r="A39" s="53">
        <v>4</v>
      </c>
      <c r="B39" s="87" t="s">
        <v>13</v>
      </c>
      <c r="C39" s="88">
        <f>(IF('[1]Domestic-Published Rates'!C$8=0,'[1]Domestic-Published Rates'!N30-('[1]Domestic-Published Rates'!N30*'[1]Domestic-Published Rates'!C30),IF(('[1]Domestic-Published Rates'!N30-('[1]Domestic-Published Rates'!N30*'[1]Domestic-Published Rates'!C30))&gt;'[1]Domestic-Published Rates'!C$10,('[1]Domestic-Published Rates'!N30-('[1]Domestic-Published Rates'!N30*'[1]Domestic-Published Rates'!C30)),'[1]Domestic-Published Rates'!C$10)))*$L$8+((IF('[1]Domestic-Published Rates'!C$8=0,'[1]Domestic-Published Rates'!N30-('[1]Domestic-Published Rates'!N30*'[1]Domestic-Published Rates'!C30),IF(('[1]Domestic-Published Rates'!N30-('[1]Domestic-Published Rates'!N30*'[1]Domestic-Published Rates'!C30))&gt;'[1]Domestic-Published Rates'!C$10,('[1]Domestic-Published Rates'!N30-('[1]Domestic-Published Rates'!N30*'[1]Domestic-Published Rates'!C30)),'[1]Domestic-Published Rates'!C$10))))</f>
        <v>35.748024999999998</v>
      </c>
      <c r="D39" s="89">
        <f>(IF('[1]Domestic-Published Rates'!D$8=0,'[1]Domestic-Published Rates'!O30-('[1]Domestic-Published Rates'!O30*'[1]Domestic-Published Rates'!D30),IF(('[1]Domestic-Published Rates'!O30-('[1]Domestic-Published Rates'!O30*'[1]Domestic-Published Rates'!D30))&gt;'[1]Domestic-Published Rates'!D$10,('[1]Domestic-Published Rates'!O30-('[1]Domestic-Published Rates'!O30*'[1]Domestic-Published Rates'!D30)),'[1]Domestic-Published Rates'!D$10)))*$L$8+((IF('[1]Domestic-Published Rates'!D$8=0,'[1]Domestic-Published Rates'!O30-('[1]Domestic-Published Rates'!O30*'[1]Domestic-Published Rates'!D30),IF(('[1]Domestic-Published Rates'!O30-('[1]Domestic-Published Rates'!O30*'[1]Domestic-Published Rates'!D30))&gt;'[1]Domestic-Published Rates'!D$10,('[1]Domestic-Published Rates'!O30-('[1]Domestic-Published Rates'!O30*'[1]Domestic-Published Rates'!D30)),'[1]Domestic-Published Rates'!D$10))))</f>
        <v>9.2333500000000015</v>
      </c>
      <c r="E39" s="90">
        <f>(IF('[1]Domestic-Published Rates'!E$8=0,'[1]Domestic-Published Rates'!P30-('[1]Domestic-Published Rates'!P30*'[1]Domestic-Published Rates'!E30),IF(('[1]Domestic-Published Rates'!P30-('[1]Domestic-Published Rates'!P30*'[1]Domestic-Published Rates'!E30))&gt;'[1]Domestic-Published Rates'!E$10,('[1]Domestic-Published Rates'!P30-('[1]Domestic-Published Rates'!P30*'[1]Domestic-Published Rates'!E30)),'[1]Domestic-Published Rates'!E$10)))*$L$8+((IF('[1]Domestic-Published Rates'!E$8=0,'[1]Domestic-Published Rates'!P30-('[1]Domestic-Published Rates'!P30*'[1]Domestic-Published Rates'!E30),IF(('[1]Domestic-Published Rates'!P30-('[1]Domestic-Published Rates'!P30*'[1]Domestic-Published Rates'!E30))&gt;'[1]Domestic-Published Rates'!E$10,('[1]Domestic-Published Rates'!P30-('[1]Domestic-Published Rates'!P30*'[1]Domestic-Published Rates'!E30)),'[1]Domestic-Published Rates'!E$10))))</f>
        <v>8.8550000000000022</v>
      </c>
      <c r="F39" s="62"/>
      <c r="G39" s="53">
        <v>8</v>
      </c>
      <c r="H39" s="87" t="s">
        <v>13</v>
      </c>
      <c r="I39" s="85">
        <v>8.6</v>
      </c>
      <c r="J39" s="85">
        <v>17.09</v>
      </c>
      <c r="K39" s="91">
        <f>(IF('[1]Domestic-Published Rates'!I$8=0,'[1]Domestic-Published Rates'!T30-('[1]Domestic-Published Rates'!T30*'[1]Domestic-Published Rates'!I30),IF(('[1]Domestic-Published Rates'!T30-('[1]Domestic-Published Rates'!T30*'[1]Domestic-Published Rates'!I30))&gt;'[1]Domestic-Published Rates'!I$10,('[1]Domestic-Published Rates'!T30-('[1]Domestic-Published Rates'!T30*'[1]Domestic-Published Rates'!I30)),'[1]Domestic-Published Rates'!I$10)))*$L$14+((IF('[1]Domestic-Published Rates'!I$8=0,'[1]Domestic-Published Rates'!T30-('[1]Domestic-Published Rates'!T30*'[1]Domestic-Published Rates'!I30),IF(('[1]Domestic-Published Rates'!T30-('[1]Domestic-Published Rates'!T30*'[1]Domestic-Published Rates'!I30))&gt;'[1]Domestic-Published Rates'!I$10,('[1]Domestic-Published Rates'!T30-('[1]Domestic-Published Rates'!T30*'[1]Domestic-Published Rates'!I30)),'[1]Domestic-Published Rates'!I$10))))</f>
        <v>5.0018000000000011</v>
      </c>
      <c r="L39" s="92">
        <f>(IF('[1]Domestic-Published Rates'!J$8=0,'[1]Domestic-Published Rates'!U30-('[1]Domestic-Published Rates'!U30*'[1]Domestic-Published Rates'!J30),IF(('[1]Domestic-Published Rates'!U30-('[1]Domestic-Published Rates'!U30*'[1]Domestic-Published Rates'!J30))&gt;'[1]Domestic-Published Rates'!J$10,('[1]Domestic-Published Rates'!U30-('[1]Domestic-Published Rates'!U30*'[1]Domestic-Published Rates'!J30)),'[1]Domestic-Published Rates'!J$10)))*$L$14+((IF('[1]Domestic-Published Rates'!J$8=0,'[1]Domestic-Published Rates'!U30-('[1]Domestic-Published Rates'!U30*'[1]Domestic-Published Rates'!J30),IF(('[1]Domestic-Published Rates'!U30-('[1]Domestic-Published Rates'!U30*'[1]Domestic-Published Rates'!J30))&gt;'[1]Domestic-Published Rates'!J$10,('[1]Domestic-Published Rates'!U30-('[1]Domestic-Published Rates'!U30*'[1]Domestic-Published Rates'!J30)),'[1]Domestic-Published Rates'!J$10))))</f>
        <v>11.438100000000002</v>
      </c>
    </row>
    <row r="40" spans="1:12" s="72" customFormat="1" ht="14.25" customHeight="1" x14ac:dyDescent="0.2">
      <c r="A40" s="58">
        <v>4.5</v>
      </c>
      <c r="B40" s="93" t="s">
        <v>13</v>
      </c>
      <c r="C40" s="94">
        <f>(IF('[1]Domestic-Published Rates'!C$8=0,'[1]Domestic-Published Rates'!N31-('[1]Domestic-Published Rates'!N31*'[1]Domestic-Published Rates'!C31),IF(('[1]Domestic-Published Rates'!N31-('[1]Domestic-Published Rates'!N31*'[1]Domestic-Published Rates'!C31))&gt;'[1]Domestic-Published Rates'!C$10,('[1]Domestic-Published Rates'!N31-('[1]Domestic-Published Rates'!N31*'[1]Domestic-Published Rates'!C31)),'[1]Domestic-Published Rates'!C$10)))*$L$8+((IF('[1]Domestic-Published Rates'!C$8=0,'[1]Domestic-Published Rates'!N31-('[1]Domestic-Published Rates'!N31*'[1]Domestic-Published Rates'!C31),IF(('[1]Domestic-Published Rates'!N31-('[1]Domestic-Published Rates'!N31*'[1]Domestic-Published Rates'!C31))&gt;'[1]Domestic-Published Rates'!C$10,('[1]Domestic-Published Rates'!N31-('[1]Domestic-Published Rates'!N31*'[1]Domestic-Published Rates'!C31)),'[1]Domestic-Published Rates'!C$10))))</f>
        <v>35.748024999999998</v>
      </c>
      <c r="D40" s="95">
        <f>(IF('[1]Domestic-Published Rates'!D$8=0,'[1]Domestic-Published Rates'!O31-('[1]Domestic-Published Rates'!O31*'[1]Domestic-Published Rates'!D31),IF(('[1]Domestic-Published Rates'!O31-('[1]Domestic-Published Rates'!O31*'[1]Domestic-Published Rates'!D31))&gt;'[1]Domestic-Published Rates'!D$10,('[1]Domestic-Published Rates'!O31-('[1]Domestic-Published Rates'!O31*'[1]Domestic-Published Rates'!D31)),'[1]Domestic-Published Rates'!D$10)))*$L$8+((IF('[1]Domestic-Published Rates'!D$8=0,'[1]Domestic-Published Rates'!O31-('[1]Domestic-Published Rates'!O31*'[1]Domestic-Published Rates'!D31),IF(('[1]Domestic-Published Rates'!O31-('[1]Domestic-Published Rates'!O31*'[1]Domestic-Published Rates'!D31))&gt;'[1]Domestic-Published Rates'!D$10,('[1]Domestic-Published Rates'!O31-('[1]Domestic-Published Rates'!O31*'[1]Domestic-Published Rates'!D31)),'[1]Domestic-Published Rates'!D$10))))</f>
        <v>9.2333500000000015</v>
      </c>
      <c r="E40" s="96">
        <f>(IF('[1]Domestic-Published Rates'!E$8=0,'[1]Domestic-Published Rates'!P31-('[1]Domestic-Published Rates'!P31*'[1]Domestic-Published Rates'!E31),IF(('[1]Domestic-Published Rates'!P31-('[1]Domestic-Published Rates'!P31*'[1]Domestic-Published Rates'!E31))&gt;'[1]Domestic-Published Rates'!E$10,('[1]Domestic-Published Rates'!P31-('[1]Domestic-Published Rates'!P31*'[1]Domestic-Published Rates'!E31)),'[1]Domestic-Published Rates'!E$10)))*$L$8+((IF('[1]Domestic-Published Rates'!E$8=0,'[1]Domestic-Published Rates'!P31-('[1]Domestic-Published Rates'!P31*'[1]Domestic-Published Rates'!E31),IF(('[1]Domestic-Published Rates'!P31-('[1]Domestic-Published Rates'!P31*'[1]Domestic-Published Rates'!E31))&gt;'[1]Domestic-Published Rates'!E$10,('[1]Domestic-Published Rates'!P31-('[1]Domestic-Published Rates'!P31*'[1]Domestic-Published Rates'!E31)),'[1]Domestic-Published Rates'!E$10))))</f>
        <v>8.8550000000000022</v>
      </c>
      <c r="F40" s="62"/>
      <c r="G40" s="58">
        <v>9</v>
      </c>
      <c r="H40" s="93" t="s">
        <v>13</v>
      </c>
      <c r="I40" s="85">
        <v>8.6</v>
      </c>
      <c r="J40" s="85">
        <v>17.09</v>
      </c>
      <c r="K40" s="85">
        <f>(IF('[1]Domestic-Published Rates'!I$8=0,'[1]Domestic-Published Rates'!T31-('[1]Domestic-Published Rates'!T31*'[1]Domestic-Published Rates'!I31),IF(('[1]Domestic-Published Rates'!T31-('[1]Domestic-Published Rates'!T31*'[1]Domestic-Published Rates'!I31))&gt;'[1]Domestic-Published Rates'!I$10,('[1]Domestic-Published Rates'!T31-('[1]Domestic-Published Rates'!T31*'[1]Domestic-Published Rates'!I31)),'[1]Domestic-Published Rates'!I$10)))*$L$14+((IF('[1]Domestic-Published Rates'!I$8=0,'[1]Domestic-Published Rates'!T31-('[1]Domestic-Published Rates'!T31*'[1]Domestic-Published Rates'!I31),IF(('[1]Domestic-Published Rates'!T31-('[1]Domestic-Published Rates'!T31*'[1]Domestic-Published Rates'!I31))&gt;'[1]Domestic-Published Rates'!I$10,('[1]Domestic-Published Rates'!T31-('[1]Domestic-Published Rates'!T31*'[1]Domestic-Published Rates'!I31)),'[1]Domestic-Published Rates'!I$10))))</f>
        <v>5.0018000000000011</v>
      </c>
      <c r="L40" s="86">
        <f>(IF('[1]Domestic-Published Rates'!J$8=0,'[1]Domestic-Published Rates'!U31-('[1]Domestic-Published Rates'!U31*'[1]Domestic-Published Rates'!J31),IF(('[1]Domestic-Published Rates'!U31-('[1]Domestic-Published Rates'!U31*'[1]Domestic-Published Rates'!J31))&gt;'[1]Domestic-Published Rates'!J$10,('[1]Domestic-Published Rates'!U31-('[1]Domestic-Published Rates'!U31*'[1]Domestic-Published Rates'!J31)),'[1]Domestic-Published Rates'!J$10)))*$L$14+((IF('[1]Domestic-Published Rates'!J$8=0,'[1]Domestic-Published Rates'!U31-('[1]Domestic-Published Rates'!U31*'[1]Domestic-Published Rates'!J31),IF(('[1]Domestic-Published Rates'!U31-('[1]Domestic-Published Rates'!U31*'[1]Domestic-Published Rates'!J31))&gt;'[1]Domestic-Published Rates'!J$10,('[1]Domestic-Published Rates'!U31-('[1]Domestic-Published Rates'!U31*'[1]Domestic-Published Rates'!J31)),'[1]Domestic-Published Rates'!J$10))))</f>
        <v>11.438100000000002</v>
      </c>
    </row>
    <row r="41" spans="1:12" s="72" customFormat="1" ht="14.25" customHeight="1" x14ac:dyDescent="0.2">
      <c r="A41" s="108">
        <v>5</v>
      </c>
      <c r="B41" s="109" t="s">
        <v>13</v>
      </c>
      <c r="C41" s="110">
        <f>(IF('[1]Domestic-Published Rates'!C$8=0,'[1]Domestic-Published Rates'!N32-('[1]Domestic-Published Rates'!N32*'[1]Domestic-Published Rates'!C32),IF(('[1]Domestic-Published Rates'!N32-('[1]Domestic-Published Rates'!N32*'[1]Domestic-Published Rates'!C32))&gt;'[1]Domestic-Published Rates'!C$10,('[1]Domestic-Published Rates'!N32-('[1]Domestic-Published Rates'!N32*'[1]Domestic-Published Rates'!C32)),'[1]Domestic-Published Rates'!C$10)))*$L$8+((IF('[1]Domestic-Published Rates'!C$8=0,'[1]Domestic-Published Rates'!N32-('[1]Domestic-Published Rates'!N32*'[1]Domestic-Published Rates'!C32),IF(('[1]Domestic-Published Rates'!N32-('[1]Domestic-Published Rates'!N32*'[1]Domestic-Published Rates'!C32))&gt;'[1]Domestic-Published Rates'!C$10,('[1]Domestic-Published Rates'!N32-('[1]Domestic-Published Rates'!N32*'[1]Domestic-Published Rates'!C32)),'[1]Domestic-Published Rates'!C$10))))</f>
        <v>35.748024999999998</v>
      </c>
      <c r="D41" s="111">
        <f>(IF('[1]Domestic-Published Rates'!D$8=0,'[1]Domestic-Published Rates'!O32-('[1]Domestic-Published Rates'!O32*'[1]Domestic-Published Rates'!D32),IF(('[1]Domestic-Published Rates'!O32-('[1]Domestic-Published Rates'!O32*'[1]Domestic-Published Rates'!D32))&gt;'[1]Domestic-Published Rates'!D$10,('[1]Domestic-Published Rates'!O32-('[1]Domestic-Published Rates'!O32*'[1]Domestic-Published Rates'!D32)),'[1]Domestic-Published Rates'!D$10)))*$L$8+((IF('[1]Domestic-Published Rates'!D$8=0,'[1]Domestic-Published Rates'!O32-('[1]Domestic-Published Rates'!O32*'[1]Domestic-Published Rates'!D32),IF(('[1]Domestic-Published Rates'!O32-('[1]Domestic-Published Rates'!O32*'[1]Domestic-Published Rates'!D32))&gt;'[1]Domestic-Published Rates'!D$10,('[1]Domestic-Published Rates'!O32-('[1]Domestic-Published Rates'!O32*'[1]Domestic-Published Rates'!D32)),'[1]Domestic-Published Rates'!D$10))))</f>
        <v>9.2333500000000015</v>
      </c>
      <c r="E41" s="112">
        <f>(IF('[1]Domestic-Published Rates'!E$8=0,'[1]Domestic-Published Rates'!P32-('[1]Domestic-Published Rates'!P32*'[1]Domestic-Published Rates'!E32),IF(('[1]Domestic-Published Rates'!P32-('[1]Domestic-Published Rates'!P32*'[1]Domestic-Published Rates'!E32))&gt;'[1]Domestic-Published Rates'!E$10,('[1]Domestic-Published Rates'!P32-('[1]Domestic-Published Rates'!P32*'[1]Domestic-Published Rates'!E32)),'[1]Domestic-Published Rates'!E$10)))*$L$8+((IF('[1]Domestic-Published Rates'!E$8=0,'[1]Domestic-Published Rates'!P32-('[1]Domestic-Published Rates'!P32*'[1]Domestic-Published Rates'!E32),IF(('[1]Domestic-Published Rates'!P32-('[1]Domestic-Published Rates'!P32*'[1]Domestic-Published Rates'!E32))&gt;'[1]Domestic-Published Rates'!E$10,('[1]Domestic-Published Rates'!P32-('[1]Domestic-Published Rates'!P32*'[1]Domestic-Published Rates'!E32)),'[1]Domestic-Published Rates'!E$10))))</f>
        <v>8.8550000000000022</v>
      </c>
      <c r="F41" s="62"/>
      <c r="G41" s="108">
        <v>10</v>
      </c>
      <c r="H41" s="109" t="s">
        <v>13</v>
      </c>
      <c r="I41" s="85">
        <v>8.6</v>
      </c>
      <c r="J41" s="85">
        <v>17.09</v>
      </c>
      <c r="K41" s="113">
        <f>(IF('[1]Domestic-Published Rates'!I$8=0,'[1]Domestic-Published Rates'!T32-('[1]Domestic-Published Rates'!T32*'[1]Domestic-Published Rates'!I32),IF(('[1]Domestic-Published Rates'!T32-('[1]Domestic-Published Rates'!T32*'[1]Domestic-Published Rates'!I32))&gt;'[1]Domestic-Published Rates'!I$10,('[1]Domestic-Published Rates'!T32-('[1]Domestic-Published Rates'!T32*'[1]Domestic-Published Rates'!I32)),'[1]Domestic-Published Rates'!I$10)))*$L$14+((IF('[1]Domestic-Published Rates'!I$8=0,'[1]Domestic-Published Rates'!T32-('[1]Domestic-Published Rates'!T32*'[1]Domestic-Published Rates'!I32),IF(('[1]Domestic-Published Rates'!T32-('[1]Domestic-Published Rates'!T32*'[1]Domestic-Published Rates'!I32))&gt;'[1]Domestic-Published Rates'!I$10,('[1]Domestic-Published Rates'!T32-('[1]Domestic-Published Rates'!T32*'[1]Domestic-Published Rates'!I32)),'[1]Domestic-Published Rates'!I$10))))</f>
        <v>5.0018000000000011</v>
      </c>
      <c r="L41" s="114">
        <f>(IF('[1]Domestic-Published Rates'!J$8=0,'[1]Domestic-Published Rates'!U32-('[1]Domestic-Published Rates'!U32*'[1]Domestic-Published Rates'!J32),IF(('[1]Domestic-Published Rates'!U32-('[1]Domestic-Published Rates'!U32*'[1]Domestic-Published Rates'!J32))&gt;'[1]Domestic-Published Rates'!J$10,('[1]Domestic-Published Rates'!U32-('[1]Domestic-Published Rates'!U32*'[1]Domestic-Published Rates'!J32)),'[1]Domestic-Published Rates'!J$10)))*$L$14+((IF('[1]Domestic-Published Rates'!J$8=0,'[1]Domestic-Published Rates'!U32-('[1]Domestic-Published Rates'!U32*'[1]Domestic-Published Rates'!J32),IF(('[1]Domestic-Published Rates'!U32-('[1]Domestic-Published Rates'!U32*'[1]Domestic-Published Rates'!J32))&gt;'[1]Domestic-Published Rates'!J$10,('[1]Domestic-Published Rates'!U32-('[1]Domestic-Published Rates'!U32*'[1]Domestic-Published Rates'!J32)),'[1]Domestic-Published Rates'!J$10))))</f>
        <v>11.438100000000002</v>
      </c>
    </row>
    <row r="42" spans="1:12" s="72" customFormat="1" ht="14.25" customHeight="1" x14ac:dyDescent="0.2">
      <c r="A42" s="58">
        <v>5.5</v>
      </c>
      <c r="B42" s="93" t="s">
        <v>13</v>
      </c>
      <c r="C42" s="94">
        <f>(IF('[1]Domestic-Published Rates'!C$8=0,'[1]Domestic-Published Rates'!N33-('[1]Domestic-Published Rates'!N33*'[1]Domestic-Published Rates'!C33),IF(('[1]Domestic-Published Rates'!N33-('[1]Domestic-Published Rates'!N33*'[1]Domestic-Published Rates'!C33))&gt;'[1]Domestic-Published Rates'!C$10,('[1]Domestic-Published Rates'!N33-('[1]Domestic-Published Rates'!N33*'[1]Domestic-Published Rates'!C33)),'[1]Domestic-Published Rates'!C$10)))*$L$8+((IF('[1]Domestic-Published Rates'!C$8=0,'[1]Domestic-Published Rates'!N33-('[1]Domestic-Published Rates'!N33*'[1]Domestic-Published Rates'!C33),IF(('[1]Domestic-Published Rates'!N33-('[1]Domestic-Published Rates'!N33*'[1]Domestic-Published Rates'!C33))&gt;'[1]Domestic-Published Rates'!C$10,('[1]Domestic-Published Rates'!N33-('[1]Domestic-Published Rates'!N33*'[1]Domestic-Published Rates'!C33)),'[1]Domestic-Published Rates'!C$10))))</f>
        <v>37.6295</v>
      </c>
      <c r="D42" s="95">
        <f>(IF('[1]Domestic-Published Rates'!D$8=0,'[1]Domestic-Published Rates'!O33-('[1]Domestic-Published Rates'!O33*'[1]Domestic-Published Rates'!D33),IF(('[1]Domestic-Published Rates'!O33-('[1]Domestic-Published Rates'!O33*'[1]Domestic-Published Rates'!D33))&gt;'[1]Domestic-Published Rates'!D$10,('[1]Domestic-Published Rates'!O33-('[1]Domestic-Published Rates'!O33*'[1]Domestic-Published Rates'!D33)),'[1]Domestic-Published Rates'!D$10)))*$L$8+((IF('[1]Domestic-Published Rates'!D$8=0,'[1]Domestic-Published Rates'!O33-('[1]Domestic-Published Rates'!O33*'[1]Domestic-Published Rates'!D33),IF(('[1]Domestic-Published Rates'!O33-('[1]Domestic-Published Rates'!O33*'[1]Domestic-Published Rates'!D33))&gt;'[1]Domestic-Published Rates'!D$10,('[1]Domestic-Published Rates'!O33-('[1]Domestic-Published Rates'!O33*'[1]Domestic-Published Rates'!D33)),'[1]Domestic-Published Rates'!D$10))))</f>
        <v>9.2333500000000015</v>
      </c>
      <c r="E42" s="96">
        <f>(IF('[1]Domestic-Published Rates'!E$8=0,'[1]Domestic-Published Rates'!P33-('[1]Domestic-Published Rates'!P33*'[1]Domestic-Published Rates'!E33),IF(('[1]Domestic-Published Rates'!P33-('[1]Domestic-Published Rates'!P33*'[1]Domestic-Published Rates'!E33))&gt;'[1]Domestic-Published Rates'!E$10,('[1]Domestic-Published Rates'!P33-('[1]Domestic-Published Rates'!P33*'[1]Domestic-Published Rates'!E33)),'[1]Domestic-Published Rates'!E$10)))*$L$8+((IF('[1]Domestic-Published Rates'!E$8=0,'[1]Domestic-Published Rates'!P33-('[1]Domestic-Published Rates'!P33*'[1]Domestic-Published Rates'!E33),IF(('[1]Domestic-Published Rates'!P33-('[1]Domestic-Published Rates'!P33*'[1]Domestic-Published Rates'!E33))&gt;'[1]Domestic-Published Rates'!E$10,('[1]Domestic-Published Rates'!P33-('[1]Domestic-Published Rates'!P33*'[1]Domestic-Published Rates'!E33)),'[1]Domestic-Published Rates'!E$10))))</f>
        <v>8.8550000000000022</v>
      </c>
      <c r="F42" s="62"/>
      <c r="G42" s="115">
        <v>11</v>
      </c>
      <c r="H42" s="116" t="s">
        <v>13</v>
      </c>
      <c r="I42" s="85">
        <v>8.6</v>
      </c>
      <c r="J42" s="85">
        <v>17.09</v>
      </c>
      <c r="K42" s="117">
        <f>(IF('[1]Domestic-Published Rates'!I$8=0,'[1]Domestic-Published Rates'!T33-('[1]Domestic-Published Rates'!T33*'[1]Domestic-Published Rates'!I33),IF(('[1]Domestic-Published Rates'!T33-('[1]Domestic-Published Rates'!T33*'[1]Domestic-Published Rates'!I33))&gt;'[1]Domestic-Published Rates'!I$10,('[1]Domestic-Published Rates'!T33-('[1]Domestic-Published Rates'!T33*'[1]Domestic-Published Rates'!I33)),'[1]Domestic-Published Rates'!I$10)))*$L$14+((IF('[1]Domestic-Published Rates'!I$8=0,'[1]Domestic-Published Rates'!T33-('[1]Domestic-Published Rates'!T33*'[1]Domestic-Published Rates'!I33),IF(('[1]Domestic-Published Rates'!T33-('[1]Domestic-Published Rates'!T33*'[1]Domestic-Published Rates'!I33))&gt;'[1]Domestic-Published Rates'!I$10,('[1]Domestic-Published Rates'!T33-('[1]Domestic-Published Rates'!T33*'[1]Domestic-Published Rates'!I33)),'[1]Domestic-Published Rates'!I$10))))</f>
        <v>5.0018000000000011</v>
      </c>
      <c r="L42" s="118">
        <f>(IF('[1]Domestic-Published Rates'!J$8=0,'[1]Domestic-Published Rates'!U33-('[1]Domestic-Published Rates'!U33*'[1]Domestic-Published Rates'!J33),IF(('[1]Domestic-Published Rates'!U33-('[1]Domestic-Published Rates'!U33*'[1]Domestic-Published Rates'!J33))&gt;'[1]Domestic-Published Rates'!J$10,('[1]Domestic-Published Rates'!U33-('[1]Domestic-Published Rates'!U33*'[1]Domestic-Published Rates'!J33)),'[1]Domestic-Published Rates'!J$10)))*$L$14+((IF('[1]Domestic-Published Rates'!J$8=0,'[1]Domestic-Published Rates'!U33-('[1]Domestic-Published Rates'!U33*'[1]Domestic-Published Rates'!J33),IF(('[1]Domestic-Published Rates'!U33-('[1]Domestic-Published Rates'!U33*'[1]Domestic-Published Rates'!J33))&gt;'[1]Domestic-Published Rates'!J$10,('[1]Domestic-Published Rates'!U33-('[1]Domestic-Published Rates'!U33*'[1]Domestic-Published Rates'!J33)),'[1]Domestic-Published Rates'!J$10))))</f>
        <v>11.438100000000002</v>
      </c>
    </row>
    <row r="43" spans="1:12" s="72" customFormat="1" ht="14.25" customHeight="1" x14ac:dyDescent="0.2">
      <c r="A43" s="53">
        <v>6</v>
      </c>
      <c r="B43" s="87" t="s">
        <v>13</v>
      </c>
      <c r="C43" s="88">
        <f>(IF('[1]Domestic-Published Rates'!C$8=0,'[1]Domestic-Published Rates'!N34-('[1]Domestic-Published Rates'!N34*'[1]Domestic-Published Rates'!C34),IF(('[1]Domestic-Published Rates'!N34-('[1]Domestic-Published Rates'!N34*'[1]Domestic-Published Rates'!C34))&gt;'[1]Domestic-Published Rates'!C$10,('[1]Domestic-Published Rates'!N34-('[1]Domestic-Published Rates'!N34*'[1]Domestic-Published Rates'!C34)),'[1]Domestic-Published Rates'!C$10)))*$L$8+((IF('[1]Domestic-Published Rates'!C$8=0,'[1]Domestic-Published Rates'!N34-('[1]Domestic-Published Rates'!N34*'[1]Domestic-Published Rates'!C34),IF(('[1]Domestic-Published Rates'!N34-('[1]Domestic-Published Rates'!N34*'[1]Domestic-Published Rates'!C34))&gt;'[1]Domestic-Published Rates'!C$10,('[1]Domestic-Published Rates'!N34-('[1]Domestic-Published Rates'!N34*'[1]Domestic-Published Rates'!C34)),'[1]Domestic-Published Rates'!C$10))))</f>
        <v>37.6295</v>
      </c>
      <c r="D43" s="89">
        <f>(IF('[1]Domestic-Published Rates'!D$8=0,'[1]Domestic-Published Rates'!O34-('[1]Domestic-Published Rates'!O34*'[1]Domestic-Published Rates'!D34),IF(('[1]Domestic-Published Rates'!O34-('[1]Domestic-Published Rates'!O34*'[1]Domestic-Published Rates'!D34))&gt;'[1]Domestic-Published Rates'!D$10,('[1]Domestic-Published Rates'!O34-('[1]Domestic-Published Rates'!O34*'[1]Domestic-Published Rates'!D34)),'[1]Domestic-Published Rates'!D$10)))*$L$8+((IF('[1]Domestic-Published Rates'!D$8=0,'[1]Domestic-Published Rates'!O34-('[1]Domestic-Published Rates'!O34*'[1]Domestic-Published Rates'!D34),IF(('[1]Domestic-Published Rates'!O34-('[1]Domestic-Published Rates'!O34*'[1]Domestic-Published Rates'!D34))&gt;'[1]Domestic-Published Rates'!D$10,('[1]Domestic-Published Rates'!O34-('[1]Domestic-Published Rates'!O34*'[1]Domestic-Published Rates'!D34)),'[1]Domestic-Published Rates'!D$10))))</f>
        <v>9.2333500000000015</v>
      </c>
      <c r="E43" s="90">
        <f>(IF('[1]Domestic-Published Rates'!E$8=0,'[1]Domestic-Published Rates'!P34-('[1]Domestic-Published Rates'!P34*'[1]Domestic-Published Rates'!E34),IF(('[1]Domestic-Published Rates'!P34-('[1]Domestic-Published Rates'!P34*'[1]Domestic-Published Rates'!E34))&gt;'[1]Domestic-Published Rates'!E$10,('[1]Domestic-Published Rates'!P34-('[1]Domestic-Published Rates'!P34*'[1]Domestic-Published Rates'!E34)),'[1]Domestic-Published Rates'!E$10)))*$L$8+((IF('[1]Domestic-Published Rates'!E$8=0,'[1]Domestic-Published Rates'!P34-('[1]Domestic-Published Rates'!P34*'[1]Domestic-Published Rates'!E34),IF(('[1]Domestic-Published Rates'!P34-('[1]Domestic-Published Rates'!P34*'[1]Domestic-Published Rates'!E34))&gt;'[1]Domestic-Published Rates'!E$10,('[1]Domestic-Published Rates'!P34-('[1]Domestic-Published Rates'!P34*'[1]Domestic-Published Rates'!E34)),'[1]Domestic-Published Rates'!E$10))))</f>
        <v>8.8550000000000022</v>
      </c>
      <c r="F43" s="62"/>
      <c r="G43" s="53">
        <v>12</v>
      </c>
      <c r="H43" s="87" t="s">
        <v>13</v>
      </c>
      <c r="I43" s="85">
        <v>8.6</v>
      </c>
      <c r="J43" s="85">
        <v>17.09</v>
      </c>
      <c r="K43" s="91">
        <f>(IF('[1]Domestic-Published Rates'!I$8=0,'[1]Domestic-Published Rates'!T34-('[1]Domestic-Published Rates'!T34*'[1]Domestic-Published Rates'!I34),IF(('[1]Domestic-Published Rates'!T34-('[1]Domestic-Published Rates'!T34*'[1]Domestic-Published Rates'!I34))&gt;'[1]Domestic-Published Rates'!I$10,('[1]Domestic-Published Rates'!T34-('[1]Domestic-Published Rates'!T34*'[1]Domestic-Published Rates'!I34)),'[1]Domestic-Published Rates'!I$10)))*$L$14+((IF('[1]Domestic-Published Rates'!I$8=0,'[1]Domestic-Published Rates'!T34-('[1]Domestic-Published Rates'!T34*'[1]Domestic-Published Rates'!I34),IF(('[1]Domestic-Published Rates'!T34-('[1]Domestic-Published Rates'!T34*'[1]Domestic-Published Rates'!I34))&gt;'[1]Domestic-Published Rates'!I$10,('[1]Domestic-Published Rates'!T34-('[1]Domestic-Published Rates'!T34*'[1]Domestic-Published Rates'!I34)),'[1]Domestic-Published Rates'!I$10))))</f>
        <v>5.0018000000000011</v>
      </c>
      <c r="L43" s="92">
        <f>(IF('[1]Domestic-Published Rates'!J$8=0,'[1]Domestic-Published Rates'!U34-('[1]Domestic-Published Rates'!U34*'[1]Domestic-Published Rates'!J34),IF(('[1]Domestic-Published Rates'!U34-('[1]Domestic-Published Rates'!U34*'[1]Domestic-Published Rates'!J34))&gt;'[1]Domestic-Published Rates'!J$10,('[1]Domestic-Published Rates'!U34-('[1]Domestic-Published Rates'!U34*'[1]Domestic-Published Rates'!J34)),'[1]Domestic-Published Rates'!J$10)))*$L$14+((IF('[1]Domestic-Published Rates'!J$8=0,'[1]Domestic-Published Rates'!U34-('[1]Domestic-Published Rates'!U34*'[1]Domestic-Published Rates'!J34),IF(('[1]Domestic-Published Rates'!U34-('[1]Domestic-Published Rates'!U34*'[1]Domestic-Published Rates'!J34))&gt;'[1]Domestic-Published Rates'!J$10,('[1]Domestic-Published Rates'!U34-('[1]Domestic-Published Rates'!U34*'[1]Domestic-Published Rates'!J34)),'[1]Domestic-Published Rates'!J$10))))</f>
        <v>11.438100000000002</v>
      </c>
    </row>
    <row r="44" spans="1:12" s="72" customFormat="1" ht="14.25" customHeight="1" x14ac:dyDescent="0.2">
      <c r="A44" s="58">
        <v>6.5</v>
      </c>
      <c r="B44" s="93" t="s">
        <v>13</v>
      </c>
      <c r="C44" s="94">
        <f>(IF('[1]Domestic-Published Rates'!C$8=0,'[1]Domestic-Published Rates'!N35-('[1]Domestic-Published Rates'!N35*'[1]Domestic-Published Rates'!C35),IF(('[1]Domestic-Published Rates'!N35-('[1]Domestic-Published Rates'!N35*'[1]Domestic-Published Rates'!C35))&gt;'[1]Domestic-Published Rates'!C$10,('[1]Domestic-Published Rates'!N35-('[1]Domestic-Published Rates'!N35*'[1]Domestic-Published Rates'!C35)),'[1]Domestic-Published Rates'!C$10)))*$L$8+((IF('[1]Domestic-Published Rates'!C$8=0,'[1]Domestic-Published Rates'!N35-('[1]Domestic-Published Rates'!N35*'[1]Domestic-Published Rates'!C35),IF(('[1]Domestic-Published Rates'!N35-('[1]Domestic-Published Rates'!N35*'[1]Domestic-Published Rates'!C35))&gt;'[1]Domestic-Published Rates'!C$10,('[1]Domestic-Published Rates'!N35-('[1]Domestic-Published Rates'!N35*'[1]Domestic-Published Rates'!C35)),'[1]Domestic-Published Rates'!C$10))))</f>
        <v>37.6295</v>
      </c>
      <c r="D44" s="95">
        <f>(IF('[1]Domestic-Published Rates'!D$8=0,'[1]Domestic-Published Rates'!O35-('[1]Domestic-Published Rates'!O35*'[1]Domestic-Published Rates'!D35),IF(('[1]Domestic-Published Rates'!O35-('[1]Domestic-Published Rates'!O35*'[1]Domestic-Published Rates'!D35))&gt;'[1]Domestic-Published Rates'!D$10,('[1]Domestic-Published Rates'!O35-('[1]Domestic-Published Rates'!O35*'[1]Domestic-Published Rates'!D35)),'[1]Domestic-Published Rates'!D$10)))*$L$8+((IF('[1]Domestic-Published Rates'!D$8=0,'[1]Domestic-Published Rates'!O35-('[1]Domestic-Published Rates'!O35*'[1]Domestic-Published Rates'!D35),IF(('[1]Domestic-Published Rates'!O35-('[1]Domestic-Published Rates'!O35*'[1]Domestic-Published Rates'!D35))&gt;'[1]Domestic-Published Rates'!D$10,('[1]Domestic-Published Rates'!O35-('[1]Domestic-Published Rates'!O35*'[1]Domestic-Published Rates'!D35)),'[1]Domestic-Published Rates'!D$10))))</f>
        <v>9.2333500000000015</v>
      </c>
      <c r="E44" s="96">
        <f>(IF('[1]Domestic-Published Rates'!E$8=0,'[1]Domestic-Published Rates'!P35-('[1]Domestic-Published Rates'!P35*'[1]Domestic-Published Rates'!E35),IF(('[1]Domestic-Published Rates'!P35-('[1]Domestic-Published Rates'!P35*'[1]Domestic-Published Rates'!E35))&gt;'[1]Domestic-Published Rates'!E$10,('[1]Domestic-Published Rates'!P35-('[1]Domestic-Published Rates'!P35*'[1]Domestic-Published Rates'!E35)),'[1]Domestic-Published Rates'!E$10)))*$L$8+((IF('[1]Domestic-Published Rates'!E$8=0,'[1]Domestic-Published Rates'!P35-('[1]Domestic-Published Rates'!P35*'[1]Domestic-Published Rates'!E35),IF(('[1]Domestic-Published Rates'!P35-('[1]Domestic-Published Rates'!P35*'[1]Domestic-Published Rates'!E35))&gt;'[1]Domestic-Published Rates'!E$10,('[1]Domestic-Published Rates'!P35-('[1]Domestic-Published Rates'!P35*'[1]Domestic-Published Rates'!E35)),'[1]Domestic-Published Rates'!E$10))))</f>
        <v>8.8550000000000022</v>
      </c>
      <c r="F44" s="62"/>
      <c r="G44" s="58">
        <v>13</v>
      </c>
      <c r="H44" s="93" t="s">
        <v>13</v>
      </c>
      <c r="I44" s="85">
        <v>8.6</v>
      </c>
      <c r="J44" s="85">
        <v>17.09</v>
      </c>
      <c r="K44" s="85">
        <f>(IF('[1]Domestic-Published Rates'!I$8=0,'[1]Domestic-Published Rates'!T35-('[1]Domestic-Published Rates'!T35*'[1]Domestic-Published Rates'!I35),IF(('[1]Domestic-Published Rates'!T35-('[1]Domestic-Published Rates'!T35*'[1]Domestic-Published Rates'!I35))&gt;'[1]Domestic-Published Rates'!I$10,('[1]Domestic-Published Rates'!T35-('[1]Domestic-Published Rates'!T35*'[1]Domestic-Published Rates'!I35)),'[1]Domestic-Published Rates'!I$10)))*$L$14+((IF('[1]Domestic-Published Rates'!I$8=0,'[1]Domestic-Published Rates'!T35-('[1]Domestic-Published Rates'!T35*'[1]Domestic-Published Rates'!I35),IF(('[1]Domestic-Published Rates'!T35-('[1]Domestic-Published Rates'!T35*'[1]Domestic-Published Rates'!I35))&gt;'[1]Domestic-Published Rates'!I$10,('[1]Domestic-Published Rates'!T35-('[1]Domestic-Published Rates'!T35*'[1]Domestic-Published Rates'!I35)),'[1]Domestic-Published Rates'!I$10))))</f>
        <v>5.0018000000000011</v>
      </c>
      <c r="L44" s="86">
        <f>(IF('[1]Domestic-Published Rates'!J$8=0,'[1]Domestic-Published Rates'!U35-('[1]Domestic-Published Rates'!U35*'[1]Domestic-Published Rates'!J35),IF(('[1]Domestic-Published Rates'!U35-('[1]Domestic-Published Rates'!U35*'[1]Domestic-Published Rates'!J35))&gt;'[1]Domestic-Published Rates'!J$10,('[1]Domestic-Published Rates'!U35-('[1]Domestic-Published Rates'!U35*'[1]Domestic-Published Rates'!J35)),'[1]Domestic-Published Rates'!J$10)))*$L$14+((IF('[1]Domestic-Published Rates'!J$8=0,'[1]Domestic-Published Rates'!U35-('[1]Domestic-Published Rates'!U35*'[1]Domestic-Published Rates'!J35),IF(('[1]Domestic-Published Rates'!U35-('[1]Domestic-Published Rates'!U35*'[1]Domestic-Published Rates'!J35))&gt;'[1]Domestic-Published Rates'!J$10,('[1]Domestic-Published Rates'!U35-('[1]Domestic-Published Rates'!U35*'[1]Domestic-Published Rates'!J35)),'[1]Domestic-Published Rates'!J$10))))</f>
        <v>11.438100000000002</v>
      </c>
    </row>
    <row r="45" spans="1:12" s="72" customFormat="1" ht="14.25" customHeight="1" x14ac:dyDescent="0.2">
      <c r="A45" s="53">
        <v>7</v>
      </c>
      <c r="B45" s="87" t="s">
        <v>13</v>
      </c>
      <c r="C45" s="88">
        <f>(IF('[1]Domestic-Published Rates'!C$8=0,'[1]Domestic-Published Rates'!N36-('[1]Domestic-Published Rates'!N36*'[1]Domestic-Published Rates'!C36),IF(('[1]Domestic-Published Rates'!N36-('[1]Domestic-Published Rates'!N36*'[1]Domestic-Published Rates'!C36))&gt;'[1]Domestic-Published Rates'!C$10,('[1]Domestic-Published Rates'!N36-('[1]Domestic-Published Rates'!N36*'[1]Domestic-Published Rates'!C36)),'[1]Domestic-Published Rates'!C$10)))*$L$8+((IF('[1]Domestic-Published Rates'!C$8=0,'[1]Domestic-Published Rates'!N36-('[1]Domestic-Published Rates'!N36*'[1]Domestic-Published Rates'!C36),IF(('[1]Domestic-Published Rates'!N36-('[1]Domestic-Published Rates'!N36*'[1]Domestic-Published Rates'!C36))&gt;'[1]Domestic-Published Rates'!C$10,('[1]Domestic-Published Rates'!N36-('[1]Domestic-Published Rates'!N36*'[1]Domestic-Published Rates'!C36)),'[1]Domestic-Published Rates'!C$10))))</f>
        <v>37.6295</v>
      </c>
      <c r="D45" s="89">
        <f>(IF('[1]Domestic-Published Rates'!D$8=0,'[1]Domestic-Published Rates'!O36-('[1]Domestic-Published Rates'!O36*'[1]Domestic-Published Rates'!D36),IF(('[1]Domestic-Published Rates'!O36-('[1]Domestic-Published Rates'!O36*'[1]Domestic-Published Rates'!D36))&gt;'[1]Domestic-Published Rates'!D$10,('[1]Domestic-Published Rates'!O36-('[1]Domestic-Published Rates'!O36*'[1]Domestic-Published Rates'!D36)),'[1]Domestic-Published Rates'!D$10)))*$L$8+((IF('[1]Domestic-Published Rates'!D$8=0,'[1]Domestic-Published Rates'!O36-('[1]Domestic-Published Rates'!O36*'[1]Domestic-Published Rates'!D36),IF(('[1]Domestic-Published Rates'!O36-('[1]Domestic-Published Rates'!O36*'[1]Domestic-Published Rates'!D36))&gt;'[1]Domestic-Published Rates'!D$10,('[1]Domestic-Published Rates'!O36-('[1]Domestic-Published Rates'!O36*'[1]Domestic-Published Rates'!D36)),'[1]Domestic-Published Rates'!D$10))))</f>
        <v>9.2333500000000015</v>
      </c>
      <c r="E45" s="90">
        <f>(IF('[1]Domestic-Published Rates'!E$8=0,'[1]Domestic-Published Rates'!P36-('[1]Domestic-Published Rates'!P36*'[1]Domestic-Published Rates'!E36),IF(('[1]Domestic-Published Rates'!P36-('[1]Domestic-Published Rates'!P36*'[1]Domestic-Published Rates'!E36))&gt;'[1]Domestic-Published Rates'!E$10,('[1]Domestic-Published Rates'!P36-('[1]Domestic-Published Rates'!P36*'[1]Domestic-Published Rates'!E36)),'[1]Domestic-Published Rates'!E$10)))*$L$8+((IF('[1]Domestic-Published Rates'!E$8=0,'[1]Domestic-Published Rates'!P36-('[1]Domestic-Published Rates'!P36*'[1]Domestic-Published Rates'!E36),IF(('[1]Domestic-Published Rates'!P36-('[1]Domestic-Published Rates'!P36*'[1]Domestic-Published Rates'!E36))&gt;'[1]Domestic-Published Rates'!E$10,('[1]Domestic-Published Rates'!P36-('[1]Domestic-Published Rates'!P36*'[1]Domestic-Published Rates'!E36)),'[1]Domestic-Published Rates'!E$10))))</f>
        <v>8.8550000000000022</v>
      </c>
      <c r="F45" s="62"/>
      <c r="G45" s="53">
        <v>14</v>
      </c>
      <c r="H45" s="87" t="s">
        <v>13</v>
      </c>
      <c r="I45" s="85">
        <v>8.6</v>
      </c>
      <c r="J45" s="85">
        <v>17.09</v>
      </c>
      <c r="K45" s="91">
        <f>(IF('[1]Domestic-Published Rates'!I$8=0,'[1]Domestic-Published Rates'!T36-('[1]Domestic-Published Rates'!T36*'[1]Domestic-Published Rates'!I36),IF(('[1]Domestic-Published Rates'!T36-('[1]Domestic-Published Rates'!T36*'[1]Domestic-Published Rates'!I36))&gt;'[1]Domestic-Published Rates'!I$10,('[1]Domestic-Published Rates'!T36-('[1]Domestic-Published Rates'!T36*'[1]Domestic-Published Rates'!I36)),'[1]Domestic-Published Rates'!I$10)))*$L$14+((IF('[1]Domestic-Published Rates'!I$8=0,'[1]Domestic-Published Rates'!T36-('[1]Domestic-Published Rates'!T36*'[1]Domestic-Published Rates'!I36),IF(('[1]Domestic-Published Rates'!T36-('[1]Domestic-Published Rates'!T36*'[1]Domestic-Published Rates'!I36))&gt;'[1]Domestic-Published Rates'!I$10,('[1]Domestic-Published Rates'!T36-('[1]Domestic-Published Rates'!T36*'[1]Domestic-Published Rates'!I36)),'[1]Domestic-Published Rates'!I$10))))</f>
        <v>5.0018000000000011</v>
      </c>
      <c r="L45" s="92">
        <f>(IF('[1]Domestic-Published Rates'!J$8=0,'[1]Domestic-Published Rates'!U36-('[1]Domestic-Published Rates'!U36*'[1]Domestic-Published Rates'!J36),IF(('[1]Domestic-Published Rates'!U36-('[1]Domestic-Published Rates'!U36*'[1]Domestic-Published Rates'!J36))&gt;'[1]Domestic-Published Rates'!J$10,('[1]Domestic-Published Rates'!U36-('[1]Domestic-Published Rates'!U36*'[1]Domestic-Published Rates'!J36)),'[1]Domestic-Published Rates'!J$10)))*$L$14+((IF('[1]Domestic-Published Rates'!J$8=0,'[1]Domestic-Published Rates'!U36-('[1]Domestic-Published Rates'!U36*'[1]Domestic-Published Rates'!J36),IF(('[1]Domestic-Published Rates'!U36-('[1]Domestic-Published Rates'!U36*'[1]Domestic-Published Rates'!J36))&gt;'[1]Domestic-Published Rates'!J$10,('[1]Domestic-Published Rates'!U36-('[1]Domestic-Published Rates'!U36*'[1]Domestic-Published Rates'!J36)),'[1]Domestic-Published Rates'!J$10))))</f>
        <v>11.438100000000002</v>
      </c>
    </row>
    <row r="46" spans="1:12" s="72" customFormat="1" ht="14.25" customHeight="1" x14ac:dyDescent="0.2">
      <c r="A46" s="98">
        <v>7.5</v>
      </c>
      <c r="B46" s="99" t="s">
        <v>13</v>
      </c>
      <c r="C46" s="100">
        <f>(IF('[1]Domestic-Published Rates'!C$8=0,'[1]Domestic-Published Rates'!N37-('[1]Domestic-Published Rates'!N37*'[1]Domestic-Published Rates'!C37),IF(('[1]Domestic-Published Rates'!N37-('[1]Domestic-Published Rates'!N37*'[1]Domestic-Published Rates'!C37))&gt;'[1]Domestic-Published Rates'!C$10,('[1]Domestic-Published Rates'!N37-('[1]Domestic-Published Rates'!N37*'[1]Domestic-Published Rates'!C37)),'[1]Domestic-Published Rates'!C$10)))*$L$8+((IF('[1]Domestic-Published Rates'!C$8=0,'[1]Domestic-Published Rates'!N37-('[1]Domestic-Published Rates'!N37*'[1]Domestic-Published Rates'!C37),IF(('[1]Domestic-Published Rates'!N37-('[1]Domestic-Published Rates'!N37*'[1]Domestic-Published Rates'!C37))&gt;'[1]Domestic-Published Rates'!C$10,('[1]Domestic-Published Rates'!N37-('[1]Domestic-Published Rates'!N37*'[1]Domestic-Published Rates'!C37)),'[1]Domestic-Published Rates'!C$10))))</f>
        <v>37.6295</v>
      </c>
      <c r="D46" s="101">
        <f>(IF('[1]Domestic-Published Rates'!D$8=0,'[1]Domestic-Published Rates'!O37-('[1]Domestic-Published Rates'!O37*'[1]Domestic-Published Rates'!D37),IF(('[1]Domestic-Published Rates'!O37-('[1]Domestic-Published Rates'!O37*'[1]Domestic-Published Rates'!D37))&gt;'[1]Domestic-Published Rates'!D$10,('[1]Domestic-Published Rates'!O37-('[1]Domestic-Published Rates'!O37*'[1]Domestic-Published Rates'!D37)),'[1]Domestic-Published Rates'!D$10)))*$L$8+((IF('[1]Domestic-Published Rates'!D$8=0,'[1]Domestic-Published Rates'!O37-('[1]Domestic-Published Rates'!O37*'[1]Domestic-Published Rates'!D37),IF(('[1]Domestic-Published Rates'!O37-('[1]Domestic-Published Rates'!O37*'[1]Domestic-Published Rates'!D37))&gt;'[1]Domestic-Published Rates'!D$10,('[1]Domestic-Published Rates'!O37-('[1]Domestic-Published Rates'!O37*'[1]Domestic-Published Rates'!D37)),'[1]Domestic-Published Rates'!D$10))))</f>
        <v>9.2333500000000015</v>
      </c>
      <c r="E46" s="102">
        <f>(IF('[1]Domestic-Published Rates'!E$8=0,'[1]Domestic-Published Rates'!P37-('[1]Domestic-Published Rates'!P37*'[1]Domestic-Published Rates'!E37),IF(('[1]Domestic-Published Rates'!P37-('[1]Domestic-Published Rates'!P37*'[1]Domestic-Published Rates'!E37))&gt;'[1]Domestic-Published Rates'!E$10,('[1]Domestic-Published Rates'!P37-('[1]Domestic-Published Rates'!P37*'[1]Domestic-Published Rates'!E37)),'[1]Domestic-Published Rates'!E$10)))*$L$8+((IF('[1]Domestic-Published Rates'!E$8=0,'[1]Domestic-Published Rates'!P37-('[1]Domestic-Published Rates'!P37*'[1]Domestic-Published Rates'!E37),IF(('[1]Domestic-Published Rates'!P37-('[1]Domestic-Published Rates'!P37*'[1]Domestic-Published Rates'!E37))&gt;'[1]Domestic-Published Rates'!E$10,('[1]Domestic-Published Rates'!P37-('[1]Domestic-Published Rates'!P37*'[1]Domestic-Published Rates'!E37)),'[1]Domestic-Published Rates'!E$10))))</f>
        <v>8.8550000000000022</v>
      </c>
      <c r="F46" s="62"/>
      <c r="G46" s="98">
        <v>15</v>
      </c>
      <c r="H46" s="99" t="s">
        <v>13</v>
      </c>
      <c r="I46" s="85">
        <v>8.6</v>
      </c>
      <c r="J46" s="85">
        <v>17.09</v>
      </c>
      <c r="K46" s="119">
        <f>(IF('[1]Domestic-Published Rates'!I$8=0,'[1]Domestic-Published Rates'!T37-('[1]Domestic-Published Rates'!T37*'[1]Domestic-Published Rates'!I37),IF(('[1]Domestic-Published Rates'!T37-('[1]Domestic-Published Rates'!T37*'[1]Domestic-Published Rates'!I37))&gt;'[1]Domestic-Published Rates'!I$10,('[1]Domestic-Published Rates'!T37-('[1]Domestic-Published Rates'!T37*'[1]Domestic-Published Rates'!I37)),'[1]Domestic-Published Rates'!I$10)))*$L$14+((IF('[1]Domestic-Published Rates'!I$8=0,'[1]Domestic-Published Rates'!T37-('[1]Domestic-Published Rates'!T37*'[1]Domestic-Published Rates'!I37),IF(('[1]Domestic-Published Rates'!T37-('[1]Domestic-Published Rates'!T37*'[1]Domestic-Published Rates'!I37))&gt;'[1]Domestic-Published Rates'!I$10,('[1]Domestic-Published Rates'!T37-('[1]Domestic-Published Rates'!T37*'[1]Domestic-Published Rates'!I37)),'[1]Domestic-Published Rates'!I$10))))</f>
        <v>5.0018000000000011</v>
      </c>
      <c r="L46" s="120">
        <f>(IF('[1]Domestic-Published Rates'!J$8=0,'[1]Domestic-Published Rates'!U37-('[1]Domestic-Published Rates'!U37*'[1]Domestic-Published Rates'!J37),IF(('[1]Domestic-Published Rates'!U37-('[1]Domestic-Published Rates'!U37*'[1]Domestic-Published Rates'!J37))&gt;'[1]Domestic-Published Rates'!J$10,('[1]Domestic-Published Rates'!U37-('[1]Domestic-Published Rates'!U37*'[1]Domestic-Published Rates'!J37)),'[1]Domestic-Published Rates'!J$10)))*$L$14+((IF('[1]Domestic-Published Rates'!J$8=0,'[1]Domestic-Published Rates'!U37-('[1]Domestic-Published Rates'!U37*'[1]Domestic-Published Rates'!J37),IF(('[1]Domestic-Published Rates'!U37-('[1]Domestic-Published Rates'!U37*'[1]Domestic-Published Rates'!J37))&gt;'[1]Domestic-Published Rates'!J$10,('[1]Domestic-Published Rates'!U37-('[1]Domestic-Published Rates'!U37*'[1]Domestic-Published Rates'!J37)),'[1]Domestic-Published Rates'!J$10))))</f>
        <v>11.438100000000002</v>
      </c>
    </row>
    <row r="47" spans="1:12" s="72" customFormat="1" ht="14.25" customHeight="1" x14ac:dyDescent="0.2">
      <c r="A47" s="53">
        <v>8</v>
      </c>
      <c r="B47" s="87" t="s">
        <v>13</v>
      </c>
      <c r="C47" s="88">
        <f>(IF('[1]Domestic-Published Rates'!C$8=0,'[1]Domestic-Published Rates'!N38-('[1]Domestic-Published Rates'!N38*'[1]Domestic-Published Rates'!C38),IF(('[1]Domestic-Published Rates'!N38-('[1]Domestic-Published Rates'!N38*'[1]Domestic-Published Rates'!C38))&gt;'[1]Domestic-Published Rates'!C$10,('[1]Domestic-Published Rates'!N38-('[1]Domestic-Published Rates'!N38*'[1]Domestic-Published Rates'!C38)),'[1]Domestic-Published Rates'!C$10)))*$L$8+((IF('[1]Domestic-Published Rates'!C$8=0,'[1]Domestic-Published Rates'!N38-('[1]Domestic-Published Rates'!N38*'[1]Domestic-Published Rates'!C38),IF(('[1]Domestic-Published Rates'!N38-('[1]Domestic-Published Rates'!N38*'[1]Domestic-Published Rates'!C38))&gt;'[1]Domestic-Published Rates'!C$10,('[1]Domestic-Published Rates'!N38-('[1]Domestic-Published Rates'!N38*'[1]Domestic-Published Rates'!C38)),'[1]Domestic-Published Rates'!C$10))))</f>
        <v>39.533110000000001</v>
      </c>
      <c r="D47" s="89">
        <f>(IF('[1]Domestic-Published Rates'!D$8=0,'[1]Domestic-Published Rates'!O38-('[1]Domestic-Published Rates'!O38*'[1]Domestic-Published Rates'!D38),IF(('[1]Domestic-Published Rates'!O38-('[1]Domestic-Published Rates'!O38*'[1]Domestic-Published Rates'!D38))&gt;'[1]Domestic-Published Rates'!D$10,('[1]Domestic-Published Rates'!O38-('[1]Domestic-Published Rates'!O38*'[1]Domestic-Published Rates'!D38)),'[1]Domestic-Published Rates'!D$10)))*$L$8+((IF('[1]Domestic-Published Rates'!D$8=0,'[1]Domestic-Published Rates'!O38-('[1]Domestic-Published Rates'!O38*'[1]Domestic-Published Rates'!D38),IF(('[1]Domestic-Published Rates'!O38-('[1]Domestic-Published Rates'!O38*'[1]Domestic-Published Rates'!D38))&gt;'[1]Domestic-Published Rates'!D$10,('[1]Domestic-Published Rates'!O38-('[1]Domestic-Published Rates'!O38*'[1]Domestic-Published Rates'!D38)),'[1]Domestic-Published Rates'!D$10))))</f>
        <v>9.2333500000000015</v>
      </c>
      <c r="E47" s="90">
        <f>(IF('[1]Domestic-Published Rates'!E$8=0,'[1]Domestic-Published Rates'!P38-('[1]Domestic-Published Rates'!P38*'[1]Domestic-Published Rates'!E38),IF(('[1]Domestic-Published Rates'!P38-('[1]Domestic-Published Rates'!P38*'[1]Domestic-Published Rates'!E38))&gt;'[1]Domestic-Published Rates'!E$10,('[1]Domestic-Published Rates'!P38-('[1]Domestic-Published Rates'!P38*'[1]Domestic-Published Rates'!E38)),'[1]Domestic-Published Rates'!E$10)))*$L$8+((IF('[1]Domestic-Published Rates'!E$8=0,'[1]Domestic-Published Rates'!P38-('[1]Domestic-Published Rates'!P38*'[1]Domestic-Published Rates'!E38),IF(('[1]Domestic-Published Rates'!P38-('[1]Domestic-Published Rates'!P38*'[1]Domestic-Published Rates'!E38))&gt;'[1]Domestic-Published Rates'!E$10,('[1]Domestic-Published Rates'!P38-('[1]Domestic-Published Rates'!P38*'[1]Domestic-Published Rates'!E38)),'[1]Domestic-Published Rates'!E$10))))</f>
        <v>8.8550000000000022</v>
      </c>
      <c r="F47" s="62"/>
      <c r="G47" s="103">
        <v>16</v>
      </c>
      <c r="H47" s="104" t="s">
        <v>13</v>
      </c>
      <c r="I47" s="85">
        <v>8.6</v>
      </c>
      <c r="J47" s="85">
        <v>17.09</v>
      </c>
      <c r="K47" s="105">
        <f>(IF('[1]Domestic-Published Rates'!I$8=0,'[1]Domestic-Published Rates'!T38-('[1]Domestic-Published Rates'!T38*'[1]Domestic-Published Rates'!I38),IF(('[1]Domestic-Published Rates'!T38-('[1]Domestic-Published Rates'!T38*'[1]Domestic-Published Rates'!I38))&gt;'[1]Domestic-Published Rates'!I$10,('[1]Domestic-Published Rates'!T38-('[1]Domestic-Published Rates'!T38*'[1]Domestic-Published Rates'!I38)),'[1]Domestic-Published Rates'!I$10)))*$L$14+((IF('[1]Domestic-Published Rates'!I$8=0,'[1]Domestic-Published Rates'!T38-('[1]Domestic-Published Rates'!T38*'[1]Domestic-Published Rates'!I38),IF(('[1]Domestic-Published Rates'!T38-('[1]Domestic-Published Rates'!T38*'[1]Domestic-Published Rates'!I38))&gt;'[1]Domestic-Published Rates'!I$10,('[1]Domestic-Published Rates'!T38-('[1]Domestic-Published Rates'!T38*'[1]Domestic-Published Rates'!I38)),'[1]Domestic-Published Rates'!I$10))))</f>
        <v>5.0018000000000011</v>
      </c>
      <c r="L47" s="106">
        <f>(IF('[1]Domestic-Published Rates'!J$8=0,'[1]Domestic-Published Rates'!U38-('[1]Domestic-Published Rates'!U38*'[1]Domestic-Published Rates'!J38),IF(('[1]Domestic-Published Rates'!U38-('[1]Domestic-Published Rates'!U38*'[1]Domestic-Published Rates'!J38))&gt;'[1]Domestic-Published Rates'!J$10,('[1]Domestic-Published Rates'!U38-('[1]Domestic-Published Rates'!U38*'[1]Domestic-Published Rates'!J38)),'[1]Domestic-Published Rates'!J$10)))*$L$14+((IF('[1]Domestic-Published Rates'!J$8=0,'[1]Domestic-Published Rates'!U38-('[1]Domestic-Published Rates'!U38*'[1]Domestic-Published Rates'!J38),IF(('[1]Domestic-Published Rates'!U38-('[1]Domestic-Published Rates'!U38*'[1]Domestic-Published Rates'!J38))&gt;'[1]Domestic-Published Rates'!J$10,('[1]Domestic-Published Rates'!U38-('[1]Domestic-Published Rates'!U38*'[1]Domestic-Published Rates'!J38)),'[1]Domestic-Published Rates'!J$10))))</f>
        <v>11.438100000000002</v>
      </c>
    </row>
    <row r="48" spans="1:12" s="72" customFormat="1" ht="14.25" customHeight="1" x14ac:dyDescent="0.2">
      <c r="A48" s="58">
        <v>8.5</v>
      </c>
      <c r="B48" s="93" t="s">
        <v>13</v>
      </c>
      <c r="C48" s="94">
        <f>(IF('[1]Domestic-Published Rates'!C$8=0,'[1]Domestic-Published Rates'!N39-('[1]Domestic-Published Rates'!N39*'[1]Domestic-Published Rates'!C39),IF(('[1]Domestic-Published Rates'!N39-('[1]Domestic-Published Rates'!N39*'[1]Domestic-Published Rates'!C39))&gt;'[1]Domestic-Published Rates'!C$10,('[1]Domestic-Published Rates'!N39-('[1]Domestic-Published Rates'!N39*'[1]Domestic-Published Rates'!C39)),'[1]Domestic-Published Rates'!C$10)))*$L$8+((IF('[1]Domestic-Published Rates'!C$8=0,'[1]Domestic-Published Rates'!N39-('[1]Domestic-Published Rates'!N39*'[1]Domestic-Published Rates'!C39),IF(('[1]Domestic-Published Rates'!N39-('[1]Domestic-Published Rates'!N39*'[1]Domestic-Published Rates'!C39))&gt;'[1]Domestic-Published Rates'!C$10,('[1]Domestic-Published Rates'!N39-('[1]Domestic-Published Rates'!N39*'[1]Domestic-Published Rates'!C39)),'[1]Domestic-Published Rates'!C$10))))</f>
        <v>39.533110000000001</v>
      </c>
      <c r="D48" s="95">
        <f>(IF('[1]Domestic-Published Rates'!D$8=0,'[1]Domestic-Published Rates'!O39-('[1]Domestic-Published Rates'!O39*'[1]Domestic-Published Rates'!D39),IF(('[1]Domestic-Published Rates'!O39-('[1]Domestic-Published Rates'!O39*'[1]Domestic-Published Rates'!D39))&gt;'[1]Domestic-Published Rates'!D$10,('[1]Domestic-Published Rates'!O39-('[1]Domestic-Published Rates'!O39*'[1]Domestic-Published Rates'!D39)),'[1]Domestic-Published Rates'!D$10)))*$L$8+((IF('[1]Domestic-Published Rates'!D$8=0,'[1]Domestic-Published Rates'!O39-('[1]Domestic-Published Rates'!O39*'[1]Domestic-Published Rates'!D39),IF(('[1]Domestic-Published Rates'!O39-('[1]Domestic-Published Rates'!O39*'[1]Domestic-Published Rates'!D39))&gt;'[1]Domestic-Published Rates'!D$10,('[1]Domestic-Published Rates'!O39-('[1]Domestic-Published Rates'!O39*'[1]Domestic-Published Rates'!D39)),'[1]Domestic-Published Rates'!D$10))))</f>
        <v>9.2333500000000015</v>
      </c>
      <c r="E48" s="96">
        <f>(IF('[1]Domestic-Published Rates'!E$8=0,'[1]Domestic-Published Rates'!P39-('[1]Domestic-Published Rates'!P39*'[1]Domestic-Published Rates'!E39),IF(('[1]Domestic-Published Rates'!P39-('[1]Domestic-Published Rates'!P39*'[1]Domestic-Published Rates'!E39))&gt;'[1]Domestic-Published Rates'!E$10,('[1]Domestic-Published Rates'!P39-('[1]Domestic-Published Rates'!P39*'[1]Domestic-Published Rates'!E39)),'[1]Domestic-Published Rates'!E$10)))*$L$8+((IF('[1]Domestic-Published Rates'!E$8=0,'[1]Domestic-Published Rates'!P39-('[1]Domestic-Published Rates'!P39*'[1]Domestic-Published Rates'!E39),IF(('[1]Domestic-Published Rates'!P39-('[1]Domestic-Published Rates'!P39*'[1]Domestic-Published Rates'!E39))&gt;'[1]Domestic-Published Rates'!E$10,('[1]Domestic-Published Rates'!P39-('[1]Domestic-Published Rates'!P39*'[1]Domestic-Published Rates'!E39)),'[1]Domestic-Published Rates'!E$10))))</f>
        <v>8.8550000000000022</v>
      </c>
      <c r="F48" s="62"/>
      <c r="G48" s="58">
        <v>17</v>
      </c>
      <c r="H48" s="93" t="s">
        <v>13</v>
      </c>
      <c r="I48" s="85">
        <v>8.6</v>
      </c>
      <c r="J48" s="85">
        <v>17.09</v>
      </c>
      <c r="K48" s="85">
        <f>(IF('[1]Domestic-Published Rates'!I$8=0,'[1]Domestic-Published Rates'!T39-('[1]Domestic-Published Rates'!T39*'[1]Domestic-Published Rates'!I39),IF(('[1]Domestic-Published Rates'!T39-('[1]Domestic-Published Rates'!T39*'[1]Domestic-Published Rates'!I39))&gt;'[1]Domestic-Published Rates'!I$10,('[1]Domestic-Published Rates'!T39-('[1]Domestic-Published Rates'!T39*'[1]Domestic-Published Rates'!I39)),'[1]Domestic-Published Rates'!I$10)))*$L$14+((IF('[1]Domestic-Published Rates'!I$8=0,'[1]Domestic-Published Rates'!T39-('[1]Domestic-Published Rates'!T39*'[1]Domestic-Published Rates'!I39),IF(('[1]Domestic-Published Rates'!T39-('[1]Domestic-Published Rates'!T39*'[1]Domestic-Published Rates'!I39))&gt;'[1]Domestic-Published Rates'!I$10,('[1]Domestic-Published Rates'!T39-('[1]Domestic-Published Rates'!T39*'[1]Domestic-Published Rates'!I39)),'[1]Domestic-Published Rates'!I$10))))</f>
        <v>5.0018000000000011</v>
      </c>
      <c r="L48" s="86">
        <f>(IF('[1]Domestic-Published Rates'!J$8=0,'[1]Domestic-Published Rates'!U39-('[1]Domestic-Published Rates'!U39*'[1]Domestic-Published Rates'!J39),IF(('[1]Domestic-Published Rates'!U39-('[1]Domestic-Published Rates'!U39*'[1]Domestic-Published Rates'!J39))&gt;'[1]Domestic-Published Rates'!J$10,('[1]Domestic-Published Rates'!U39-('[1]Domestic-Published Rates'!U39*'[1]Domestic-Published Rates'!J39)),'[1]Domestic-Published Rates'!J$10)))*$L$14+((IF('[1]Domestic-Published Rates'!J$8=0,'[1]Domestic-Published Rates'!U39-('[1]Domestic-Published Rates'!U39*'[1]Domestic-Published Rates'!J39),IF(('[1]Domestic-Published Rates'!U39-('[1]Domestic-Published Rates'!U39*'[1]Domestic-Published Rates'!J39))&gt;'[1]Domestic-Published Rates'!J$10,('[1]Domestic-Published Rates'!U39-('[1]Domestic-Published Rates'!U39*'[1]Domestic-Published Rates'!J39)),'[1]Domestic-Published Rates'!J$10))))</f>
        <v>11.438100000000002</v>
      </c>
    </row>
    <row r="49" spans="1:12" s="72" customFormat="1" ht="14.25" customHeight="1" x14ac:dyDescent="0.2">
      <c r="A49" s="53">
        <v>9</v>
      </c>
      <c r="B49" s="87" t="s">
        <v>13</v>
      </c>
      <c r="C49" s="88">
        <f>(IF('[1]Domestic-Published Rates'!C$8=0,'[1]Domestic-Published Rates'!N40-('[1]Domestic-Published Rates'!N40*'[1]Domestic-Published Rates'!C40),IF(('[1]Domestic-Published Rates'!N40-('[1]Domestic-Published Rates'!N40*'[1]Domestic-Published Rates'!C40))&gt;'[1]Domestic-Published Rates'!C$10,('[1]Domestic-Published Rates'!N40-('[1]Domestic-Published Rates'!N40*'[1]Domestic-Published Rates'!C40)),'[1]Domestic-Published Rates'!C$10)))*$L$8+((IF('[1]Domestic-Published Rates'!C$8=0,'[1]Domestic-Published Rates'!N40-('[1]Domestic-Published Rates'!N40*'[1]Domestic-Published Rates'!C40),IF(('[1]Domestic-Published Rates'!N40-('[1]Domestic-Published Rates'!N40*'[1]Domestic-Published Rates'!C40))&gt;'[1]Domestic-Published Rates'!C$10,('[1]Domestic-Published Rates'!N40-('[1]Domestic-Published Rates'!N40*'[1]Domestic-Published Rates'!C40)),'[1]Domestic-Published Rates'!C$10))))</f>
        <v>39.533110000000001</v>
      </c>
      <c r="D49" s="89">
        <f>(IF('[1]Domestic-Published Rates'!D$8=0,'[1]Domestic-Published Rates'!O40-('[1]Domestic-Published Rates'!O40*'[1]Domestic-Published Rates'!D40),IF(('[1]Domestic-Published Rates'!O40-('[1]Domestic-Published Rates'!O40*'[1]Domestic-Published Rates'!D40))&gt;'[1]Domestic-Published Rates'!D$10,('[1]Domestic-Published Rates'!O40-('[1]Domestic-Published Rates'!O40*'[1]Domestic-Published Rates'!D40)),'[1]Domestic-Published Rates'!D$10)))*$L$8+((IF('[1]Domestic-Published Rates'!D$8=0,'[1]Domestic-Published Rates'!O40-('[1]Domestic-Published Rates'!O40*'[1]Domestic-Published Rates'!D40),IF(('[1]Domestic-Published Rates'!O40-('[1]Domestic-Published Rates'!O40*'[1]Domestic-Published Rates'!D40))&gt;'[1]Domestic-Published Rates'!D$10,('[1]Domestic-Published Rates'!O40-('[1]Domestic-Published Rates'!O40*'[1]Domestic-Published Rates'!D40)),'[1]Domestic-Published Rates'!D$10))))</f>
        <v>9.2333500000000015</v>
      </c>
      <c r="E49" s="90">
        <f>(IF('[1]Domestic-Published Rates'!E$8=0,'[1]Domestic-Published Rates'!P40-('[1]Domestic-Published Rates'!P40*'[1]Domestic-Published Rates'!E40),IF(('[1]Domestic-Published Rates'!P40-('[1]Domestic-Published Rates'!P40*'[1]Domestic-Published Rates'!E40))&gt;'[1]Domestic-Published Rates'!E$10,('[1]Domestic-Published Rates'!P40-('[1]Domestic-Published Rates'!P40*'[1]Domestic-Published Rates'!E40)),'[1]Domestic-Published Rates'!E$10)))*$L$8+((IF('[1]Domestic-Published Rates'!E$8=0,'[1]Domestic-Published Rates'!P40-('[1]Domestic-Published Rates'!P40*'[1]Domestic-Published Rates'!E40),IF(('[1]Domestic-Published Rates'!P40-('[1]Domestic-Published Rates'!P40*'[1]Domestic-Published Rates'!E40))&gt;'[1]Domestic-Published Rates'!E$10,('[1]Domestic-Published Rates'!P40-('[1]Domestic-Published Rates'!P40*'[1]Domestic-Published Rates'!E40)),'[1]Domestic-Published Rates'!E$10))))</f>
        <v>8.8550000000000022</v>
      </c>
      <c r="F49" s="62"/>
      <c r="G49" s="53">
        <v>18</v>
      </c>
      <c r="H49" s="87" t="s">
        <v>13</v>
      </c>
      <c r="I49" s="85">
        <v>8.6</v>
      </c>
      <c r="J49" s="85">
        <v>17.09</v>
      </c>
      <c r="K49" s="91">
        <f>(IF('[1]Domestic-Published Rates'!I$8=0,'[1]Domestic-Published Rates'!T40-('[1]Domestic-Published Rates'!T40*'[1]Domestic-Published Rates'!I40),IF(('[1]Domestic-Published Rates'!T40-('[1]Domestic-Published Rates'!T40*'[1]Domestic-Published Rates'!I40))&gt;'[1]Domestic-Published Rates'!I$10,('[1]Domestic-Published Rates'!T40-('[1]Domestic-Published Rates'!T40*'[1]Domestic-Published Rates'!I40)),'[1]Domestic-Published Rates'!I$10)))*$L$14+((IF('[1]Domestic-Published Rates'!I$8=0,'[1]Domestic-Published Rates'!T40-('[1]Domestic-Published Rates'!T40*'[1]Domestic-Published Rates'!I40),IF(('[1]Domestic-Published Rates'!T40-('[1]Domestic-Published Rates'!T40*'[1]Domestic-Published Rates'!I40))&gt;'[1]Domestic-Published Rates'!I$10,('[1]Domestic-Published Rates'!T40-('[1]Domestic-Published Rates'!T40*'[1]Domestic-Published Rates'!I40)),'[1]Domestic-Published Rates'!I$10))))</f>
        <v>5.0018000000000011</v>
      </c>
      <c r="L49" s="92">
        <f>(IF('[1]Domestic-Published Rates'!J$8=0,'[1]Domestic-Published Rates'!U40-('[1]Domestic-Published Rates'!U40*'[1]Domestic-Published Rates'!J40),IF(('[1]Domestic-Published Rates'!U40-('[1]Domestic-Published Rates'!U40*'[1]Domestic-Published Rates'!J40))&gt;'[1]Domestic-Published Rates'!J$10,('[1]Domestic-Published Rates'!U40-('[1]Domestic-Published Rates'!U40*'[1]Domestic-Published Rates'!J40)),'[1]Domestic-Published Rates'!J$10)))*$L$14+((IF('[1]Domestic-Published Rates'!J$8=0,'[1]Domestic-Published Rates'!U40-('[1]Domestic-Published Rates'!U40*'[1]Domestic-Published Rates'!J40),IF(('[1]Domestic-Published Rates'!U40-('[1]Domestic-Published Rates'!U40*'[1]Domestic-Published Rates'!J40))&gt;'[1]Domestic-Published Rates'!J$10,('[1]Domestic-Published Rates'!U40-('[1]Domestic-Published Rates'!U40*'[1]Domestic-Published Rates'!J40)),'[1]Domestic-Published Rates'!J$10))))</f>
        <v>11.438100000000002</v>
      </c>
    </row>
    <row r="50" spans="1:12" s="72" customFormat="1" ht="14.25" customHeight="1" x14ac:dyDescent="0.2">
      <c r="A50" s="58">
        <v>9.5</v>
      </c>
      <c r="B50" s="93" t="s">
        <v>13</v>
      </c>
      <c r="C50" s="94">
        <f>(IF('[1]Domestic-Published Rates'!C$8=0,'[1]Domestic-Published Rates'!N41-('[1]Domestic-Published Rates'!N41*'[1]Domestic-Published Rates'!C41),IF(('[1]Domestic-Published Rates'!N41-('[1]Domestic-Published Rates'!N41*'[1]Domestic-Published Rates'!C41))&gt;'[1]Domestic-Published Rates'!C$10,('[1]Domestic-Published Rates'!N41-('[1]Domestic-Published Rates'!N41*'[1]Domestic-Published Rates'!C41)),'[1]Domestic-Published Rates'!C$10)))*$L$8+((IF('[1]Domestic-Published Rates'!C$8=0,'[1]Domestic-Published Rates'!N41-('[1]Domestic-Published Rates'!N41*'[1]Domestic-Published Rates'!C41),IF(('[1]Domestic-Published Rates'!N41-('[1]Domestic-Published Rates'!N41*'[1]Domestic-Published Rates'!C41))&gt;'[1]Domestic-Published Rates'!C$10,('[1]Domestic-Published Rates'!N41-('[1]Domestic-Published Rates'!N41*'[1]Domestic-Published Rates'!C41)),'[1]Domestic-Published Rates'!C$10))))</f>
        <v>39.533110000000001</v>
      </c>
      <c r="D50" s="95">
        <f>(IF('[1]Domestic-Published Rates'!D$8=0,'[1]Domestic-Published Rates'!O41-('[1]Domestic-Published Rates'!O41*'[1]Domestic-Published Rates'!D41),IF(('[1]Domestic-Published Rates'!O41-('[1]Domestic-Published Rates'!O41*'[1]Domestic-Published Rates'!D41))&gt;'[1]Domestic-Published Rates'!D$10,('[1]Domestic-Published Rates'!O41-('[1]Domestic-Published Rates'!O41*'[1]Domestic-Published Rates'!D41)),'[1]Domestic-Published Rates'!D$10)))*$L$8+((IF('[1]Domestic-Published Rates'!D$8=0,'[1]Domestic-Published Rates'!O41-('[1]Domestic-Published Rates'!O41*'[1]Domestic-Published Rates'!D41),IF(('[1]Domestic-Published Rates'!O41-('[1]Domestic-Published Rates'!O41*'[1]Domestic-Published Rates'!D41))&gt;'[1]Domestic-Published Rates'!D$10,('[1]Domestic-Published Rates'!O41-('[1]Domestic-Published Rates'!O41*'[1]Domestic-Published Rates'!D41)),'[1]Domestic-Published Rates'!D$10))))</f>
        <v>9.2333500000000015</v>
      </c>
      <c r="E50" s="96">
        <f>(IF('[1]Domestic-Published Rates'!E$8=0,'[1]Domestic-Published Rates'!P41-('[1]Domestic-Published Rates'!P41*'[1]Domestic-Published Rates'!E41),IF(('[1]Domestic-Published Rates'!P41-('[1]Domestic-Published Rates'!P41*'[1]Domestic-Published Rates'!E41))&gt;'[1]Domestic-Published Rates'!E$10,('[1]Domestic-Published Rates'!P41-('[1]Domestic-Published Rates'!P41*'[1]Domestic-Published Rates'!E41)),'[1]Domestic-Published Rates'!E$10)))*$L$8+((IF('[1]Domestic-Published Rates'!E$8=0,'[1]Domestic-Published Rates'!P41-('[1]Domestic-Published Rates'!P41*'[1]Domestic-Published Rates'!E41),IF(('[1]Domestic-Published Rates'!P41-('[1]Domestic-Published Rates'!P41*'[1]Domestic-Published Rates'!E41))&gt;'[1]Domestic-Published Rates'!E$10,('[1]Domestic-Published Rates'!P41-('[1]Domestic-Published Rates'!P41*'[1]Domestic-Published Rates'!E41)),'[1]Domestic-Published Rates'!E$10))))</f>
        <v>8.8550000000000022</v>
      </c>
      <c r="F50" s="62"/>
      <c r="G50" s="58">
        <v>19</v>
      </c>
      <c r="H50" s="93" t="s">
        <v>13</v>
      </c>
      <c r="I50" s="85">
        <v>8.6</v>
      </c>
      <c r="J50" s="85">
        <v>17.09</v>
      </c>
      <c r="K50" s="85">
        <f>(IF('[1]Domestic-Published Rates'!I$8=0,'[1]Domestic-Published Rates'!T41-('[1]Domestic-Published Rates'!T41*'[1]Domestic-Published Rates'!I41),IF(('[1]Domestic-Published Rates'!T41-('[1]Domestic-Published Rates'!T41*'[1]Domestic-Published Rates'!I41))&gt;'[1]Domestic-Published Rates'!I$10,('[1]Domestic-Published Rates'!T41-('[1]Domestic-Published Rates'!T41*'[1]Domestic-Published Rates'!I41)),'[1]Domestic-Published Rates'!I$10)))*$L$14+((IF('[1]Domestic-Published Rates'!I$8=0,'[1]Domestic-Published Rates'!T41-('[1]Domestic-Published Rates'!T41*'[1]Domestic-Published Rates'!I41),IF(('[1]Domestic-Published Rates'!T41-('[1]Domestic-Published Rates'!T41*'[1]Domestic-Published Rates'!I41))&gt;'[1]Domestic-Published Rates'!I$10,('[1]Domestic-Published Rates'!T41-('[1]Domestic-Published Rates'!T41*'[1]Domestic-Published Rates'!I41)),'[1]Domestic-Published Rates'!I$10))))</f>
        <v>5.0018000000000011</v>
      </c>
      <c r="L50" s="86">
        <f>(IF('[1]Domestic-Published Rates'!J$8=0,'[1]Domestic-Published Rates'!U41-('[1]Domestic-Published Rates'!U41*'[1]Domestic-Published Rates'!J41),IF(('[1]Domestic-Published Rates'!U41-('[1]Domestic-Published Rates'!U41*'[1]Domestic-Published Rates'!J41))&gt;'[1]Domestic-Published Rates'!J$10,('[1]Domestic-Published Rates'!U41-('[1]Domestic-Published Rates'!U41*'[1]Domestic-Published Rates'!J41)),'[1]Domestic-Published Rates'!J$10)))*$L$14+((IF('[1]Domestic-Published Rates'!J$8=0,'[1]Domestic-Published Rates'!U41-('[1]Domestic-Published Rates'!U41*'[1]Domestic-Published Rates'!J41),IF(('[1]Domestic-Published Rates'!U41-('[1]Domestic-Published Rates'!U41*'[1]Domestic-Published Rates'!J41))&gt;'[1]Domestic-Published Rates'!J$10,('[1]Domestic-Published Rates'!U41-('[1]Domestic-Published Rates'!U41*'[1]Domestic-Published Rates'!J41)),'[1]Domestic-Published Rates'!J$10))))</f>
        <v>11.438100000000002</v>
      </c>
    </row>
    <row r="51" spans="1:12" s="72" customFormat="1" ht="14.25" customHeight="1" x14ac:dyDescent="0.2">
      <c r="A51" s="108">
        <v>10</v>
      </c>
      <c r="B51" s="109" t="s">
        <v>13</v>
      </c>
      <c r="C51" s="110">
        <f>(IF('[1]Domestic-Published Rates'!C$8=0,'[1]Domestic-Published Rates'!N42-('[1]Domestic-Published Rates'!N42*'[1]Domestic-Published Rates'!C42),IF(('[1]Domestic-Published Rates'!N42-('[1]Domestic-Published Rates'!N42*'[1]Domestic-Published Rates'!C42))&gt;'[1]Domestic-Published Rates'!C$10,('[1]Domestic-Published Rates'!N42-('[1]Domestic-Published Rates'!N42*'[1]Domestic-Published Rates'!C42)),'[1]Domestic-Published Rates'!C$10)))*$L$8+((IF('[1]Domestic-Published Rates'!C$8=0,'[1]Domestic-Published Rates'!N42-('[1]Domestic-Published Rates'!N42*'[1]Domestic-Published Rates'!C42),IF(('[1]Domestic-Published Rates'!N42-('[1]Domestic-Published Rates'!N42*'[1]Domestic-Published Rates'!C42))&gt;'[1]Domestic-Published Rates'!C$10,('[1]Domestic-Published Rates'!N42-('[1]Domestic-Published Rates'!N42*'[1]Domestic-Published Rates'!C42)),'[1]Domestic-Published Rates'!C$10))))</f>
        <v>39.533110000000001</v>
      </c>
      <c r="D51" s="111">
        <f>(IF('[1]Domestic-Published Rates'!D$8=0,'[1]Domestic-Published Rates'!O42-('[1]Domestic-Published Rates'!O42*'[1]Domestic-Published Rates'!D42),IF(('[1]Domestic-Published Rates'!O42-('[1]Domestic-Published Rates'!O42*'[1]Domestic-Published Rates'!D42))&gt;'[1]Domestic-Published Rates'!D$10,('[1]Domestic-Published Rates'!O42-('[1]Domestic-Published Rates'!O42*'[1]Domestic-Published Rates'!D42)),'[1]Domestic-Published Rates'!D$10)))*$L$8+((IF('[1]Domestic-Published Rates'!D$8=0,'[1]Domestic-Published Rates'!O42-('[1]Domestic-Published Rates'!O42*'[1]Domestic-Published Rates'!D42),IF(('[1]Domestic-Published Rates'!O42-('[1]Domestic-Published Rates'!O42*'[1]Domestic-Published Rates'!D42))&gt;'[1]Domestic-Published Rates'!D$10,('[1]Domestic-Published Rates'!O42-('[1]Domestic-Published Rates'!O42*'[1]Domestic-Published Rates'!D42)),'[1]Domestic-Published Rates'!D$10))))</f>
        <v>9.2333500000000015</v>
      </c>
      <c r="E51" s="112">
        <f>(IF('[1]Domestic-Published Rates'!E$8=0,'[1]Domestic-Published Rates'!P42-('[1]Domestic-Published Rates'!P42*'[1]Domestic-Published Rates'!E42),IF(('[1]Domestic-Published Rates'!P42-('[1]Domestic-Published Rates'!P42*'[1]Domestic-Published Rates'!E42))&gt;'[1]Domestic-Published Rates'!E$10,('[1]Domestic-Published Rates'!P42-('[1]Domestic-Published Rates'!P42*'[1]Domestic-Published Rates'!E42)),'[1]Domestic-Published Rates'!E$10)))*$L$8+((IF('[1]Domestic-Published Rates'!E$8=0,'[1]Domestic-Published Rates'!P42-('[1]Domestic-Published Rates'!P42*'[1]Domestic-Published Rates'!E42),IF(('[1]Domestic-Published Rates'!P42-('[1]Domestic-Published Rates'!P42*'[1]Domestic-Published Rates'!E42))&gt;'[1]Domestic-Published Rates'!E$10,('[1]Domestic-Published Rates'!P42-('[1]Domestic-Published Rates'!P42*'[1]Domestic-Published Rates'!E42)),'[1]Domestic-Published Rates'!E$10))))</f>
        <v>8.8550000000000022</v>
      </c>
      <c r="F51" s="62"/>
      <c r="G51" s="108">
        <v>20</v>
      </c>
      <c r="H51" s="109" t="s">
        <v>13</v>
      </c>
      <c r="I51" s="85">
        <v>8.6</v>
      </c>
      <c r="J51" s="85">
        <v>17.09</v>
      </c>
      <c r="K51" s="113">
        <f>(IF('[1]Domestic-Published Rates'!I$8=0,'[1]Domestic-Published Rates'!T42-('[1]Domestic-Published Rates'!T42*'[1]Domestic-Published Rates'!I42),IF(('[1]Domestic-Published Rates'!T42-('[1]Domestic-Published Rates'!T42*'[1]Domestic-Published Rates'!I42))&gt;'[1]Domestic-Published Rates'!I$10,('[1]Domestic-Published Rates'!T42-('[1]Domestic-Published Rates'!T42*'[1]Domestic-Published Rates'!I42)),'[1]Domestic-Published Rates'!I$10)))*$L$14+((IF('[1]Domestic-Published Rates'!I$8=0,'[1]Domestic-Published Rates'!T42-('[1]Domestic-Published Rates'!T42*'[1]Domestic-Published Rates'!I42),IF(('[1]Domestic-Published Rates'!T42-('[1]Domestic-Published Rates'!T42*'[1]Domestic-Published Rates'!I42))&gt;'[1]Domestic-Published Rates'!I$10,('[1]Domestic-Published Rates'!T42-('[1]Domestic-Published Rates'!T42*'[1]Domestic-Published Rates'!I42)),'[1]Domestic-Published Rates'!I$10))))</f>
        <v>5.0018000000000011</v>
      </c>
      <c r="L51" s="114">
        <f>(IF('[1]Domestic-Published Rates'!J$8=0,'[1]Domestic-Published Rates'!U42-('[1]Domestic-Published Rates'!U42*'[1]Domestic-Published Rates'!J42),IF(('[1]Domestic-Published Rates'!U42-('[1]Domestic-Published Rates'!U42*'[1]Domestic-Published Rates'!J42))&gt;'[1]Domestic-Published Rates'!J$10,('[1]Domestic-Published Rates'!U42-('[1]Domestic-Published Rates'!U42*'[1]Domestic-Published Rates'!J42)),'[1]Domestic-Published Rates'!J$10)))*$L$14+((IF('[1]Domestic-Published Rates'!J$8=0,'[1]Domestic-Published Rates'!U42-('[1]Domestic-Published Rates'!U42*'[1]Domestic-Published Rates'!J42),IF(('[1]Domestic-Published Rates'!U42-('[1]Domestic-Published Rates'!U42*'[1]Domestic-Published Rates'!J42))&gt;'[1]Domestic-Published Rates'!J$10,('[1]Domestic-Published Rates'!U42-('[1]Domestic-Published Rates'!U42*'[1]Domestic-Published Rates'!J42)),'[1]Domestic-Published Rates'!J$10))))</f>
        <v>11.438100000000002</v>
      </c>
    </row>
    <row r="52" spans="1:12" s="72" customFormat="1" ht="14.25" customHeight="1" x14ac:dyDescent="0.2">
      <c r="A52" s="58">
        <v>11</v>
      </c>
      <c r="B52" s="93" t="s">
        <v>13</v>
      </c>
      <c r="C52" s="94">
        <f>(IF('[1]Domestic-Published Rates'!C$8=0,'[1]Domestic-Published Rates'!N43-('[1]Domestic-Published Rates'!N43*'[1]Domestic-Published Rates'!C43),IF(('[1]Domestic-Published Rates'!N43-('[1]Domestic-Published Rates'!N43*'[1]Domestic-Published Rates'!C43))&gt;'[1]Domestic-Published Rates'!C$10,('[1]Domestic-Published Rates'!N43-('[1]Domestic-Published Rates'!N43*'[1]Domestic-Published Rates'!C43)),'[1]Domestic-Published Rates'!C$10)))*$L$8+((IF('[1]Domestic-Published Rates'!C$8=0,'[1]Domestic-Published Rates'!N43-('[1]Domestic-Published Rates'!N43*'[1]Domestic-Published Rates'!C43),IF(('[1]Domestic-Published Rates'!N43-('[1]Domestic-Published Rates'!N43*'[1]Domestic-Published Rates'!C43))&gt;'[1]Domestic-Published Rates'!C$10,('[1]Domestic-Published Rates'!N43-('[1]Domestic-Published Rates'!N43*'[1]Domestic-Published Rates'!C43)),'[1]Domestic-Published Rates'!C$10))))</f>
        <v>44.048649999999995</v>
      </c>
      <c r="D52" s="95">
        <f>(IF('[1]Domestic-Published Rates'!D$8=0,'[1]Domestic-Published Rates'!O43-('[1]Domestic-Published Rates'!O43*'[1]Domestic-Published Rates'!D43),IF(('[1]Domestic-Published Rates'!O43-('[1]Domestic-Published Rates'!O43*'[1]Domestic-Published Rates'!D43))&gt;'[1]Domestic-Published Rates'!D$10,('[1]Domestic-Published Rates'!O43-('[1]Domestic-Published Rates'!O43*'[1]Domestic-Published Rates'!D43)),'[1]Domestic-Published Rates'!D$10)))*$L$8+((IF('[1]Domestic-Published Rates'!D$8=0,'[1]Domestic-Published Rates'!O43-('[1]Domestic-Published Rates'!O43*'[1]Domestic-Published Rates'!D43),IF(('[1]Domestic-Published Rates'!O43-('[1]Domestic-Published Rates'!O43*'[1]Domestic-Published Rates'!D43))&gt;'[1]Domestic-Published Rates'!D$10,('[1]Domestic-Published Rates'!O43-('[1]Domestic-Published Rates'!O43*'[1]Domestic-Published Rates'!D43)),'[1]Domestic-Published Rates'!D$10))))</f>
        <v>9.2333500000000015</v>
      </c>
      <c r="E52" s="96">
        <f>(IF('[1]Domestic-Published Rates'!E$8=0,'[1]Domestic-Published Rates'!P43-('[1]Domestic-Published Rates'!P43*'[1]Domestic-Published Rates'!E43),IF(('[1]Domestic-Published Rates'!P43-('[1]Domestic-Published Rates'!P43*'[1]Domestic-Published Rates'!E43))&gt;'[1]Domestic-Published Rates'!E$10,('[1]Domestic-Published Rates'!P43-('[1]Domestic-Published Rates'!P43*'[1]Domestic-Published Rates'!E43)),'[1]Domestic-Published Rates'!E$10)))*$L$8+((IF('[1]Domestic-Published Rates'!E$8=0,'[1]Domestic-Published Rates'!P43-('[1]Domestic-Published Rates'!P43*'[1]Domestic-Published Rates'!E43),IF(('[1]Domestic-Published Rates'!P43-('[1]Domestic-Published Rates'!P43*'[1]Domestic-Published Rates'!E43))&gt;'[1]Domestic-Published Rates'!E$10,('[1]Domestic-Published Rates'!P43-('[1]Domestic-Published Rates'!P43*'[1]Domestic-Published Rates'!E43)),'[1]Domestic-Published Rates'!E$10))))</f>
        <v>8.8550000000000022</v>
      </c>
      <c r="F52" s="62"/>
      <c r="G52" s="115">
        <v>21</v>
      </c>
      <c r="H52" s="116" t="s">
        <v>13</v>
      </c>
      <c r="I52" s="85">
        <v>8.6</v>
      </c>
      <c r="J52" s="85">
        <v>17.09</v>
      </c>
      <c r="K52" s="117">
        <f>(IF('[1]Domestic-Published Rates'!I$8=0,'[1]Domestic-Published Rates'!T43-('[1]Domestic-Published Rates'!T43*'[1]Domestic-Published Rates'!I43),IF(('[1]Domestic-Published Rates'!T43-('[1]Domestic-Published Rates'!T43*'[1]Domestic-Published Rates'!I43))&gt;'[1]Domestic-Published Rates'!I$10,('[1]Domestic-Published Rates'!T43-('[1]Domestic-Published Rates'!T43*'[1]Domestic-Published Rates'!I43)),'[1]Domestic-Published Rates'!I$10)))*$L$14+((IF('[1]Domestic-Published Rates'!I$8=0,'[1]Domestic-Published Rates'!T43-('[1]Domestic-Published Rates'!T43*'[1]Domestic-Published Rates'!I43),IF(('[1]Domestic-Published Rates'!T43-('[1]Domestic-Published Rates'!T43*'[1]Domestic-Published Rates'!I43))&gt;'[1]Domestic-Published Rates'!I$10,('[1]Domestic-Published Rates'!T43-('[1]Domestic-Published Rates'!T43*'[1]Domestic-Published Rates'!I43)),'[1]Domestic-Published Rates'!I$10))))</f>
        <v>5.5979706101190487</v>
      </c>
      <c r="L52" s="118">
        <f>(IF('[1]Domestic-Published Rates'!J$8=0,'[1]Domestic-Published Rates'!U43-('[1]Domestic-Published Rates'!U43*'[1]Domestic-Published Rates'!J43),IF(('[1]Domestic-Published Rates'!U43-('[1]Domestic-Published Rates'!U43*'[1]Domestic-Published Rates'!J43))&gt;'[1]Domestic-Published Rates'!J$10,('[1]Domestic-Published Rates'!U43-('[1]Domestic-Published Rates'!U43*'[1]Domestic-Published Rates'!J43)),'[1]Domestic-Published Rates'!J$10)))*$L$14+((IF('[1]Domestic-Published Rates'!J$8=0,'[1]Domestic-Published Rates'!U43-('[1]Domestic-Published Rates'!U43*'[1]Domestic-Published Rates'!J43),IF(('[1]Domestic-Published Rates'!U43-('[1]Domestic-Published Rates'!U43*'[1]Domestic-Published Rates'!J43))&gt;'[1]Domestic-Published Rates'!J$10,('[1]Domestic-Published Rates'!U43-('[1]Domestic-Published Rates'!U43*'[1]Domestic-Published Rates'!J43)),'[1]Domestic-Published Rates'!J$10))))</f>
        <v>11.438100000000002</v>
      </c>
    </row>
    <row r="53" spans="1:12" s="72" customFormat="1" ht="14.25" customHeight="1" x14ac:dyDescent="0.2">
      <c r="A53" s="53">
        <v>12</v>
      </c>
      <c r="B53" s="87" t="s">
        <v>13</v>
      </c>
      <c r="C53" s="88">
        <f>(IF('[1]Domestic-Published Rates'!C$8=0,'[1]Domestic-Published Rates'!N44-('[1]Domestic-Published Rates'!N44*'[1]Domestic-Published Rates'!C44),IF(('[1]Domestic-Published Rates'!N44-('[1]Domestic-Published Rates'!N44*'[1]Domestic-Published Rates'!C44))&gt;'[1]Domestic-Published Rates'!C$10,('[1]Domestic-Published Rates'!N44-('[1]Domestic-Published Rates'!N44*'[1]Domestic-Published Rates'!C44)),'[1]Domestic-Published Rates'!C$10)))*$L$8+((IF('[1]Domestic-Published Rates'!C$8=0,'[1]Domestic-Published Rates'!N44-('[1]Domestic-Published Rates'!N44*'[1]Domestic-Published Rates'!C44),IF(('[1]Domestic-Published Rates'!N44-('[1]Domestic-Published Rates'!N44*'[1]Domestic-Published Rates'!C44))&gt;'[1]Domestic-Published Rates'!C$10,('[1]Domestic-Published Rates'!N44-('[1]Domestic-Published Rates'!N44*'[1]Domestic-Published Rates'!C44)),'[1]Domestic-Published Rates'!C$10))))</f>
        <v>44.048649999999995</v>
      </c>
      <c r="D53" s="89">
        <f>(IF('[1]Domestic-Published Rates'!D$8=0,'[1]Domestic-Published Rates'!O44-('[1]Domestic-Published Rates'!O44*'[1]Domestic-Published Rates'!D44),IF(('[1]Domestic-Published Rates'!O44-('[1]Domestic-Published Rates'!O44*'[1]Domestic-Published Rates'!D44))&gt;'[1]Domestic-Published Rates'!D$10,('[1]Domestic-Published Rates'!O44-('[1]Domestic-Published Rates'!O44*'[1]Domestic-Published Rates'!D44)),'[1]Domestic-Published Rates'!D$10)))*$L$8+((IF('[1]Domestic-Published Rates'!D$8=0,'[1]Domestic-Published Rates'!O44-('[1]Domestic-Published Rates'!O44*'[1]Domestic-Published Rates'!D44),IF(('[1]Domestic-Published Rates'!O44-('[1]Domestic-Published Rates'!O44*'[1]Domestic-Published Rates'!D44))&gt;'[1]Domestic-Published Rates'!D$10,('[1]Domestic-Published Rates'!O44-('[1]Domestic-Published Rates'!O44*'[1]Domestic-Published Rates'!D44)),'[1]Domestic-Published Rates'!D$10))))</f>
        <v>9.2333500000000015</v>
      </c>
      <c r="E53" s="90">
        <f>(IF('[1]Domestic-Published Rates'!E$8=0,'[1]Domestic-Published Rates'!P44-('[1]Domestic-Published Rates'!P44*'[1]Domestic-Published Rates'!E44),IF(('[1]Domestic-Published Rates'!P44-('[1]Domestic-Published Rates'!P44*'[1]Domestic-Published Rates'!E44))&gt;'[1]Domestic-Published Rates'!E$10,('[1]Domestic-Published Rates'!P44-('[1]Domestic-Published Rates'!P44*'[1]Domestic-Published Rates'!E44)),'[1]Domestic-Published Rates'!E$10)))*$L$8+((IF('[1]Domestic-Published Rates'!E$8=0,'[1]Domestic-Published Rates'!P44-('[1]Domestic-Published Rates'!P44*'[1]Domestic-Published Rates'!E44),IF(('[1]Domestic-Published Rates'!P44-('[1]Domestic-Published Rates'!P44*'[1]Domestic-Published Rates'!E44))&gt;'[1]Domestic-Published Rates'!E$10,('[1]Domestic-Published Rates'!P44-('[1]Domestic-Published Rates'!P44*'[1]Domestic-Published Rates'!E44)),'[1]Domestic-Published Rates'!E$10))))</f>
        <v>8.8550000000000022</v>
      </c>
      <c r="F53" s="62"/>
      <c r="G53" s="53">
        <v>22</v>
      </c>
      <c r="H53" s="87" t="s">
        <v>13</v>
      </c>
      <c r="I53" s="85">
        <v>8.6</v>
      </c>
      <c r="J53" s="85">
        <v>17.09</v>
      </c>
      <c r="K53" s="91">
        <f>(IF('[1]Domestic-Published Rates'!I$8=0,'[1]Domestic-Published Rates'!T44-('[1]Domestic-Published Rates'!T44*'[1]Domestic-Published Rates'!I44),IF(('[1]Domestic-Published Rates'!T44-('[1]Domestic-Published Rates'!T44*'[1]Domestic-Published Rates'!I44))&gt;'[1]Domestic-Published Rates'!I$10,('[1]Domestic-Published Rates'!T44-('[1]Domestic-Published Rates'!T44*'[1]Domestic-Published Rates'!I44)),'[1]Domestic-Published Rates'!I$10)))*$L$14+((IF('[1]Domestic-Published Rates'!I$8=0,'[1]Domestic-Published Rates'!T44-('[1]Domestic-Published Rates'!T44*'[1]Domestic-Published Rates'!I44),IF(('[1]Domestic-Published Rates'!T44-('[1]Domestic-Published Rates'!T44*'[1]Domestic-Published Rates'!I44))&gt;'[1]Domestic-Published Rates'!I$10,('[1]Domestic-Published Rates'!T44-('[1]Domestic-Published Rates'!T44*'[1]Domestic-Published Rates'!I44)),'[1]Domestic-Published Rates'!I$10))))</f>
        <v>5.5979706101190487</v>
      </c>
      <c r="L53" s="92">
        <f>(IF('[1]Domestic-Published Rates'!J$8=0,'[1]Domestic-Published Rates'!U44-('[1]Domestic-Published Rates'!U44*'[1]Domestic-Published Rates'!J44),IF(('[1]Domestic-Published Rates'!U44-('[1]Domestic-Published Rates'!U44*'[1]Domestic-Published Rates'!J44))&gt;'[1]Domestic-Published Rates'!J$10,('[1]Domestic-Published Rates'!U44-('[1]Domestic-Published Rates'!U44*'[1]Domestic-Published Rates'!J44)),'[1]Domestic-Published Rates'!J$10)))*$L$14+((IF('[1]Domestic-Published Rates'!J$8=0,'[1]Domestic-Published Rates'!U44-('[1]Domestic-Published Rates'!U44*'[1]Domestic-Published Rates'!J44),IF(('[1]Domestic-Published Rates'!U44-('[1]Domestic-Published Rates'!U44*'[1]Domestic-Published Rates'!J44))&gt;'[1]Domestic-Published Rates'!J$10,('[1]Domestic-Published Rates'!U44-('[1]Domestic-Published Rates'!U44*'[1]Domestic-Published Rates'!J44)),'[1]Domestic-Published Rates'!J$10))))</f>
        <v>11.438100000000002</v>
      </c>
    </row>
    <row r="54" spans="1:12" s="72" customFormat="1" ht="14.25" customHeight="1" x14ac:dyDescent="0.2">
      <c r="A54" s="58">
        <v>13</v>
      </c>
      <c r="B54" s="93" t="s">
        <v>13</v>
      </c>
      <c r="C54" s="94">
        <f>(IF('[1]Domestic-Published Rates'!C$8=0,'[1]Domestic-Published Rates'!N45-('[1]Domestic-Published Rates'!N45*'[1]Domestic-Published Rates'!C45),IF(('[1]Domestic-Published Rates'!N45-('[1]Domestic-Published Rates'!N45*'[1]Domestic-Published Rates'!C45))&gt;'[1]Domestic-Published Rates'!C$10,('[1]Domestic-Published Rates'!N45-('[1]Domestic-Published Rates'!N45*'[1]Domestic-Published Rates'!C45)),'[1]Domestic-Published Rates'!C$10)))*$L$8+((IF('[1]Domestic-Published Rates'!C$8=0,'[1]Domestic-Published Rates'!N45-('[1]Domestic-Published Rates'!N45*'[1]Domestic-Published Rates'!C45),IF(('[1]Domestic-Published Rates'!N45-('[1]Domestic-Published Rates'!N45*'[1]Domestic-Published Rates'!C45))&gt;'[1]Domestic-Published Rates'!C$10,('[1]Domestic-Published Rates'!N45-('[1]Domestic-Published Rates'!N45*'[1]Domestic-Published Rates'!C45)),'[1]Domestic-Published Rates'!C$10))))</f>
        <v>44.048649999999995</v>
      </c>
      <c r="D54" s="95">
        <f>(IF('[1]Domestic-Published Rates'!D$8=0,'[1]Domestic-Published Rates'!O45-('[1]Domestic-Published Rates'!O45*'[1]Domestic-Published Rates'!D45),IF(('[1]Domestic-Published Rates'!O45-('[1]Domestic-Published Rates'!O45*'[1]Domestic-Published Rates'!D45))&gt;'[1]Domestic-Published Rates'!D$10,('[1]Domestic-Published Rates'!O45-('[1]Domestic-Published Rates'!O45*'[1]Domestic-Published Rates'!D45)),'[1]Domestic-Published Rates'!D$10)))*$L$8+((IF('[1]Domestic-Published Rates'!D$8=0,'[1]Domestic-Published Rates'!O45-('[1]Domestic-Published Rates'!O45*'[1]Domestic-Published Rates'!D45),IF(('[1]Domestic-Published Rates'!O45-('[1]Domestic-Published Rates'!O45*'[1]Domestic-Published Rates'!D45))&gt;'[1]Domestic-Published Rates'!D$10,('[1]Domestic-Published Rates'!O45-('[1]Domestic-Published Rates'!O45*'[1]Domestic-Published Rates'!D45)),'[1]Domestic-Published Rates'!D$10))))</f>
        <v>9.2333500000000015</v>
      </c>
      <c r="E54" s="96">
        <f>(IF('[1]Domestic-Published Rates'!E$8=0,'[1]Domestic-Published Rates'!P45-('[1]Domestic-Published Rates'!P45*'[1]Domestic-Published Rates'!E45),IF(('[1]Domestic-Published Rates'!P45-('[1]Domestic-Published Rates'!P45*'[1]Domestic-Published Rates'!E45))&gt;'[1]Domestic-Published Rates'!E$10,('[1]Domestic-Published Rates'!P45-('[1]Domestic-Published Rates'!P45*'[1]Domestic-Published Rates'!E45)),'[1]Domestic-Published Rates'!E$10)))*$L$8+((IF('[1]Domestic-Published Rates'!E$8=0,'[1]Domestic-Published Rates'!P45-('[1]Domestic-Published Rates'!P45*'[1]Domestic-Published Rates'!E45),IF(('[1]Domestic-Published Rates'!P45-('[1]Domestic-Published Rates'!P45*'[1]Domestic-Published Rates'!E45))&gt;'[1]Domestic-Published Rates'!E$10,('[1]Domestic-Published Rates'!P45-('[1]Domestic-Published Rates'!P45*'[1]Domestic-Published Rates'!E45)),'[1]Domestic-Published Rates'!E$10))))</f>
        <v>8.8550000000000022</v>
      </c>
      <c r="F54" s="62"/>
      <c r="G54" s="58">
        <v>23</v>
      </c>
      <c r="H54" s="93" t="s">
        <v>13</v>
      </c>
      <c r="I54" s="85">
        <v>8.6</v>
      </c>
      <c r="J54" s="85">
        <v>17.09</v>
      </c>
      <c r="K54" s="85">
        <f>(IF('[1]Domestic-Published Rates'!I$8=0,'[1]Domestic-Published Rates'!T45-('[1]Domestic-Published Rates'!T45*'[1]Domestic-Published Rates'!I45),IF(('[1]Domestic-Published Rates'!T45-('[1]Domestic-Published Rates'!T45*'[1]Domestic-Published Rates'!I45))&gt;'[1]Domestic-Published Rates'!I$10,('[1]Domestic-Published Rates'!T45-('[1]Domestic-Published Rates'!T45*'[1]Domestic-Published Rates'!I45)),'[1]Domestic-Published Rates'!I$10)))*$L$14+((IF('[1]Domestic-Published Rates'!I$8=0,'[1]Domestic-Published Rates'!T45-('[1]Domestic-Published Rates'!T45*'[1]Domestic-Published Rates'!I45),IF(('[1]Domestic-Published Rates'!T45-('[1]Domestic-Published Rates'!T45*'[1]Domestic-Published Rates'!I45))&gt;'[1]Domestic-Published Rates'!I$10,('[1]Domestic-Published Rates'!T45-('[1]Domestic-Published Rates'!T45*'[1]Domestic-Published Rates'!I45)),'[1]Domestic-Published Rates'!I$10))))</f>
        <v>5.5979706101190487</v>
      </c>
      <c r="L54" s="86">
        <f>(IF('[1]Domestic-Published Rates'!J$8=0,'[1]Domestic-Published Rates'!U45-('[1]Domestic-Published Rates'!U45*'[1]Domestic-Published Rates'!J45),IF(('[1]Domestic-Published Rates'!U45-('[1]Domestic-Published Rates'!U45*'[1]Domestic-Published Rates'!J45))&gt;'[1]Domestic-Published Rates'!J$10,('[1]Domestic-Published Rates'!U45-('[1]Domestic-Published Rates'!U45*'[1]Domestic-Published Rates'!J45)),'[1]Domestic-Published Rates'!J$10)))*$L$14+((IF('[1]Domestic-Published Rates'!J$8=0,'[1]Domestic-Published Rates'!U45-('[1]Domestic-Published Rates'!U45*'[1]Domestic-Published Rates'!J45),IF(('[1]Domestic-Published Rates'!U45-('[1]Domestic-Published Rates'!U45*'[1]Domestic-Published Rates'!J45))&gt;'[1]Domestic-Published Rates'!J$10,('[1]Domestic-Published Rates'!U45-('[1]Domestic-Published Rates'!U45*'[1]Domestic-Published Rates'!J45)),'[1]Domestic-Published Rates'!J$10))))</f>
        <v>11.438100000000002</v>
      </c>
    </row>
    <row r="55" spans="1:12" s="107" customFormat="1" ht="14.25" customHeight="1" x14ac:dyDescent="0.2">
      <c r="A55" s="53">
        <v>14</v>
      </c>
      <c r="B55" s="87" t="s">
        <v>13</v>
      </c>
      <c r="C55" s="88">
        <f>(IF('[1]Domestic-Published Rates'!C$8=0,'[1]Domestic-Published Rates'!N46-('[1]Domestic-Published Rates'!N46*'[1]Domestic-Published Rates'!C46),IF(('[1]Domestic-Published Rates'!N46-('[1]Domestic-Published Rates'!N46*'[1]Domestic-Published Rates'!C46))&gt;'[1]Domestic-Published Rates'!C$10,('[1]Domestic-Published Rates'!N46-('[1]Domestic-Published Rates'!N46*'[1]Domestic-Published Rates'!C46)),'[1]Domestic-Published Rates'!C$10)))*$L$8+((IF('[1]Domestic-Published Rates'!C$8=0,'[1]Domestic-Published Rates'!N46-('[1]Domestic-Published Rates'!N46*'[1]Domestic-Published Rates'!C46),IF(('[1]Domestic-Published Rates'!N46-('[1]Domestic-Published Rates'!N46*'[1]Domestic-Published Rates'!C46))&gt;'[1]Domestic-Published Rates'!C$10,('[1]Domestic-Published Rates'!N46-('[1]Domestic-Published Rates'!N46*'[1]Domestic-Published Rates'!C46)),'[1]Domestic-Published Rates'!C$10))))</f>
        <v>44.048649999999995</v>
      </c>
      <c r="D55" s="89">
        <f>(IF('[1]Domestic-Published Rates'!D$8=0,'[1]Domestic-Published Rates'!O46-('[1]Domestic-Published Rates'!O46*'[1]Domestic-Published Rates'!D46),IF(('[1]Domestic-Published Rates'!O46-('[1]Domestic-Published Rates'!O46*'[1]Domestic-Published Rates'!D46))&gt;'[1]Domestic-Published Rates'!D$10,('[1]Domestic-Published Rates'!O46-('[1]Domestic-Published Rates'!O46*'[1]Domestic-Published Rates'!D46)),'[1]Domestic-Published Rates'!D$10)))*$L$8+((IF('[1]Domestic-Published Rates'!D$8=0,'[1]Domestic-Published Rates'!O46-('[1]Domestic-Published Rates'!O46*'[1]Domestic-Published Rates'!D46),IF(('[1]Domestic-Published Rates'!O46-('[1]Domestic-Published Rates'!O46*'[1]Domestic-Published Rates'!D46))&gt;'[1]Domestic-Published Rates'!D$10,('[1]Domestic-Published Rates'!O46-('[1]Domestic-Published Rates'!O46*'[1]Domestic-Published Rates'!D46)),'[1]Domestic-Published Rates'!D$10))))</f>
        <v>9.2333500000000015</v>
      </c>
      <c r="E55" s="90">
        <f>(IF('[1]Domestic-Published Rates'!E$8=0,'[1]Domestic-Published Rates'!P46-('[1]Domestic-Published Rates'!P46*'[1]Domestic-Published Rates'!E46),IF(('[1]Domestic-Published Rates'!P46-('[1]Domestic-Published Rates'!P46*'[1]Domestic-Published Rates'!E46))&gt;'[1]Domestic-Published Rates'!E$10,('[1]Domestic-Published Rates'!P46-('[1]Domestic-Published Rates'!P46*'[1]Domestic-Published Rates'!E46)),'[1]Domestic-Published Rates'!E$10)))*$L$8+((IF('[1]Domestic-Published Rates'!E$8=0,'[1]Domestic-Published Rates'!P46-('[1]Domestic-Published Rates'!P46*'[1]Domestic-Published Rates'!E46),IF(('[1]Domestic-Published Rates'!P46-('[1]Domestic-Published Rates'!P46*'[1]Domestic-Published Rates'!E46))&gt;'[1]Domestic-Published Rates'!E$10,('[1]Domestic-Published Rates'!P46-('[1]Domestic-Published Rates'!P46*'[1]Domestic-Published Rates'!E46)),'[1]Domestic-Published Rates'!E$10))))</f>
        <v>8.8550000000000022</v>
      </c>
      <c r="F55" s="62"/>
      <c r="G55" s="53">
        <v>24</v>
      </c>
      <c r="H55" s="87" t="s">
        <v>13</v>
      </c>
      <c r="I55" s="85">
        <v>8.6</v>
      </c>
      <c r="J55" s="85">
        <v>17.09</v>
      </c>
      <c r="K55" s="91">
        <f>(IF('[1]Domestic-Published Rates'!I$8=0,'[1]Domestic-Published Rates'!T46-('[1]Domestic-Published Rates'!T46*'[1]Domestic-Published Rates'!I46),IF(('[1]Domestic-Published Rates'!T46-('[1]Domestic-Published Rates'!T46*'[1]Domestic-Published Rates'!I46))&gt;'[1]Domestic-Published Rates'!I$10,('[1]Domestic-Published Rates'!T46-('[1]Domestic-Published Rates'!T46*'[1]Domestic-Published Rates'!I46)),'[1]Domestic-Published Rates'!I$10)))*$L$14+((IF('[1]Domestic-Published Rates'!I$8=0,'[1]Domestic-Published Rates'!T46-('[1]Domestic-Published Rates'!T46*'[1]Domestic-Published Rates'!I46),IF(('[1]Domestic-Published Rates'!T46-('[1]Domestic-Published Rates'!T46*'[1]Domestic-Published Rates'!I46))&gt;'[1]Domestic-Published Rates'!I$10,('[1]Domestic-Published Rates'!T46-('[1]Domestic-Published Rates'!T46*'[1]Domestic-Published Rates'!I46)),'[1]Domestic-Published Rates'!I$10))))</f>
        <v>5.5979706101190487</v>
      </c>
      <c r="L55" s="92">
        <f>(IF('[1]Domestic-Published Rates'!J$8=0,'[1]Domestic-Published Rates'!U46-('[1]Domestic-Published Rates'!U46*'[1]Domestic-Published Rates'!J46),IF(('[1]Domestic-Published Rates'!U46-('[1]Domestic-Published Rates'!U46*'[1]Domestic-Published Rates'!J46))&gt;'[1]Domestic-Published Rates'!J$10,('[1]Domestic-Published Rates'!U46-('[1]Domestic-Published Rates'!U46*'[1]Domestic-Published Rates'!J46)),'[1]Domestic-Published Rates'!J$10)))*$L$14+((IF('[1]Domestic-Published Rates'!J$8=0,'[1]Domestic-Published Rates'!U46-('[1]Domestic-Published Rates'!U46*'[1]Domestic-Published Rates'!J46),IF(('[1]Domestic-Published Rates'!U46-('[1]Domestic-Published Rates'!U46*'[1]Domestic-Published Rates'!J46))&gt;'[1]Domestic-Published Rates'!J$10,('[1]Domestic-Published Rates'!U46-('[1]Domestic-Published Rates'!U46*'[1]Domestic-Published Rates'!J46)),'[1]Domestic-Published Rates'!J$10))))</f>
        <v>11.438100000000002</v>
      </c>
    </row>
    <row r="56" spans="1:12" s="107" customFormat="1" ht="14.25" customHeight="1" x14ac:dyDescent="0.2">
      <c r="A56" s="98">
        <v>15</v>
      </c>
      <c r="B56" s="99" t="s">
        <v>13</v>
      </c>
      <c r="C56" s="100">
        <f>(IF('[1]Domestic-Published Rates'!C$8=0,'[1]Domestic-Published Rates'!N47-('[1]Domestic-Published Rates'!N47*'[1]Domestic-Published Rates'!C47),IF(('[1]Domestic-Published Rates'!N47-('[1]Domestic-Published Rates'!N47*'[1]Domestic-Published Rates'!C47))&gt;'[1]Domestic-Published Rates'!C$10,('[1]Domestic-Published Rates'!N47-('[1]Domestic-Published Rates'!N47*'[1]Domestic-Published Rates'!C47)),'[1]Domestic-Published Rates'!C$10)))*$L$8+((IF('[1]Domestic-Published Rates'!C$8=0,'[1]Domestic-Published Rates'!N47-('[1]Domestic-Published Rates'!N47*'[1]Domestic-Published Rates'!C47),IF(('[1]Domestic-Published Rates'!N47-('[1]Domestic-Published Rates'!N47*'[1]Domestic-Published Rates'!C47))&gt;'[1]Domestic-Published Rates'!C$10,('[1]Domestic-Published Rates'!N47-('[1]Domestic-Published Rates'!N47*'[1]Domestic-Published Rates'!C47)),'[1]Domestic-Published Rates'!C$10))))</f>
        <v>44.048649999999995</v>
      </c>
      <c r="D56" s="101">
        <f>(IF('[1]Domestic-Published Rates'!D$8=0,'[1]Domestic-Published Rates'!O47-('[1]Domestic-Published Rates'!O47*'[1]Domestic-Published Rates'!D47),IF(('[1]Domestic-Published Rates'!O47-('[1]Domestic-Published Rates'!O47*'[1]Domestic-Published Rates'!D47))&gt;'[1]Domestic-Published Rates'!D$10,('[1]Domestic-Published Rates'!O47-('[1]Domestic-Published Rates'!O47*'[1]Domestic-Published Rates'!D47)),'[1]Domestic-Published Rates'!D$10)))*$L$8+((IF('[1]Domestic-Published Rates'!D$8=0,'[1]Domestic-Published Rates'!O47-('[1]Domestic-Published Rates'!O47*'[1]Domestic-Published Rates'!D47),IF(('[1]Domestic-Published Rates'!O47-('[1]Domestic-Published Rates'!O47*'[1]Domestic-Published Rates'!D47))&gt;'[1]Domestic-Published Rates'!D$10,('[1]Domestic-Published Rates'!O47-('[1]Domestic-Published Rates'!O47*'[1]Domestic-Published Rates'!D47)),'[1]Domestic-Published Rates'!D$10))))</f>
        <v>9.2333500000000015</v>
      </c>
      <c r="E56" s="102">
        <f>(IF('[1]Domestic-Published Rates'!E$8=0,'[1]Domestic-Published Rates'!P47-('[1]Domestic-Published Rates'!P47*'[1]Domestic-Published Rates'!E47),IF(('[1]Domestic-Published Rates'!P47-('[1]Domestic-Published Rates'!P47*'[1]Domestic-Published Rates'!E47))&gt;'[1]Domestic-Published Rates'!E$10,('[1]Domestic-Published Rates'!P47-('[1]Domestic-Published Rates'!P47*'[1]Domestic-Published Rates'!E47)),'[1]Domestic-Published Rates'!E$10)))*$L$8+((IF('[1]Domestic-Published Rates'!E$8=0,'[1]Domestic-Published Rates'!P47-('[1]Domestic-Published Rates'!P47*'[1]Domestic-Published Rates'!E47),IF(('[1]Domestic-Published Rates'!P47-('[1]Domestic-Published Rates'!P47*'[1]Domestic-Published Rates'!E47))&gt;'[1]Domestic-Published Rates'!E$10,('[1]Domestic-Published Rates'!P47-('[1]Domestic-Published Rates'!P47*'[1]Domestic-Published Rates'!E47)),'[1]Domestic-Published Rates'!E$10))))</f>
        <v>8.8550000000000022</v>
      </c>
      <c r="F56" s="62"/>
      <c r="G56" s="98">
        <v>25</v>
      </c>
      <c r="H56" s="99" t="s">
        <v>13</v>
      </c>
      <c r="I56" s="85">
        <v>8.6</v>
      </c>
      <c r="J56" s="85">
        <v>17.09</v>
      </c>
      <c r="K56" s="119">
        <f>(IF('[1]Domestic-Published Rates'!I$8=0,'[1]Domestic-Published Rates'!T47-('[1]Domestic-Published Rates'!T47*'[1]Domestic-Published Rates'!I47),IF(('[1]Domestic-Published Rates'!T47-('[1]Domestic-Published Rates'!T47*'[1]Domestic-Published Rates'!I47))&gt;'[1]Domestic-Published Rates'!I$10,('[1]Domestic-Published Rates'!T47-('[1]Domestic-Published Rates'!T47*'[1]Domestic-Published Rates'!I47)),'[1]Domestic-Published Rates'!I$10)))*$L$14+((IF('[1]Domestic-Published Rates'!I$8=0,'[1]Domestic-Published Rates'!T47-('[1]Domestic-Published Rates'!T47*'[1]Domestic-Published Rates'!I47),IF(('[1]Domestic-Published Rates'!T47-('[1]Domestic-Published Rates'!T47*'[1]Domestic-Published Rates'!I47))&gt;'[1]Domestic-Published Rates'!I$10,('[1]Domestic-Published Rates'!T47-('[1]Domestic-Published Rates'!T47*'[1]Domestic-Published Rates'!I47)),'[1]Domestic-Published Rates'!I$10))))</f>
        <v>5.5979706101190487</v>
      </c>
      <c r="L56" s="120">
        <f>(IF('[1]Domestic-Published Rates'!J$8=0,'[1]Domestic-Published Rates'!U47-('[1]Domestic-Published Rates'!U47*'[1]Domestic-Published Rates'!J47),IF(('[1]Domestic-Published Rates'!U47-('[1]Domestic-Published Rates'!U47*'[1]Domestic-Published Rates'!J47))&gt;'[1]Domestic-Published Rates'!J$10,('[1]Domestic-Published Rates'!U47-('[1]Domestic-Published Rates'!U47*'[1]Domestic-Published Rates'!J47)),'[1]Domestic-Published Rates'!J$10)))*$L$14+((IF('[1]Domestic-Published Rates'!J$8=0,'[1]Domestic-Published Rates'!U47-('[1]Domestic-Published Rates'!U47*'[1]Domestic-Published Rates'!J47),IF(('[1]Domestic-Published Rates'!U47-('[1]Domestic-Published Rates'!U47*'[1]Domestic-Published Rates'!J47))&gt;'[1]Domestic-Published Rates'!J$10,('[1]Domestic-Published Rates'!U47-('[1]Domestic-Published Rates'!U47*'[1]Domestic-Published Rates'!J47)),'[1]Domestic-Published Rates'!J$10))))</f>
        <v>11.438100000000002</v>
      </c>
    </row>
    <row r="57" spans="1:12" s="72" customFormat="1" ht="14.25" customHeight="1" x14ac:dyDescent="0.2">
      <c r="A57" s="53">
        <v>16</v>
      </c>
      <c r="B57" s="87" t="s">
        <v>13</v>
      </c>
      <c r="C57" s="88">
        <f>(IF('[1]Domestic-Published Rates'!C$8=0,'[1]Domestic-Published Rates'!N48-('[1]Domestic-Published Rates'!N48*'[1]Domestic-Published Rates'!C48),IF(('[1]Domestic-Published Rates'!N48-('[1]Domestic-Published Rates'!N48*'[1]Domestic-Published Rates'!C48))&gt;'[1]Domestic-Published Rates'!C$10,('[1]Domestic-Published Rates'!N48-('[1]Domestic-Published Rates'!N48*'[1]Domestic-Published Rates'!C48)),'[1]Domestic-Published Rates'!C$10)))*$L$8+((IF('[1]Domestic-Published Rates'!C$8=0,'[1]Domestic-Published Rates'!N48-('[1]Domestic-Published Rates'!N48*'[1]Domestic-Published Rates'!C48),IF(('[1]Domestic-Published Rates'!N48-('[1]Domestic-Published Rates'!N48*'[1]Domestic-Published Rates'!C48))&gt;'[1]Domestic-Published Rates'!C$10,('[1]Domestic-Published Rates'!N48-('[1]Domestic-Published Rates'!N48*'[1]Domestic-Published Rates'!C48)),'[1]Domestic-Published Rates'!C$10))))</f>
        <v>48.564189999999996</v>
      </c>
      <c r="D57" s="89">
        <f>(IF('[1]Domestic-Published Rates'!D$8=0,'[1]Domestic-Published Rates'!O48-('[1]Domestic-Published Rates'!O48*'[1]Domestic-Published Rates'!D48),IF(('[1]Domestic-Published Rates'!O48-('[1]Domestic-Published Rates'!O48*'[1]Domestic-Published Rates'!D48))&gt;'[1]Domestic-Published Rates'!D$10,('[1]Domestic-Published Rates'!O48-('[1]Domestic-Published Rates'!O48*'[1]Domestic-Published Rates'!D48)),'[1]Domestic-Published Rates'!D$10)))*$L$8+((IF('[1]Domestic-Published Rates'!D$8=0,'[1]Domestic-Published Rates'!O48-('[1]Domestic-Published Rates'!O48*'[1]Domestic-Published Rates'!D48),IF(('[1]Domestic-Published Rates'!O48-('[1]Domestic-Published Rates'!O48*'[1]Domestic-Published Rates'!D48))&gt;'[1]Domestic-Published Rates'!D$10,('[1]Domestic-Published Rates'!O48-('[1]Domestic-Published Rates'!O48*'[1]Domestic-Published Rates'!D48)),'[1]Domestic-Published Rates'!D$10))))</f>
        <v>9.2333500000000015</v>
      </c>
      <c r="E57" s="90">
        <f>(IF('[1]Domestic-Published Rates'!E$8=0,'[1]Domestic-Published Rates'!P48-('[1]Domestic-Published Rates'!P48*'[1]Domestic-Published Rates'!E48),IF(('[1]Domestic-Published Rates'!P48-('[1]Domestic-Published Rates'!P48*'[1]Domestic-Published Rates'!E48))&gt;'[1]Domestic-Published Rates'!E$10,('[1]Domestic-Published Rates'!P48-('[1]Domestic-Published Rates'!P48*'[1]Domestic-Published Rates'!E48)),'[1]Domestic-Published Rates'!E$10)))*$L$8+((IF('[1]Domestic-Published Rates'!E$8=0,'[1]Domestic-Published Rates'!P48-('[1]Domestic-Published Rates'!P48*'[1]Domestic-Published Rates'!E48),IF(('[1]Domestic-Published Rates'!P48-('[1]Domestic-Published Rates'!P48*'[1]Domestic-Published Rates'!E48))&gt;'[1]Domestic-Published Rates'!E$10,('[1]Domestic-Published Rates'!P48-('[1]Domestic-Published Rates'!P48*'[1]Domestic-Published Rates'!E48)),'[1]Domestic-Published Rates'!E$10))))</f>
        <v>8.8550000000000022</v>
      </c>
      <c r="F57" s="62"/>
      <c r="G57" s="103">
        <v>26</v>
      </c>
      <c r="H57" s="104" t="s">
        <v>13</v>
      </c>
      <c r="I57" s="85">
        <v>8.6</v>
      </c>
      <c r="J57" s="85">
        <v>17.09</v>
      </c>
      <c r="K57" s="105">
        <f>(IF('[1]Domestic-Published Rates'!I$8=0,'[1]Domestic-Published Rates'!T48-('[1]Domestic-Published Rates'!T48*'[1]Domestic-Published Rates'!I48),IF(('[1]Domestic-Published Rates'!T48-('[1]Domestic-Published Rates'!T48*'[1]Domestic-Published Rates'!I48))&gt;'[1]Domestic-Published Rates'!I$10,('[1]Domestic-Published Rates'!T48-('[1]Domestic-Published Rates'!T48*'[1]Domestic-Published Rates'!I48)),'[1]Domestic-Published Rates'!I$10)))*$L$14+((IF('[1]Domestic-Published Rates'!I$8=0,'[1]Domestic-Published Rates'!T48-('[1]Domestic-Published Rates'!T48*'[1]Domestic-Published Rates'!I48),IF(('[1]Domestic-Published Rates'!T48-('[1]Domestic-Published Rates'!T48*'[1]Domestic-Published Rates'!I48))&gt;'[1]Domestic-Published Rates'!I$10,('[1]Domestic-Published Rates'!T48-('[1]Domestic-Published Rates'!T48*'[1]Domestic-Published Rates'!I48)),'[1]Domestic-Published Rates'!I$10))))</f>
        <v>6.2024140624999973</v>
      </c>
      <c r="L57" s="106">
        <f>(IF('[1]Domestic-Published Rates'!J$8=0,'[1]Domestic-Published Rates'!U48-('[1]Domestic-Published Rates'!U48*'[1]Domestic-Published Rates'!J48),IF(('[1]Domestic-Published Rates'!U48-('[1]Domestic-Published Rates'!U48*'[1]Domestic-Published Rates'!J48))&gt;'[1]Domestic-Published Rates'!J$10,('[1]Domestic-Published Rates'!U48-('[1]Domestic-Published Rates'!U48*'[1]Domestic-Published Rates'!J48)),'[1]Domestic-Published Rates'!J$10)))*$L$14+((IF('[1]Domestic-Published Rates'!J$8=0,'[1]Domestic-Published Rates'!U48-('[1]Domestic-Published Rates'!U48*'[1]Domestic-Published Rates'!J48),IF(('[1]Domestic-Published Rates'!U48-('[1]Domestic-Published Rates'!U48*'[1]Domestic-Published Rates'!J48))&gt;'[1]Domestic-Published Rates'!J$10,('[1]Domestic-Published Rates'!U48-('[1]Domestic-Published Rates'!U48*'[1]Domestic-Published Rates'!J48)),'[1]Domestic-Published Rates'!J$10))))</f>
        <v>11.536799999999999</v>
      </c>
    </row>
    <row r="58" spans="1:12" s="72" customFormat="1" ht="14.25" customHeight="1" x14ac:dyDescent="0.2">
      <c r="A58" s="58">
        <v>17</v>
      </c>
      <c r="B58" s="93" t="s">
        <v>13</v>
      </c>
      <c r="C58" s="94">
        <f>(IF('[1]Domestic-Published Rates'!C$8=0,'[1]Domestic-Published Rates'!N49-('[1]Domestic-Published Rates'!N49*'[1]Domestic-Published Rates'!C49),IF(('[1]Domestic-Published Rates'!N49-('[1]Domestic-Published Rates'!N49*'[1]Domestic-Published Rates'!C49))&gt;'[1]Domestic-Published Rates'!C$10,('[1]Domestic-Published Rates'!N49-('[1]Domestic-Published Rates'!N49*'[1]Domestic-Published Rates'!C49)),'[1]Domestic-Published Rates'!C$10)))*$L$8+((IF('[1]Domestic-Published Rates'!C$8=0,'[1]Domestic-Published Rates'!N49-('[1]Domestic-Published Rates'!N49*'[1]Domestic-Published Rates'!C49),IF(('[1]Domestic-Published Rates'!N49-('[1]Domestic-Published Rates'!N49*'[1]Domestic-Published Rates'!C49))&gt;'[1]Domestic-Published Rates'!C$10,('[1]Domestic-Published Rates'!N49-('[1]Domestic-Published Rates'!N49*'[1]Domestic-Published Rates'!C49)),'[1]Domestic-Published Rates'!C$10))))</f>
        <v>48.564189999999996</v>
      </c>
      <c r="D58" s="95">
        <f>(IF('[1]Domestic-Published Rates'!D$8=0,'[1]Domestic-Published Rates'!O49-('[1]Domestic-Published Rates'!O49*'[1]Domestic-Published Rates'!D49),IF(('[1]Domestic-Published Rates'!O49-('[1]Domestic-Published Rates'!O49*'[1]Domestic-Published Rates'!D49))&gt;'[1]Domestic-Published Rates'!D$10,('[1]Domestic-Published Rates'!O49-('[1]Domestic-Published Rates'!O49*'[1]Domestic-Published Rates'!D49)),'[1]Domestic-Published Rates'!D$10)))*$L$8+((IF('[1]Domestic-Published Rates'!D$8=0,'[1]Domestic-Published Rates'!O49-('[1]Domestic-Published Rates'!O49*'[1]Domestic-Published Rates'!D49),IF(('[1]Domestic-Published Rates'!O49-('[1]Domestic-Published Rates'!O49*'[1]Domestic-Published Rates'!D49))&gt;'[1]Domestic-Published Rates'!D$10,('[1]Domestic-Published Rates'!O49-('[1]Domestic-Published Rates'!O49*'[1]Domestic-Published Rates'!D49)),'[1]Domestic-Published Rates'!D$10))))</f>
        <v>9.2333500000000015</v>
      </c>
      <c r="E58" s="96">
        <f>(IF('[1]Domestic-Published Rates'!E$8=0,'[1]Domestic-Published Rates'!P49-('[1]Domestic-Published Rates'!P49*'[1]Domestic-Published Rates'!E49),IF(('[1]Domestic-Published Rates'!P49-('[1]Domestic-Published Rates'!P49*'[1]Domestic-Published Rates'!E49))&gt;'[1]Domestic-Published Rates'!E$10,('[1]Domestic-Published Rates'!P49-('[1]Domestic-Published Rates'!P49*'[1]Domestic-Published Rates'!E49)),'[1]Domestic-Published Rates'!E$10)))*$L$8+((IF('[1]Domestic-Published Rates'!E$8=0,'[1]Domestic-Published Rates'!P49-('[1]Domestic-Published Rates'!P49*'[1]Domestic-Published Rates'!E49),IF(('[1]Domestic-Published Rates'!P49-('[1]Domestic-Published Rates'!P49*'[1]Domestic-Published Rates'!E49))&gt;'[1]Domestic-Published Rates'!E$10,('[1]Domestic-Published Rates'!P49-('[1]Domestic-Published Rates'!P49*'[1]Domestic-Published Rates'!E49)),'[1]Domestic-Published Rates'!E$10))))</f>
        <v>8.8550000000000022</v>
      </c>
      <c r="F58" s="62"/>
      <c r="G58" s="58">
        <v>27</v>
      </c>
      <c r="H58" s="93" t="s">
        <v>13</v>
      </c>
      <c r="I58" s="85">
        <v>8.6</v>
      </c>
      <c r="J58" s="85">
        <v>17.09</v>
      </c>
      <c r="K58" s="85">
        <f>(IF('[1]Domestic-Published Rates'!I$8=0,'[1]Domestic-Published Rates'!T49-('[1]Domestic-Published Rates'!T49*'[1]Domestic-Published Rates'!I49),IF(('[1]Domestic-Published Rates'!T49-('[1]Domestic-Published Rates'!T49*'[1]Domestic-Published Rates'!I49))&gt;'[1]Domestic-Published Rates'!I$10,('[1]Domestic-Published Rates'!T49-('[1]Domestic-Published Rates'!T49*'[1]Domestic-Published Rates'!I49)),'[1]Domestic-Published Rates'!I$10)))*$L$14+((IF('[1]Domestic-Published Rates'!I$8=0,'[1]Domestic-Published Rates'!T49-('[1]Domestic-Published Rates'!T49*'[1]Domestic-Published Rates'!I49),IF(('[1]Domestic-Published Rates'!T49-('[1]Domestic-Published Rates'!T49*'[1]Domestic-Published Rates'!I49))&gt;'[1]Domestic-Published Rates'!I$10,('[1]Domestic-Published Rates'!T49-('[1]Domestic-Published Rates'!T49*'[1]Domestic-Published Rates'!I49)),'[1]Domestic-Published Rates'!I$10))))</f>
        <v>6.2024140624999973</v>
      </c>
      <c r="L58" s="86">
        <f>(IF('[1]Domestic-Published Rates'!J$8=0,'[1]Domestic-Published Rates'!U49-('[1]Domestic-Published Rates'!U49*'[1]Domestic-Published Rates'!J49),IF(('[1]Domestic-Published Rates'!U49-('[1]Domestic-Published Rates'!U49*'[1]Domestic-Published Rates'!J49))&gt;'[1]Domestic-Published Rates'!J$10,('[1]Domestic-Published Rates'!U49-('[1]Domestic-Published Rates'!U49*'[1]Domestic-Published Rates'!J49)),'[1]Domestic-Published Rates'!J$10)))*$L$14+((IF('[1]Domestic-Published Rates'!J$8=0,'[1]Domestic-Published Rates'!U49-('[1]Domestic-Published Rates'!U49*'[1]Domestic-Published Rates'!J49),IF(('[1]Domestic-Published Rates'!U49-('[1]Domestic-Published Rates'!U49*'[1]Domestic-Published Rates'!J49))&gt;'[1]Domestic-Published Rates'!J$10,('[1]Domestic-Published Rates'!U49-('[1]Domestic-Published Rates'!U49*'[1]Domestic-Published Rates'!J49)),'[1]Domestic-Published Rates'!J$10))))</f>
        <v>11.709299999999999</v>
      </c>
    </row>
    <row r="59" spans="1:12" s="72" customFormat="1" ht="14.25" customHeight="1" x14ac:dyDescent="0.2">
      <c r="A59" s="53">
        <v>18</v>
      </c>
      <c r="B59" s="87" t="s">
        <v>13</v>
      </c>
      <c r="C59" s="88">
        <f>(IF('[1]Domestic-Published Rates'!C$8=0,'[1]Domestic-Published Rates'!N50-('[1]Domestic-Published Rates'!N50*'[1]Domestic-Published Rates'!C50),IF(('[1]Domestic-Published Rates'!N50-('[1]Domestic-Published Rates'!N50*'[1]Domestic-Published Rates'!C50))&gt;'[1]Domestic-Published Rates'!C$10,('[1]Domestic-Published Rates'!N50-('[1]Domestic-Published Rates'!N50*'[1]Domestic-Published Rates'!C50)),'[1]Domestic-Published Rates'!C$10)))*$L$8+((IF('[1]Domestic-Published Rates'!C$8=0,'[1]Domestic-Published Rates'!N50-('[1]Domestic-Published Rates'!N50*'[1]Domestic-Published Rates'!C50),IF(('[1]Domestic-Published Rates'!N50-('[1]Domestic-Published Rates'!N50*'[1]Domestic-Published Rates'!C50))&gt;'[1]Domestic-Published Rates'!C$10,('[1]Domestic-Published Rates'!N50-('[1]Domestic-Published Rates'!N50*'[1]Domestic-Published Rates'!C50)),'[1]Domestic-Published Rates'!C$10))))</f>
        <v>48.564189999999996</v>
      </c>
      <c r="D59" s="89">
        <f>(IF('[1]Domestic-Published Rates'!D$8=0,'[1]Domestic-Published Rates'!O50-('[1]Domestic-Published Rates'!O50*'[1]Domestic-Published Rates'!D50),IF(('[1]Domestic-Published Rates'!O50-('[1]Domestic-Published Rates'!O50*'[1]Domestic-Published Rates'!D50))&gt;'[1]Domestic-Published Rates'!D$10,('[1]Domestic-Published Rates'!O50-('[1]Domestic-Published Rates'!O50*'[1]Domestic-Published Rates'!D50)),'[1]Domestic-Published Rates'!D$10)))*$L$8+((IF('[1]Domestic-Published Rates'!D$8=0,'[1]Domestic-Published Rates'!O50-('[1]Domestic-Published Rates'!O50*'[1]Domestic-Published Rates'!D50),IF(('[1]Domestic-Published Rates'!O50-('[1]Domestic-Published Rates'!O50*'[1]Domestic-Published Rates'!D50))&gt;'[1]Domestic-Published Rates'!D$10,('[1]Domestic-Published Rates'!O50-('[1]Domestic-Published Rates'!O50*'[1]Domestic-Published Rates'!D50)),'[1]Domestic-Published Rates'!D$10))))</f>
        <v>9.2333500000000015</v>
      </c>
      <c r="E59" s="90">
        <f>(IF('[1]Domestic-Published Rates'!E$8=0,'[1]Domestic-Published Rates'!P50-('[1]Domestic-Published Rates'!P50*'[1]Domestic-Published Rates'!E50),IF(('[1]Domestic-Published Rates'!P50-('[1]Domestic-Published Rates'!P50*'[1]Domestic-Published Rates'!E50))&gt;'[1]Domestic-Published Rates'!E$10,('[1]Domestic-Published Rates'!P50-('[1]Domestic-Published Rates'!P50*'[1]Domestic-Published Rates'!E50)),'[1]Domestic-Published Rates'!E$10)))*$L$8+((IF('[1]Domestic-Published Rates'!E$8=0,'[1]Domestic-Published Rates'!P50-('[1]Domestic-Published Rates'!P50*'[1]Domestic-Published Rates'!E50),IF(('[1]Domestic-Published Rates'!P50-('[1]Domestic-Published Rates'!P50*'[1]Domestic-Published Rates'!E50))&gt;'[1]Domestic-Published Rates'!E$10,('[1]Domestic-Published Rates'!P50-('[1]Domestic-Published Rates'!P50*'[1]Domestic-Published Rates'!E50)),'[1]Domestic-Published Rates'!E$10))))</f>
        <v>8.8550000000000022</v>
      </c>
      <c r="F59" s="62"/>
      <c r="G59" s="53">
        <v>28</v>
      </c>
      <c r="H59" s="87" t="s">
        <v>13</v>
      </c>
      <c r="I59" s="85">
        <v>8.6</v>
      </c>
      <c r="J59" s="85">
        <v>17.09</v>
      </c>
      <c r="K59" s="91">
        <f>(IF('[1]Domestic-Published Rates'!I$8=0,'[1]Domestic-Published Rates'!T50-('[1]Domestic-Published Rates'!T50*'[1]Domestic-Published Rates'!I50),IF(('[1]Domestic-Published Rates'!T50-('[1]Domestic-Published Rates'!T50*'[1]Domestic-Published Rates'!I50))&gt;'[1]Domestic-Published Rates'!I$10,('[1]Domestic-Published Rates'!T50-('[1]Domestic-Published Rates'!T50*'[1]Domestic-Published Rates'!I50)),'[1]Domestic-Published Rates'!I$10)))*$L$14+((IF('[1]Domestic-Published Rates'!I$8=0,'[1]Domestic-Published Rates'!T50-('[1]Domestic-Published Rates'!T50*'[1]Domestic-Published Rates'!I50),IF(('[1]Domestic-Published Rates'!T50-('[1]Domestic-Published Rates'!T50*'[1]Domestic-Published Rates'!I50))&gt;'[1]Domestic-Published Rates'!I$10,('[1]Domestic-Published Rates'!T50-('[1]Domestic-Published Rates'!T50*'[1]Domestic-Published Rates'!I50)),'[1]Domestic-Published Rates'!I$10))))</f>
        <v>6.2024140624999973</v>
      </c>
      <c r="L59" s="92">
        <f>(IF('[1]Domestic-Published Rates'!J$8=0,'[1]Domestic-Published Rates'!U50-('[1]Domestic-Published Rates'!U50*'[1]Domestic-Published Rates'!J50),IF(('[1]Domestic-Published Rates'!U50-('[1]Domestic-Published Rates'!U50*'[1]Domestic-Published Rates'!J50))&gt;'[1]Domestic-Published Rates'!J$10,('[1]Domestic-Published Rates'!U50-('[1]Domestic-Published Rates'!U50*'[1]Domestic-Published Rates'!J50)),'[1]Domestic-Published Rates'!J$10)))*$L$14+((IF('[1]Domestic-Published Rates'!J$8=0,'[1]Domestic-Published Rates'!U50-('[1]Domestic-Published Rates'!U50*'[1]Domestic-Published Rates'!J50),IF(('[1]Domestic-Published Rates'!U50-('[1]Domestic-Published Rates'!U50*'[1]Domestic-Published Rates'!J50))&gt;'[1]Domestic-Published Rates'!J$10,('[1]Domestic-Published Rates'!U50-('[1]Domestic-Published Rates'!U50*'[1]Domestic-Published Rates'!J50)),'[1]Domestic-Published Rates'!J$10))))</f>
        <v>11.764499999999998</v>
      </c>
    </row>
    <row r="60" spans="1:12" s="72" customFormat="1" ht="14.25" customHeight="1" x14ac:dyDescent="0.2">
      <c r="A60" s="58">
        <v>19</v>
      </c>
      <c r="B60" s="93" t="s">
        <v>13</v>
      </c>
      <c r="C60" s="94">
        <f>(IF('[1]Domestic-Published Rates'!C$8=0,'[1]Domestic-Published Rates'!N51-('[1]Domestic-Published Rates'!N51*'[1]Domestic-Published Rates'!C51),IF(('[1]Domestic-Published Rates'!N51-('[1]Domestic-Published Rates'!N51*'[1]Domestic-Published Rates'!C51))&gt;'[1]Domestic-Published Rates'!C$10,('[1]Domestic-Published Rates'!N51-('[1]Domestic-Published Rates'!N51*'[1]Domestic-Published Rates'!C51)),'[1]Domestic-Published Rates'!C$10)))*$L$8+((IF('[1]Domestic-Published Rates'!C$8=0,'[1]Domestic-Published Rates'!N51-('[1]Domestic-Published Rates'!N51*'[1]Domestic-Published Rates'!C51),IF(('[1]Domestic-Published Rates'!N51-('[1]Domestic-Published Rates'!N51*'[1]Domestic-Published Rates'!C51))&gt;'[1]Domestic-Published Rates'!C$10,('[1]Domestic-Published Rates'!N51-('[1]Domestic-Published Rates'!N51*'[1]Domestic-Published Rates'!C51)),'[1]Domestic-Published Rates'!C$10))))</f>
        <v>48.564189999999996</v>
      </c>
      <c r="D60" s="95">
        <f>(IF('[1]Domestic-Published Rates'!D$8=0,'[1]Domestic-Published Rates'!O51-('[1]Domestic-Published Rates'!O51*'[1]Domestic-Published Rates'!D51),IF(('[1]Domestic-Published Rates'!O51-('[1]Domestic-Published Rates'!O51*'[1]Domestic-Published Rates'!D51))&gt;'[1]Domestic-Published Rates'!D$10,('[1]Domestic-Published Rates'!O51-('[1]Domestic-Published Rates'!O51*'[1]Domestic-Published Rates'!D51)),'[1]Domestic-Published Rates'!D$10)))*$L$8+((IF('[1]Domestic-Published Rates'!D$8=0,'[1]Domestic-Published Rates'!O51-('[1]Domestic-Published Rates'!O51*'[1]Domestic-Published Rates'!D51),IF(('[1]Domestic-Published Rates'!O51-('[1]Domestic-Published Rates'!O51*'[1]Domestic-Published Rates'!D51))&gt;'[1]Domestic-Published Rates'!D$10,('[1]Domestic-Published Rates'!O51-('[1]Domestic-Published Rates'!O51*'[1]Domestic-Published Rates'!D51)),'[1]Domestic-Published Rates'!D$10))))</f>
        <v>9.2333500000000015</v>
      </c>
      <c r="E60" s="96">
        <f>(IF('[1]Domestic-Published Rates'!E$8=0,'[1]Domestic-Published Rates'!P51-('[1]Domestic-Published Rates'!P51*'[1]Domestic-Published Rates'!E51),IF(('[1]Domestic-Published Rates'!P51-('[1]Domestic-Published Rates'!P51*'[1]Domestic-Published Rates'!E51))&gt;'[1]Domestic-Published Rates'!E$10,('[1]Domestic-Published Rates'!P51-('[1]Domestic-Published Rates'!P51*'[1]Domestic-Published Rates'!E51)),'[1]Domestic-Published Rates'!E$10)))*$L$8+((IF('[1]Domestic-Published Rates'!E$8=0,'[1]Domestic-Published Rates'!P51-('[1]Domestic-Published Rates'!P51*'[1]Domestic-Published Rates'!E51),IF(('[1]Domestic-Published Rates'!P51-('[1]Domestic-Published Rates'!P51*'[1]Domestic-Published Rates'!E51))&gt;'[1]Domestic-Published Rates'!E$10,('[1]Domestic-Published Rates'!P51-('[1]Domestic-Published Rates'!P51*'[1]Domestic-Published Rates'!E51)),'[1]Domestic-Published Rates'!E$10))))</f>
        <v>8.8550000000000022</v>
      </c>
      <c r="F60" s="62"/>
      <c r="G60" s="58">
        <v>29</v>
      </c>
      <c r="H60" s="93" t="s">
        <v>13</v>
      </c>
      <c r="I60" s="85">
        <v>8.6</v>
      </c>
      <c r="J60" s="85">
        <v>17.09</v>
      </c>
      <c r="K60" s="85">
        <f>(IF('[1]Domestic-Published Rates'!I$8=0,'[1]Domestic-Published Rates'!T51-('[1]Domestic-Published Rates'!T51*'[1]Domestic-Published Rates'!I51),IF(('[1]Domestic-Published Rates'!T51-('[1]Domestic-Published Rates'!T51*'[1]Domestic-Published Rates'!I51))&gt;'[1]Domestic-Published Rates'!I$10,('[1]Domestic-Published Rates'!T51-('[1]Domestic-Published Rates'!T51*'[1]Domestic-Published Rates'!I51)),'[1]Domestic-Published Rates'!I$10)))*$L$14+((IF('[1]Domestic-Published Rates'!I$8=0,'[1]Domestic-Published Rates'!T51-('[1]Domestic-Published Rates'!T51*'[1]Domestic-Published Rates'!I51),IF(('[1]Domestic-Published Rates'!T51-('[1]Domestic-Published Rates'!T51*'[1]Domestic-Published Rates'!I51))&gt;'[1]Domestic-Published Rates'!I$10,('[1]Domestic-Published Rates'!T51-('[1]Domestic-Published Rates'!T51*'[1]Domestic-Published Rates'!I51)),'[1]Domestic-Published Rates'!I$10))))</f>
        <v>6.2024140624999973</v>
      </c>
      <c r="L60" s="86">
        <f>(IF('[1]Domestic-Published Rates'!J$8=0,'[1]Domestic-Published Rates'!U51-('[1]Domestic-Published Rates'!U51*'[1]Domestic-Published Rates'!J51),IF(('[1]Domestic-Published Rates'!U51-('[1]Domestic-Published Rates'!U51*'[1]Domestic-Published Rates'!J51))&gt;'[1]Domestic-Published Rates'!J$10,('[1]Domestic-Published Rates'!U51-('[1]Domestic-Published Rates'!U51*'[1]Domestic-Published Rates'!J51)),'[1]Domestic-Published Rates'!J$10)))*$L$14+((IF('[1]Domestic-Published Rates'!J$8=0,'[1]Domestic-Published Rates'!U51-('[1]Domestic-Published Rates'!U51*'[1]Domestic-Published Rates'!J51),IF(('[1]Domestic-Published Rates'!U51-('[1]Domestic-Published Rates'!U51*'[1]Domestic-Published Rates'!J51))&gt;'[1]Domestic-Published Rates'!J$10,('[1]Domestic-Published Rates'!U51-('[1]Domestic-Published Rates'!U51*'[1]Domestic-Published Rates'!J51)),'[1]Domestic-Published Rates'!J$10))))</f>
        <v>11.799000000000007</v>
      </c>
    </row>
    <row r="61" spans="1:12" s="72" customFormat="1" ht="14.25" customHeight="1" x14ac:dyDescent="0.2">
      <c r="A61" s="108">
        <v>20</v>
      </c>
      <c r="B61" s="109" t="s">
        <v>13</v>
      </c>
      <c r="C61" s="110">
        <f>(IF('[1]Domestic-Published Rates'!C$8=0,'[1]Domestic-Published Rates'!N52-('[1]Domestic-Published Rates'!N52*'[1]Domestic-Published Rates'!C52),IF(('[1]Domestic-Published Rates'!N52-('[1]Domestic-Published Rates'!N52*'[1]Domestic-Published Rates'!C52))&gt;'[1]Domestic-Published Rates'!C$10,('[1]Domestic-Published Rates'!N52-('[1]Domestic-Published Rates'!N52*'[1]Domestic-Published Rates'!C52)),'[1]Domestic-Published Rates'!C$10)))*$L$8+((IF('[1]Domestic-Published Rates'!C$8=0,'[1]Domestic-Published Rates'!N52-('[1]Domestic-Published Rates'!N52*'[1]Domestic-Published Rates'!C52),IF(('[1]Domestic-Published Rates'!N52-('[1]Domestic-Published Rates'!N52*'[1]Domestic-Published Rates'!C52))&gt;'[1]Domestic-Published Rates'!C$10,('[1]Domestic-Published Rates'!N52-('[1]Domestic-Published Rates'!N52*'[1]Domestic-Published Rates'!C52)),'[1]Domestic-Published Rates'!C$10))))</f>
        <v>48.564189999999996</v>
      </c>
      <c r="D61" s="111">
        <f>(IF('[1]Domestic-Published Rates'!D$8=0,'[1]Domestic-Published Rates'!O52-('[1]Domestic-Published Rates'!O52*'[1]Domestic-Published Rates'!D52),IF(('[1]Domestic-Published Rates'!O52-('[1]Domestic-Published Rates'!O52*'[1]Domestic-Published Rates'!D52))&gt;'[1]Domestic-Published Rates'!D$10,('[1]Domestic-Published Rates'!O52-('[1]Domestic-Published Rates'!O52*'[1]Domestic-Published Rates'!D52)),'[1]Domestic-Published Rates'!D$10)))*$L$8+((IF('[1]Domestic-Published Rates'!D$8=0,'[1]Domestic-Published Rates'!O52-('[1]Domestic-Published Rates'!O52*'[1]Domestic-Published Rates'!D52),IF(('[1]Domestic-Published Rates'!O52-('[1]Domestic-Published Rates'!O52*'[1]Domestic-Published Rates'!D52))&gt;'[1]Domestic-Published Rates'!D$10,('[1]Domestic-Published Rates'!O52-('[1]Domestic-Published Rates'!O52*'[1]Domestic-Published Rates'!D52)),'[1]Domestic-Published Rates'!D$10))))</f>
        <v>9.2333500000000015</v>
      </c>
      <c r="E61" s="112">
        <f>(IF('[1]Domestic-Published Rates'!E$8=0,'[1]Domestic-Published Rates'!P52-('[1]Domestic-Published Rates'!P52*'[1]Domestic-Published Rates'!E52),IF(('[1]Domestic-Published Rates'!P52-('[1]Domestic-Published Rates'!P52*'[1]Domestic-Published Rates'!E52))&gt;'[1]Domestic-Published Rates'!E$10,('[1]Domestic-Published Rates'!P52-('[1]Domestic-Published Rates'!P52*'[1]Domestic-Published Rates'!E52)),'[1]Domestic-Published Rates'!E$10)))*$L$8+((IF('[1]Domestic-Published Rates'!E$8=0,'[1]Domestic-Published Rates'!P52-('[1]Domestic-Published Rates'!P52*'[1]Domestic-Published Rates'!E52),IF(('[1]Domestic-Published Rates'!P52-('[1]Domestic-Published Rates'!P52*'[1]Domestic-Published Rates'!E52))&gt;'[1]Domestic-Published Rates'!E$10,('[1]Domestic-Published Rates'!P52-('[1]Domestic-Published Rates'!P52*'[1]Domestic-Published Rates'!E52)),'[1]Domestic-Published Rates'!E$10))))</f>
        <v>8.8550000000000022</v>
      </c>
      <c r="F61" s="62"/>
      <c r="G61" s="108">
        <v>30</v>
      </c>
      <c r="H61" s="109" t="s">
        <v>13</v>
      </c>
      <c r="I61" s="85">
        <v>8.6</v>
      </c>
      <c r="J61" s="85">
        <v>17.09</v>
      </c>
      <c r="K61" s="113">
        <f>(IF('[1]Domestic-Published Rates'!I$8=0,'[1]Domestic-Published Rates'!T52-('[1]Domestic-Published Rates'!T52*'[1]Domestic-Published Rates'!I52),IF(('[1]Domestic-Published Rates'!T52-('[1]Domestic-Published Rates'!T52*'[1]Domestic-Published Rates'!I52))&gt;'[1]Domestic-Published Rates'!I$10,('[1]Domestic-Published Rates'!T52-('[1]Domestic-Published Rates'!T52*'[1]Domestic-Published Rates'!I52)),'[1]Domestic-Published Rates'!I$10)))*$L$14+((IF('[1]Domestic-Published Rates'!I$8=0,'[1]Domestic-Published Rates'!T52-('[1]Domestic-Published Rates'!T52*'[1]Domestic-Published Rates'!I52),IF(('[1]Domestic-Published Rates'!T52-('[1]Domestic-Published Rates'!T52*'[1]Domestic-Published Rates'!I52))&gt;'[1]Domestic-Published Rates'!I$10,('[1]Domestic-Published Rates'!T52-('[1]Domestic-Published Rates'!T52*'[1]Domestic-Published Rates'!I52)),'[1]Domestic-Published Rates'!I$10))))</f>
        <v>6.2024140624999973</v>
      </c>
      <c r="L61" s="114">
        <f>(IF('[1]Domestic-Published Rates'!J$8=0,'[1]Domestic-Published Rates'!U52-('[1]Domestic-Published Rates'!U52*'[1]Domestic-Published Rates'!J52),IF(('[1]Domestic-Published Rates'!U52-('[1]Domestic-Published Rates'!U52*'[1]Domestic-Published Rates'!J52))&gt;'[1]Domestic-Published Rates'!J$10,('[1]Domestic-Published Rates'!U52-('[1]Domestic-Published Rates'!U52*'[1]Domestic-Published Rates'!J52)),'[1]Domestic-Published Rates'!J$10)))*$L$14+((IF('[1]Domestic-Published Rates'!J$8=0,'[1]Domestic-Published Rates'!U52-('[1]Domestic-Published Rates'!U52*'[1]Domestic-Published Rates'!J52),IF(('[1]Domestic-Published Rates'!U52-('[1]Domestic-Published Rates'!U52*'[1]Domestic-Published Rates'!J52))&gt;'[1]Domestic-Published Rates'!J$10,('[1]Domestic-Published Rates'!U52-('[1]Domestic-Published Rates'!U52*'[1]Domestic-Published Rates'!J52)),'[1]Domestic-Published Rates'!J$10))))</f>
        <v>11.964600000000004</v>
      </c>
    </row>
    <row r="62" spans="1:12" s="72" customFormat="1" ht="14.25" customHeight="1" x14ac:dyDescent="0.2">
      <c r="A62" s="58">
        <v>22</v>
      </c>
      <c r="B62" s="93" t="s">
        <v>13</v>
      </c>
      <c r="C62" s="94">
        <f>(IF('[1]Domestic-Published Rates'!C$8=0,'[1]Domestic-Published Rates'!N53-('[1]Domestic-Published Rates'!N53*'[1]Domestic-Published Rates'!C53),IF(('[1]Domestic-Published Rates'!N53-('[1]Domestic-Published Rates'!N53*'[1]Domestic-Published Rates'!C53))&gt;'[1]Domestic-Published Rates'!C$10,('[1]Domestic-Published Rates'!N53-('[1]Domestic-Published Rates'!N53*'[1]Domestic-Published Rates'!C53)),'[1]Domestic-Published Rates'!C$10)))*$L$8+((IF('[1]Domestic-Published Rates'!C$8=0,'[1]Domestic-Published Rates'!N53-('[1]Domestic-Published Rates'!N53*'[1]Domestic-Published Rates'!C53),IF(('[1]Domestic-Published Rates'!N53-('[1]Domestic-Published Rates'!N53*'[1]Domestic-Published Rates'!C53))&gt;'[1]Domestic-Published Rates'!C$10,('[1]Domestic-Published Rates'!N53-('[1]Domestic-Published Rates'!N53*'[1]Domestic-Published Rates'!C53)),'[1]Domestic-Published Rates'!C$10))))</f>
        <v>55.71379499999999</v>
      </c>
      <c r="D62" s="95">
        <f>(IF('[1]Domestic-Published Rates'!D$8=0,'[1]Domestic-Published Rates'!O53-('[1]Domestic-Published Rates'!O53*'[1]Domestic-Published Rates'!D53),IF(('[1]Domestic-Published Rates'!O53-('[1]Domestic-Published Rates'!O53*'[1]Domestic-Published Rates'!D53))&gt;'[1]Domestic-Published Rates'!D$10,('[1]Domestic-Published Rates'!O53-('[1]Domestic-Published Rates'!O53*'[1]Domestic-Published Rates'!D53)),'[1]Domestic-Published Rates'!D$10)))*$L$8+((IF('[1]Domestic-Published Rates'!D$8=0,'[1]Domestic-Published Rates'!O53-('[1]Domestic-Published Rates'!O53*'[1]Domestic-Published Rates'!D53),IF(('[1]Domestic-Published Rates'!O53-('[1]Domestic-Published Rates'!O53*'[1]Domestic-Published Rates'!D53))&gt;'[1]Domestic-Published Rates'!D$10,('[1]Domestic-Published Rates'!O53-('[1]Domestic-Published Rates'!O53*'[1]Domestic-Published Rates'!D53)),'[1]Domestic-Published Rates'!D$10))))</f>
        <v>10.816575</v>
      </c>
      <c r="E62" s="96">
        <f>(IF('[1]Domestic-Published Rates'!E$8=0,'[1]Domestic-Published Rates'!P53-('[1]Domestic-Published Rates'!P53*'[1]Domestic-Published Rates'!E53),IF(('[1]Domestic-Published Rates'!P53-('[1]Domestic-Published Rates'!P53*'[1]Domestic-Published Rates'!E53))&gt;'[1]Domestic-Published Rates'!E$10,('[1]Domestic-Published Rates'!P53-('[1]Domestic-Published Rates'!P53*'[1]Domestic-Published Rates'!E53)),'[1]Domestic-Published Rates'!E$10)))*$L$8+((IF('[1]Domestic-Published Rates'!E$8=0,'[1]Domestic-Published Rates'!P53-('[1]Domestic-Published Rates'!P53*'[1]Domestic-Published Rates'!E53),IF(('[1]Domestic-Published Rates'!P53-('[1]Domestic-Published Rates'!P53*'[1]Domestic-Published Rates'!E53))&gt;'[1]Domestic-Published Rates'!E$10,('[1]Domestic-Published Rates'!P53-('[1]Domestic-Published Rates'!P53*'[1]Domestic-Published Rates'!E53)),'[1]Domestic-Published Rates'!E$10))))</f>
        <v>10.383450000000011</v>
      </c>
      <c r="F62" s="62"/>
      <c r="G62" s="115">
        <v>31</v>
      </c>
      <c r="H62" s="116" t="s">
        <v>13</v>
      </c>
      <c r="I62" s="85">
        <v>8.6</v>
      </c>
      <c r="J62" s="85">
        <v>17.09</v>
      </c>
      <c r="K62" s="117">
        <f>(IF('[1]Domestic-Published Rates'!I$8=0,'[1]Domestic-Published Rates'!T53-('[1]Domestic-Published Rates'!T53*'[1]Domestic-Published Rates'!I53),IF(('[1]Domestic-Published Rates'!T53-('[1]Domestic-Published Rates'!T53*'[1]Domestic-Published Rates'!I53))&gt;'[1]Domestic-Published Rates'!I$10,('[1]Domestic-Published Rates'!T53-('[1]Domestic-Published Rates'!T53*'[1]Domestic-Published Rates'!I53)),'[1]Domestic-Published Rates'!I$10)))*$L$14+((IF('[1]Domestic-Published Rates'!I$8=0,'[1]Domestic-Published Rates'!T53-('[1]Domestic-Published Rates'!T53*'[1]Domestic-Published Rates'!I53),IF(('[1]Domestic-Published Rates'!T53-('[1]Domestic-Published Rates'!T53*'[1]Domestic-Published Rates'!I53))&gt;'[1]Domestic-Published Rates'!I$10,('[1]Domestic-Published Rates'!T53-('[1]Domestic-Published Rates'!T53*'[1]Domestic-Published Rates'!I53)),'[1]Domestic-Published Rates'!I$10))))</f>
        <v>6.7725141369047606</v>
      </c>
      <c r="L62" s="118">
        <f>(IF('[1]Domestic-Published Rates'!J$8=0,'[1]Domestic-Published Rates'!U53-('[1]Domestic-Published Rates'!U53*'[1]Domestic-Published Rates'!J53),IF(('[1]Domestic-Published Rates'!U53-('[1]Domestic-Published Rates'!U53*'[1]Domestic-Published Rates'!J53))&gt;'[1]Domestic-Published Rates'!J$10,('[1]Domestic-Published Rates'!U53-('[1]Domestic-Published Rates'!U53*'[1]Domestic-Published Rates'!J53)),'[1]Domestic-Published Rates'!J$10)))*$L$14+((IF('[1]Domestic-Published Rates'!J$8=0,'[1]Domestic-Published Rates'!U53-('[1]Domestic-Published Rates'!U53*'[1]Domestic-Published Rates'!J53),IF(('[1]Domestic-Published Rates'!U53-('[1]Domestic-Published Rates'!U53*'[1]Domestic-Published Rates'!J53))&gt;'[1]Domestic-Published Rates'!J$10,('[1]Domestic-Published Rates'!U53-('[1]Domestic-Published Rates'!U53*'[1]Domestic-Published Rates'!J53)),'[1]Domestic-Published Rates'!J$10))))</f>
        <v>12.357900000000001</v>
      </c>
    </row>
    <row r="63" spans="1:12" s="72" customFormat="1" ht="14.25" customHeight="1" x14ac:dyDescent="0.2">
      <c r="A63" s="53">
        <v>24</v>
      </c>
      <c r="B63" s="87" t="s">
        <v>13</v>
      </c>
      <c r="C63" s="88">
        <f>(IF('[1]Domestic-Published Rates'!C$8=0,'[1]Domestic-Published Rates'!N54-('[1]Domestic-Published Rates'!N54*'[1]Domestic-Published Rates'!C54),IF(('[1]Domestic-Published Rates'!N54-('[1]Domestic-Published Rates'!N54*'[1]Domestic-Published Rates'!C54))&gt;'[1]Domestic-Published Rates'!C$10,('[1]Domestic-Published Rates'!N54-('[1]Domestic-Published Rates'!N54*'[1]Domestic-Published Rates'!C54)),'[1]Domestic-Published Rates'!C$10)))*$L$8+((IF('[1]Domestic-Published Rates'!C$8=0,'[1]Domestic-Published Rates'!N54-('[1]Domestic-Published Rates'!N54*'[1]Domestic-Published Rates'!C54),IF(('[1]Domestic-Published Rates'!N54-('[1]Domestic-Published Rates'!N54*'[1]Domestic-Published Rates'!C54))&gt;'[1]Domestic-Published Rates'!C$10,('[1]Domestic-Published Rates'!N54-('[1]Domestic-Published Rates'!N54*'[1]Domestic-Published Rates'!C54)),'[1]Domestic-Published Rates'!C$10))))</f>
        <v>55.71379499999999</v>
      </c>
      <c r="D63" s="89">
        <f>(IF('[1]Domestic-Published Rates'!D$8=0,'[1]Domestic-Published Rates'!O54-('[1]Domestic-Published Rates'!O54*'[1]Domestic-Published Rates'!D54),IF(('[1]Domestic-Published Rates'!O54-('[1]Domestic-Published Rates'!O54*'[1]Domestic-Published Rates'!D54))&gt;'[1]Domestic-Published Rates'!D$10,('[1]Domestic-Published Rates'!O54-('[1]Domestic-Published Rates'!O54*'[1]Domestic-Published Rates'!D54)),'[1]Domestic-Published Rates'!D$10)))*$L$8+((IF('[1]Domestic-Published Rates'!D$8=0,'[1]Domestic-Published Rates'!O54-('[1]Domestic-Published Rates'!O54*'[1]Domestic-Published Rates'!D54),IF(('[1]Domestic-Published Rates'!O54-('[1]Domestic-Published Rates'!O54*'[1]Domestic-Published Rates'!D54))&gt;'[1]Domestic-Published Rates'!D$10,('[1]Domestic-Published Rates'!O54-('[1]Domestic-Published Rates'!O54*'[1]Domestic-Published Rates'!D54)),'[1]Domestic-Published Rates'!D$10))))</f>
        <v>10.816575</v>
      </c>
      <c r="E63" s="90">
        <f>(IF('[1]Domestic-Published Rates'!E$8=0,'[1]Domestic-Published Rates'!P54-('[1]Domestic-Published Rates'!P54*'[1]Domestic-Published Rates'!E54),IF(('[1]Domestic-Published Rates'!P54-('[1]Domestic-Published Rates'!P54*'[1]Domestic-Published Rates'!E54))&gt;'[1]Domestic-Published Rates'!E$10,('[1]Domestic-Published Rates'!P54-('[1]Domestic-Published Rates'!P54*'[1]Domestic-Published Rates'!E54)),'[1]Domestic-Published Rates'!E$10)))*$L$8+((IF('[1]Domestic-Published Rates'!E$8=0,'[1]Domestic-Published Rates'!P54-('[1]Domestic-Published Rates'!P54*'[1]Domestic-Published Rates'!E54),IF(('[1]Domestic-Published Rates'!P54-('[1]Domestic-Published Rates'!P54*'[1]Domestic-Published Rates'!E54))&gt;'[1]Domestic-Published Rates'!E$10,('[1]Domestic-Published Rates'!P54-('[1]Domestic-Published Rates'!P54*'[1]Domestic-Published Rates'!E54)),'[1]Domestic-Published Rates'!E$10))))</f>
        <v>10.383450000000011</v>
      </c>
      <c r="F63" s="62"/>
      <c r="G63" s="53">
        <v>32</v>
      </c>
      <c r="H63" s="87" t="s">
        <v>13</v>
      </c>
      <c r="I63" s="85">
        <v>8.6</v>
      </c>
      <c r="J63" s="85">
        <v>17.09</v>
      </c>
      <c r="K63" s="91">
        <f>(IF('[1]Domestic-Published Rates'!I$8=0,'[1]Domestic-Published Rates'!T54-('[1]Domestic-Published Rates'!T54*'[1]Domestic-Published Rates'!I54),IF(('[1]Domestic-Published Rates'!T54-('[1]Domestic-Published Rates'!T54*'[1]Domestic-Published Rates'!I54))&gt;'[1]Domestic-Published Rates'!I$10,('[1]Domestic-Published Rates'!T54-('[1]Domestic-Published Rates'!T54*'[1]Domestic-Published Rates'!I54)),'[1]Domestic-Published Rates'!I$10)))*$L$14+((IF('[1]Domestic-Published Rates'!I$8=0,'[1]Domestic-Published Rates'!T54-('[1]Domestic-Published Rates'!T54*'[1]Domestic-Published Rates'!I54),IF(('[1]Domestic-Published Rates'!T54-('[1]Domestic-Published Rates'!T54*'[1]Domestic-Published Rates'!I54))&gt;'[1]Domestic-Published Rates'!I$10,('[1]Domestic-Published Rates'!T54-('[1]Domestic-Published Rates'!T54*'[1]Domestic-Published Rates'!I54)),'[1]Domestic-Published Rates'!I$10))))</f>
        <v>6.7725141369047606</v>
      </c>
      <c r="L63" s="92">
        <f>(IF('[1]Domestic-Published Rates'!J$8=0,'[1]Domestic-Published Rates'!U54-('[1]Domestic-Published Rates'!U54*'[1]Domestic-Published Rates'!J54),IF(('[1]Domestic-Published Rates'!U54-('[1]Domestic-Published Rates'!U54*'[1]Domestic-Published Rates'!J54))&gt;'[1]Domestic-Published Rates'!J$10,('[1]Domestic-Published Rates'!U54-('[1]Domestic-Published Rates'!U54*'[1]Domestic-Published Rates'!J54)),'[1]Domestic-Published Rates'!J$10)))*$L$14+((IF('[1]Domestic-Published Rates'!J$8=0,'[1]Domestic-Published Rates'!U54-('[1]Domestic-Published Rates'!U54*'[1]Domestic-Published Rates'!J54),IF(('[1]Domestic-Published Rates'!U54-('[1]Domestic-Published Rates'!U54*'[1]Domestic-Published Rates'!J54))&gt;'[1]Domestic-Published Rates'!J$10,('[1]Domestic-Published Rates'!U54-('[1]Domestic-Published Rates'!U54*'[1]Domestic-Published Rates'!J54)),'[1]Domestic-Published Rates'!J$10))))</f>
        <v>12.730500000000006</v>
      </c>
    </row>
    <row r="64" spans="1:12" s="72" customFormat="1" ht="14.25" customHeight="1" x14ac:dyDescent="0.2">
      <c r="A64" s="58">
        <v>26</v>
      </c>
      <c r="B64" s="93" t="s">
        <v>13</v>
      </c>
      <c r="C64" s="94">
        <f>(IF('[1]Domestic-Published Rates'!C$8=0,'[1]Domestic-Published Rates'!N55-('[1]Domestic-Published Rates'!N55*'[1]Domestic-Published Rates'!C55),IF(('[1]Domestic-Published Rates'!N55-('[1]Domestic-Published Rates'!N55*'[1]Domestic-Published Rates'!C55))&gt;'[1]Domestic-Published Rates'!C$10,('[1]Domestic-Published Rates'!N55-('[1]Domestic-Published Rates'!N55*'[1]Domestic-Published Rates'!C55)),'[1]Domestic-Published Rates'!C$10)))*$L$8+((IF('[1]Domestic-Published Rates'!C$8=0,'[1]Domestic-Published Rates'!N55-('[1]Domestic-Published Rates'!N55*'[1]Domestic-Published Rates'!C55),IF(('[1]Domestic-Published Rates'!N55-('[1]Domestic-Published Rates'!N55*'[1]Domestic-Published Rates'!C55))&gt;'[1]Domestic-Published Rates'!C$10,('[1]Domestic-Published Rates'!N55-('[1]Domestic-Published Rates'!N55*'[1]Domestic-Published Rates'!C55)),'[1]Domestic-Published Rates'!C$10))))</f>
        <v>55.71379499999999</v>
      </c>
      <c r="D64" s="95">
        <f>(IF('[1]Domestic-Published Rates'!D$8=0,'[1]Domestic-Published Rates'!O55-('[1]Domestic-Published Rates'!O55*'[1]Domestic-Published Rates'!D55),IF(('[1]Domestic-Published Rates'!O55-('[1]Domestic-Published Rates'!O55*'[1]Domestic-Published Rates'!D55))&gt;'[1]Domestic-Published Rates'!D$10,('[1]Domestic-Published Rates'!O55-('[1]Domestic-Published Rates'!O55*'[1]Domestic-Published Rates'!D55)),'[1]Domestic-Published Rates'!D$10)))*$L$8+((IF('[1]Domestic-Published Rates'!D$8=0,'[1]Domestic-Published Rates'!O55-('[1]Domestic-Published Rates'!O55*'[1]Domestic-Published Rates'!D55),IF(('[1]Domestic-Published Rates'!O55-('[1]Domestic-Published Rates'!O55*'[1]Domestic-Published Rates'!D55))&gt;'[1]Domestic-Published Rates'!D$10,('[1]Domestic-Published Rates'!O55-('[1]Domestic-Published Rates'!O55*'[1]Domestic-Published Rates'!D55)),'[1]Domestic-Published Rates'!D$10))))</f>
        <v>10.816575</v>
      </c>
      <c r="E64" s="96">
        <f>(IF('[1]Domestic-Published Rates'!E$8=0,'[1]Domestic-Published Rates'!P55-('[1]Domestic-Published Rates'!P55*'[1]Domestic-Published Rates'!E55),IF(('[1]Domestic-Published Rates'!P55-('[1]Domestic-Published Rates'!P55*'[1]Domestic-Published Rates'!E55))&gt;'[1]Domestic-Published Rates'!E$10,('[1]Domestic-Published Rates'!P55-('[1]Domestic-Published Rates'!P55*'[1]Domestic-Published Rates'!E55)),'[1]Domestic-Published Rates'!E$10)))*$L$8+((IF('[1]Domestic-Published Rates'!E$8=0,'[1]Domestic-Published Rates'!P55-('[1]Domestic-Published Rates'!P55*'[1]Domestic-Published Rates'!E55),IF(('[1]Domestic-Published Rates'!P55-('[1]Domestic-Published Rates'!P55*'[1]Domestic-Published Rates'!E55))&gt;'[1]Domestic-Published Rates'!E$10,('[1]Domestic-Published Rates'!P55-('[1]Domestic-Published Rates'!P55*'[1]Domestic-Published Rates'!E55)),'[1]Domestic-Published Rates'!E$10))))</f>
        <v>10.383450000000011</v>
      </c>
      <c r="F64" s="62"/>
      <c r="G64" s="58">
        <v>33</v>
      </c>
      <c r="H64" s="93" t="s">
        <v>13</v>
      </c>
      <c r="I64" s="85">
        <v>8.6</v>
      </c>
      <c r="J64" s="85">
        <v>17.09</v>
      </c>
      <c r="K64" s="85">
        <f>(IF('[1]Domestic-Published Rates'!I$8=0,'[1]Domestic-Published Rates'!T55-('[1]Domestic-Published Rates'!T55*'[1]Domestic-Published Rates'!I55),IF(('[1]Domestic-Published Rates'!T55-('[1]Domestic-Published Rates'!T55*'[1]Domestic-Published Rates'!I55))&gt;'[1]Domestic-Published Rates'!I$10,('[1]Domestic-Published Rates'!T55-('[1]Domestic-Published Rates'!T55*'[1]Domestic-Published Rates'!I55)),'[1]Domestic-Published Rates'!I$10)))*$L$14+((IF('[1]Domestic-Published Rates'!I$8=0,'[1]Domestic-Published Rates'!T55-('[1]Domestic-Published Rates'!T55*'[1]Domestic-Published Rates'!I55),IF(('[1]Domestic-Published Rates'!T55-('[1]Domestic-Published Rates'!T55*'[1]Domestic-Published Rates'!I55))&gt;'[1]Domestic-Published Rates'!I$10,('[1]Domestic-Published Rates'!T55-('[1]Domestic-Published Rates'!T55*'[1]Domestic-Published Rates'!I55)),'[1]Domestic-Published Rates'!I$10))))</f>
        <v>6.7725141369047606</v>
      </c>
      <c r="L64" s="86">
        <f>(IF('[1]Domestic-Published Rates'!J$8=0,'[1]Domestic-Published Rates'!U55-('[1]Domestic-Published Rates'!U55*'[1]Domestic-Published Rates'!J55),IF(('[1]Domestic-Published Rates'!U55-('[1]Domestic-Published Rates'!U55*'[1]Domestic-Published Rates'!J55))&gt;'[1]Domestic-Published Rates'!J$10,('[1]Domestic-Published Rates'!U55-('[1]Domestic-Published Rates'!U55*'[1]Domestic-Published Rates'!J55)),'[1]Domestic-Published Rates'!J$10)))*$L$14+((IF('[1]Domestic-Published Rates'!J$8=0,'[1]Domestic-Published Rates'!U55-('[1]Domestic-Published Rates'!U55*'[1]Domestic-Published Rates'!J55),IF(('[1]Domestic-Published Rates'!U55-('[1]Domestic-Published Rates'!U55*'[1]Domestic-Published Rates'!J55))&gt;'[1]Domestic-Published Rates'!J$10,('[1]Domestic-Published Rates'!U55-('[1]Domestic-Published Rates'!U55*'[1]Domestic-Published Rates'!J55)),'[1]Domestic-Published Rates'!J$10))))</f>
        <v>13.11</v>
      </c>
    </row>
    <row r="65" spans="1:12" s="72" customFormat="1" ht="14.25" customHeight="1" x14ac:dyDescent="0.2">
      <c r="A65" s="53">
        <v>28</v>
      </c>
      <c r="B65" s="87" t="s">
        <v>13</v>
      </c>
      <c r="C65" s="88">
        <f>(IF('[1]Domestic-Published Rates'!C$8=0,'[1]Domestic-Published Rates'!N56-('[1]Domestic-Published Rates'!N56*'[1]Domestic-Published Rates'!C56),IF(('[1]Domestic-Published Rates'!N56-('[1]Domestic-Published Rates'!N56*'[1]Domestic-Published Rates'!C56))&gt;'[1]Domestic-Published Rates'!C$10,('[1]Domestic-Published Rates'!N56-('[1]Domestic-Published Rates'!N56*'[1]Domestic-Published Rates'!C56)),'[1]Domestic-Published Rates'!C$10)))*$L$8+((IF('[1]Domestic-Published Rates'!C$8=0,'[1]Domestic-Published Rates'!N56-('[1]Domestic-Published Rates'!N56*'[1]Domestic-Published Rates'!C56),IF(('[1]Domestic-Published Rates'!N56-('[1]Domestic-Published Rates'!N56*'[1]Domestic-Published Rates'!C56))&gt;'[1]Domestic-Published Rates'!C$10,('[1]Domestic-Published Rates'!N56-('[1]Domestic-Published Rates'!N56*'[1]Domestic-Published Rates'!C56)),'[1]Domestic-Published Rates'!C$10))))</f>
        <v>55.71379499999999</v>
      </c>
      <c r="D65" s="89">
        <f>(IF('[1]Domestic-Published Rates'!D$8=0,'[1]Domestic-Published Rates'!O56-('[1]Domestic-Published Rates'!O56*'[1]Domestic-Published Rates'!D56),IF(('[1]Domestic-Published Rates'!O56-('[1]Domestic-Published Rates'!O56*'[1]Domestic-Published Rates'!D56))&gt;'[1]Domestic-Published Rates'!D$10,('[1]Domestic-Published Rates'!O56-('[1]Domestic-Published Rates'!O56*'[1]Domestic-Published Rates'!D56)),'[1]Domestic-Published Rates'!D$10)))*$L$8+((IF('[1]Domestic-Published Rates'!D$8=0,'[1]Domestic-Published Rates'!O56-('[1]Domestic-Published Rates'!O56*'[1]Domestic-Published Rates'!D56),IF(('[1]Domestic-Published Rates'!O56-('[1]Domestic-Published Rates'!O56*'[1]Domestic-Published Rates'!D56))&gt;'[1]Domestic-Published Rates'!D$10,('[1]Domestic-Published Rates'!O56-('[1]Domestic-Published Rates'!O56*'[1]Domestic-Published Rates'!D56)),'[1]Domestic-Published Rates'!D$10))))</f>
        <v>10.816575</v>
      </c>
      <c r="E65" s="90">
        <f>(IF('[1]Domestic-Published Rates'!E$8=0,'[1]Domestic-Published Rates'!P56-('[1]Domestic-Published Rates'!P56*'[1]Domestic-Published Rates'!E56),IF(('[1]Domestic-Published Rates'!P56-('[1]Domestic-Published Rates'!P56*'[1]Domestic-Published Rates'!E56))&gt;'[1]Domestic-Published Rates'!E$10,('[1]Domestic-Published Rates'!P56-('[1]Domestic-Published Rates'!P56*'[1]Domestic-Published Rates'!E56)),'[1]Domestic-Published Rates'!E$10)))*$L$8+((IF('[1]Domestic-Published Rates'!E$8=0,'[1]Domestic-Published Rates'!P56-('[1]Domestic-Published Rates'!P56*'[1]Domestic-Published Rates'!E56),IF(('[1]Domestic-Published Rates'!P56-('[1]Domestic-Published Rates'!P56*'[1]Domestic-Published Rates'!E56))&gt;'[1]Domestic-Published Rates'!E$10,('[1]Domestic-Published Rates'!P56-('[1]Domestic-Published Rates'!P56*'[1]Domestic-Published Rates'!E56)),'[1]Domestic-Published Rates'!E$10))))</f>
        <v>10.383450000000011</v>
      </c>
      <c r="F65" s="62"/>
      <c r="G65" s="53">
        <v>34</v>
      </c>
      <c r="H65" s="87" t="s">
        <v>13</v>
      </c>
      <c r="I65" s="85">
        <v>8.6</v>
      </c>
      <c r="J65" s="85">
        <v>17.09</v>
      </c>
      <c r="K65" s="91">
        <f>(IF('[1]Domestic-Published Rates'!I$8=0,'[1]Domestic-Published Rates'!T56-('[1]Domestic-Published Rates'!T56*'[1]Domestic-Published Rates'!I56),IF(('[1]Domestic-Published Rates'!T56-('[1]Domestic-Published Rates'!T56*'[1]Domestic-Published Rates'!I56))&gt;'[1]Domestic-Published Rates'!I$10,('[1]Domestic-Published Rates'!T56-('[1]Domestic-Published Rates'!T56*'[1]Domestic-Published Rates'!I56)),'[1]Domestic-Published Rates'!I$10)))*$L$14+((IF('[1]Domestic-Published Rates'!I$8=0,'[1]Domestic-Published Rates'!T56-('[1]Domestic-Published Rates'!T56*'[1]Domestic-Published Rates'!I56),IF(('[1]Domestic-Published Rates'!T56-('[1]Domestic-Published Rates'!T56*'[1]Domestic-Published Rates'!I56))&gt;'[1]Domestic-Published Rates'!I$10,('[1]Domestic-Published Rates'!T56-('[1]Domestic-Published Rates'!T56*'[1]Domestic-Published Rates'!I56)),'[1]Domestic-Published Rates'!I$10))))</f>
        <v>6.7725141369047606</v>
      </c>
      <c r="L65" s="92">
        <f>(IF('[1]Domestic-Published Rates'!J$8=0,'[1]Domestic-Published Rates'!U56-('[1]Domestic-Published Rates'!U56*'[1]Domestic-Published Rates'!J56),IF(('[1]Domestic-Published Rates'!U56-('[1]Domestic-Published Rates'!U56*'[1]Domestic-Published Rates'!J56))&gt;'[1]Domestic-Published Rates'!J$10,('[1]Domestic-Published Rates'!U56-('[1]Domestic-Published Rates'!U56*'[1]Domestic-Published Rates'!J56)),'[1]Domestic-Published Rates'!J$10)))*$L$14+((IF('[1]Domestic-Published Rates'!J$8=0,'[1]Domestic-Published Rates'!U56-('[1]Domestic-Published Rates'!U56*'[1]Domestic-Published Rates'!J56),IF(('[1]Domestic-Published Rates'!U56-('[1]Domestic-Published Rates'!U56*'[1]Domestic-Published Rates'!J56))&gt;'[1]Domestic-Published Rates'!J$10,('[1]Domestic-Published Rates'!U56-('[1]Domestic-Published Rates'!U56*'[1]Domestic-Published Rates'!J56)),'[1]Domestic-Published Rates'!J$10))))</f>
        <v>13.365300000000005</v>
      </c>
    </row>
    <row r="66" spans="1:12" s="72" customFormat="1" ht="14.25" customHeight="1" x14ac:dyDescent="0.2">
      <c r="A66" s="98">
        <v>30</v>
      </c>
      <c r="B66" s="99" t="s">
        <v>13</v>
      </c>
      <c r="C66" s="100">
        <f>(IF('[1]Domestic-Published Rates'!C$8=0,'[1]Domestic-Published Rates'!N57-('[1]Domestic-Published Rates'!N57*'[1]Domestic-Published Rates'!C57),IF(('[1]Domestic-Published Rates'!N57-('[1]Domestic-Published Rates'!N57*'[1]Domestic-Published Rates'!C57))&gt;'[1]Domestic-Published Rates'!C$10,('[1]Domestic-Published Rates'!N57-('[1]Domestic-Published Rates'!N57*'[1]Domestic-Published Rates'!C57)),'[1]Domestic-Published Rates'!C$10)))*$L$8+((IF('[1]Domestic-Published Rates'!C$8=0,'[1]Domestic-Published Rates'!N57-('[1]Domestic-Published Rates'!N57*'[1]Domestic-Published Rates'!C57),IF(('[1]Domestic-Published Rates'!N57-('[1]Domestic-Published Rates'!N57*'[1]Domestic-Published Rates'!C57))&gt;'[1]Domestic-Published Rates'!C$10,('[1]Domestic-Published Rates'!N57-('[1]Domestic-Published Rates'!N57*'[1]Domestic-Published Rates'!C57)),'[1]Domestic-Published Rates'!C$10))))</f>
        <v>55.71379499999999</v>
      </c>
      <c r="D66" s="101">
        <f>(IF('[1]Domestic-Published Rates'!D$8=0,'[1]Domestic-Published Rates'!O57-('[1]Domestic-Published Rates'!O57*'[1]Domestic-Published Rates'!D57),IF(('[1]Domestic-Published Rates'!O57-('[1]Domestic-Published Rates'!O57*'[1]Domestic-Published Rates'!D57))&gt;'[1]Domestic-Published Rates'!D$10,('[1]Domestic-Published Rates'!O57-('[1]Domestic-Published Rates'!O57*'[1]Domestic-Published Rates'!D57)),'[1]Domestic-Published Rates'!D$10)))*$L$8+((IF('[1]Domestic-Published Rates'!D$8=0,'[1]Domestic-Published Rates'!O57-('[1]Domestic-Published Rates'!O57*'[1]Domestic-Published Rates'!D57),IF(('[1]Domestic-Published Rates'!O57-('[1]Domestic-Published Rates'!O57*'[1]Domestic-Published Rates'!D57))&gt;'[1]Domestic-Published Rates'!D$10,('[1]Domestic-Published Rates'!O57-('[1]Domestic-Published Rates'!O57*'[1]Domestic-Published Rates'!D57)),'[1]Domestic-Published Rates'!D$10))))</f>
        <v>10.816575</v>
      </c>
      <c r="E66" s="102">
        <f>(IF('[1]Domestic-Published Rates'!E$8=0,'[1]Domestic-Published Rates'!P57-('[1]Domestic-Published Rates'!P57*'[1]Domestic-Published Rates'!E57),IF(('[1]Domestic-Published Rates'!P57-('[1]Domestic-Published Rates'!P57*'[1]Domestic-Published Rates'!E57))&gt;'[1]Domestic-Published Rates'!E$10,('[1]Domestic-Published Rates'!P57-('[1]Domestic-Published Rates'!P57*'[1]Domestic-Published Rates'!E57)),'[1]Domestic-Published Rates'!E$10)))*$L$8+((IF('[1]Domestic-Published Rates'!E$8=0,'[1]Domestic-Published Rates'!P57-('[1]Domestic-Published Rates'!P57*'[1]Domestic-Published Rates'!E57),IF(('[1]Domestic-Published Rates'!P57-('[1]Domestic-Published Rates'!P57*'[1]Domestic-Published Rates'!E57))&gt;'[1]Domestic-Published Rates'!E$10,('[1]Domestic-Published Rates'!P57-('[1]Domestic-Published Rates'!P57*'[1]Domestic-Published Rates'!E57)),'[1]Domestic-Published Rates'!E$10))))</f>
        <v>10.383450000000011</v>
      </c>
      <c r="F66" s="62"/>
      <c r="G66" s="58">
        <v>35</v>
      </c>
      <c r="H66" s="93" t="s">
        <v>13</v>
      </c>
      <c r="I66" s="85">
        <v>8.6</v>
      </c>
      <c r="J66" s="85">
        <v>17.09</v>
      </c>
      <c r="K66" s="85">
        <f>(IF('[1]Domestic-Published Rates'!I$8=0,'[1]Domestic-Published Rates'!T57-('[1]Domestic-Published Rates'!T57*'[1]Domestic-Published Rates'!I57),IF(('[1]Domestic-Published Rates'!T57-('[1]Domestic-Published Rates'!T57*'[1]Domestic-Published Rates'!I57))&gt;'[1]Domestic-Published Rates'!I$10,('[1]Domestic-Published Rates'!T57-('[1]Domestic-Published Rates'!T57*'[1]Domestic-Published Rates'!I57)),'[1]Domestic-Published Rates'!I$10)))*$L$14+((IF('[1]Domestic-Published Rates'!I$8=0,'[1]Domestic-Published Rates'!T57-('[1]Domestic-Published Rates'!T57*'[1]Domestic-Published Rates'!I57),IF(('[1]Domestic-Published Rates'!T57-('[1]Domestic-Published Rates'!T57*'[1]Domestic-Published Rates'!I57))&gt;'[1]Domestic-Published Rates'!I$10,('[1]Domestic-Published Rates'!T57-('[1]Domestic-Published Rates'!T57*'[1]Domestic-Published Rates'!I57)),'[1]Domestic-Published Rates'!I$10))))</f>
        <v>6.7725141369047606</v>
      </c>
      <c r="L66" s="86">
        <f>(IF('[1]Domestic-Published Rates'!J$8=0,'[1]Domestic-Published Rates'!U57-('[1]Domestic-Published Rates'!U57*'[1]Domestic-Published Rates'!J57),IF(('[1]Domestic-Published Rates'!U57-('[1]Domestic-Published Rates'!U57*'[1]Domestic-Published Rates'!J57))&gt;'[1]Domestic-Published Rates'!J$10,('[1]Domestic-Published Rates'!U57-('[1]Domestic-Published Rates'!U57*'[1]Domestic-Published Rates'!J57)),'[1]Domestic-Published Rates'!J$10)))*$L$14+((IF('[1]Domestic-Published Rates'!J$8=0,'[1]Domestic-Published Rates'!U57-('[1]Domestic-Published Rates'!U57*'[1]Domestic-Published Rates'!J57),IF(('[1]Domestic-Published Rates'!U57-('[1]Domestic-Published Rates'!U57*'[1]Domestic-Published Rates'!J57))&gt;'[1]Domestic-Published Rates'!J$10,('[1]Domestic-Published Rates'!U57-('[1]Domestic-Published Rates'!U57*'[1]Domestic-Published Rates'!J57)),'[1]Domestic-Published Rates'!J$10))))</f>
        <v>13.537800000000004</v>
      </c>
    </row>
    <row r="67" spans="1:12" s="72" customFormat="1" ht="14.25" customHeight="1" x14ac:dyDescent="0.2">
      <c r="A67" s="53">
        <v>35</v>
      </c>
      <c r="B67" s="87" t="s">
        <v>13</v>
      </c>
      <c r="C67" s="88">
        <f>(IF('[1]Domestic-Published Rates'!C$8=0,'[1]Domestic-Published Rates'!N58-('[1]Domestic-Published Rates'!N58*'[1]Domestic-Published Rates'!C58),IF(('[1]Domestic-Published Rates'!N58-('[1]Domestic-Published Rates'!N58*'[1]Domestic-Published Rates'!C58))&gt;'[1]Domestic-Published Rates'!C$10,('[1]Domestic-Published Rates'!N58-('[1]Domestic-Published Rates'!N58*'[1]Domestic-Published Rates'!C58)),'[1]Domestic-Published Rates'!C$10)))*$L$8+((IF('[1]Domestic-Published Rates'!C$8=0,'[1]Domestic-Published Rates'!N58-('[1]Domestic-Published Rates'!N58*'[1]Domestic-Published Rates'!C58),IF(('[1]Domestic-Published Rates'!N58-('[1]Domestic-Published Rates'!N58*'[1]Domestic-Published Rates'!C58))&gt;'[1]Domestic-Published Rates'!C$10,('[1]Domestic-Published Rates'!N58-('[1]Domestic-Published Rates'!N58*'[1]Domestic-Published Rates'!C58)),'[1]Domestic-Published Rates'!C$10))))</f>
        <v>60.007985000000005</v>
      </c>
      <c r="D67" s="89">
        <f>(IF('[1]Domestic-Published Rates'!D$8=0,'[1]Domestic-Published Rates'!O58-('[1]Domestic-Published Rates'!O58*'[1]Domestic-Published Rates'!D58),IF(('[1]Domestic-Published Rates'!O58-('[1]Domestic-Published Rates'!O58*'[1]Domestic-Published Rates'!D58))&gt;'[1]Domestic-Published Rates'!D$10,('[1]Domestic-Published Rates'!O58-('[1]Domestic-Published Rates'!O58*'[1]Domestic-Published Rates'!D58)),'[1]Domestic-Published Rates'!D$10)))*$L$8+((IF('[1]Domestic-Published Rates'!D$8=0,'[1]Domestic-Published Rates'!O58-('[1]Domestic-Published Rates'!O58*'[1]Domestic-Published Rates'!D58),IF(('[1]Domestic-Published Rates'!O58-('[1]Domestic-Published Rates'!O58*'[1]Domestic-Published Rates'!D58))&gt;'[1]Domestic-Published Rates'!D$10,('[1]Domestic-Published Rates'!O58-('[1]Domestic-Published Rates'!O58*'[1]Domestic-Published Rates'!D58)),'[1]Domestic-Published Rates'!D$10))))</f>
        <v>11.948475000000002</v>
      </c>
      <c r="E67" s="90">
        <f>(IF('[1]Domestic-Published Rates'!E$8=0,'[1]Domestic-Published Rates'!P58-('[1]Domestic-Published Rates'!P58*'[1]Domestic-Published Rates'!E58),IF(('[1]Domestic-Published Rates'!P58-('[1]Domestic-Published Rates'!P58*'[1]Domestic-Published Rates'!E58))&gt;'[1]Domestic-Published Rates'!E$10,('[1]Domestic-Published Rates'!P58-('[1]Domestic-Published Rates'!P58*'[1]Domestic-Published Rates'!E58)),'[1]Domestic-Published Rates'!E$10)))*$L$8+((IF('[1]Domestic-Published Rates'!E$8=0,'[1]Domestic-Published Rates'!P58-('[1]Domestic-Published Rates'!P58*'[1]Domestic-Published Rates'!E58),IF(('[1]Domestic-Published Rates'!P58-('[1]Domestic-Published Rates'!P58*'[1]Domestic-Published Rates'!E58))&gt;'[1]Domestic-Published Rates'!E$10,('[1]Domestic-Published Rates'!P58-('[1]Domestic-Published Rates'!P58*'[1]Domestic-Published Rates'!E58)),'[1]Domestic-Published Rates'!E$10))))</f>
        <v>11.457599999999999</v>
      </c>
      <c r="F67" s="62"/>
      <c r="G67" s="108">
        <v>40</v>
      </c>
      <c r="H67" s="109" t="s">
        <v>13</v>
      </c>
      <c r="I67" s="85">
        <v>8.6</v>
      </c>
      <c r="J67" s="85">
        <v>17.09</v>
      </c>
      <c r="K67" s="113">
        <f>(IF('[1]Domestic-Published Rates'!I$8=0,'[1]Domestic-Published Rates'!T58-('[1]Domestic-Published Rates'!T58*'[1]Domestic-Published Rates'!I58),IF(('[1]Domestic-Published Rates'!T58-('[1]Domestic-Published Rates'!T58*'[1]Domestic-Published Rates'!I58))&gt;'[1]Domestic-Published Rates'!I$10,('[1]Domestic-Published Rates'!T58-('[1]Domestic-Published Rates'!T58*'[1]Domestic-Published Rates'!I58)),'[1]Domestic-Published Rates'!I$10)))*$L$14+((IF('[1]Domestic-Published Rates'!I$8=0,'[1]Domestic-Published Rates'!T58-('[1]Domestic-Published Rates'!T58*'[1]Domestic-Published Rates'!I58),IF(('[1]Domestic-Published Rates'!T58-('[1]Domestic-Published Rates'!T58*'[1]Domestic-Published Rates'!I58))&gt;'[1]Domestic-Published Rates'!I$10,('[1]Domestic-Published Rates'!T58-('[1]Domestic-Published Rates'!T58*'[1]Domestic-Published Rates'!I58)),'[1]Domestic-Published Rates'!I$10))))</f>
        <v>7.5280684523809498</v>
      </c>
      <c r="L67" s="114">
        <f>(IF('[1]Domestic-Published Rates'!J$8=0,'[1]Domestic-Published Rates'!U58-('[1]Domestic-Published Rates'!U58*'[1]Domestic-Published Rates'!J58),IF(('[1]Domestic-Published Rates'!U58-('[1]Domestic-Published Rates'!U58*'[1]Domestic-Published Rates'!J58))&gt;'[1]Domestic-Published Rates'!J$10,('[1]Domestic-Published Rates'!U58-('[1]Domestic-Published Rates'!U58*'[1]Domestic-Published Rates'!J58)),'[1]Domestic-Published Rates'!J$10)))*$L$14+((IF('[1]Domestic-Published Rates'!J$8=0,'[1]Domestic-Published Rates'!U58-('[1]Domestic-Published Rates'!U58*'[1]Domestic-Published Rates'!J58),IF(('[1]Domestic-Published Rates'!U58-('[1]Domestic-Published Rates'!U58*'[1]Domestic-Published Rates'!J58))&gt;'[1]Domestic-Published Rates'!J$10,('[1]Domestic-Published Rates'!U58-('[1]Domestic-Published Rates'!U58*'[1]Domestic-Published Rates'!J58)),'[1]Domestic-Published Rates'!J$10))))</f>
        <v>14.296800000000005</v>
      </c>
    </row>
    <row r="68" spans="1:12" s="72" customFormat="1" ht="14.25" customHeight="1" x14ac:dyDescent="0.2">
      <c r="A68" s="58">
        <v>40</v>
      </c>
      <c r="B68" s="93" t="s">
        <v>13</v>
      </c>
      <c r="C68" s="94">
        <f>(IF('[1]Domestic-Published Rates'!C$8=0,'[1]Domestic-Published Rates'!N59-('[1]Domestic-Published Rates'!N59*'[1]Domestic-Published Rates'!C59),IF(('[1]Domestic-Published Rates'!N59-('[1]Domestic-Published Rates'!N59*'[1]Domestic-Published Rates'!C59))&gt;'[1]Domestic-Published Rates'!C$10,('[1]Domestic-Published Rates'!N59-('[1]Domestic-Published Rates'!N59*'[1]Domestic-Published Rates'!C59)),'[1]Domestic-Published Rates'!C$10)))*$L$8+((IF('[1]Domestic-Published Rates'!C$8=0,'[1]Domestic-Published Rates'!N59-('[1]Domestic-Published Rates'!N59*'[1]Domestic-Published Rates'!C59),IF(('[1]Domestic-Published Rates'!N59-('[1]Domestic-Published Rates'!N59*'[1]Domestic-Published Rates'!C59))&gt;'[1]Domestic-Published Rates'!C$10,('[1]Domestic-Published Rates'!N59-('[1]Domestic-Published Rates'!N59*'[1]Domestic-Published Rates'!C59)),'[1]Domestic-Published Rates'!C$10))))</f>
        <v>64.390714999999986</v>
      </c>
      <c r="D68" s="95">
        <f>(IF('[1]Domestic-Published Rates'!D$8=0,'[1]Domestic-Published Rates'!O59-('[1]Domestic-Published Rates'!O59*'[1]Domestic-Published Rates'!D59),IF(('[1]Domestic-Published Rates'!O59-('[1]Domestic-Published Rates'!O59*'[1]Domestic-Published Rates'!D59))&gt;'[1]Domestic-Published Rates'!D$10,('[1]Domestic-Published Rates'!O59-('[1]Domestic-Published Rates'!O59*'[1]Domestic-Published Rates'!D59)),'[1]Domestic-Published Rates'!D$10)))*$L$8+((IF('[1]Domestic-Published Rates'!D$8=0,'[1]Domestic-Published Rates'!O59-('[1]Domestic-Published Rates'!O59*'[1]Domestic-Published Rates'!D59),IF(('[1]Domestic-Published Rates'!O59-('[1]Domestic-Published Rates'!O59*'[1]Domestic-Published Rates'!D59))&gt;'[1]Domestic-Published Rates'!D$10,('[1]Domestic-Published Rates'!O59-('[1]Domestic-Published Rates'!O59*'[1]Domestic-Published Rates'!D59)),'[1]Domestic-Published Rates'!D$10))))</f>
        <v>13.091925000000003</v>
      </c>
      <c r="E68" s="96">
        <f>(IF('[1]Domestic-Published Rates'!E$8=0,'[1]Domestic-Published Rates'!P59-('[1]Domestic-Published Rates'!P59*'[1]Domestic-Published Rates'!E59),IF(('[1]Domestic-Published Rates'!P59-('[1]Domestic-Published Rates'!P59*'[1]Domestic-Published Rates'!E59))&gt;'[1]Domestic-Published Rates'!E$10,('[1]Domestic-Published Rates'!P59-('[1]Domestic-Published Rates'!P59*'[1]Domestic-Published Rates'!E59)),'[1]Domestic-Published Rates'!E$10)))*$L$8+((IF('[1]Domestic-Published Rates'!E$8=0,'[1]Domestic-Published Rates'!P59-('[1]Domestic-Published Rates'!P59*'[1]Domestic-Published Rates'!E59),IF(('[1]Domestic-Published Rates'!P59-('[1]Domestic-Published Rates'!P59*'[1]Domestic-Published Rates'!E59))&gt;'[1]Domestic-Published Rates'!E$10,('[1]Domestic-Published Rates'!P59-('[1]Domestic-Published Rates'!P59*'[1]Domestic-Published Rates'!E59)),'[1]Domestic-Published Rates'!E$10))))</f>
        <v>12.537525000000002</v>
      </c>
      <c r="F68" s="62"/>
      <c r="G68" s="115">
        <v>45</v>
      </c>
      <c r="H68" s="116" t="s">
        <v>13</v>
      </c>
      <c r="I68" s="117">
        <f>(IF('[1]Domestic-Published Rates'!G$8=0,'[1]Domestic-Published Rates'!R59-('[1]Domestic-Published Rates'!R59*'[1]Domestic-Published Rates'!G59),IF(('[1]Domestic-Published Rates'!R59-('[1]Domestic-Published Rates'!R59*'[1]Domestic-Published Rates'!G59))&gt;'[1]Domestic-Published Rates'!G$10*2,('[1]Domestic-Published Rates'!R59-('[1]Domestic-Published Rates'!R59*'[1]Domestic-Published Rates'!G59)),'[1]Domestic-Published Rates'!G$10*2)))*$L$14+((IF('[1]Domestic-Published Rates'!G$8=0,'[1]Domestic-Published Rates'!R59-('[1]Domestic-Published Rates'!R59*'[1]Domestic-Published Rates'!G59),IF(('[1]Domestic-Published Rates'!R59-('[1]Domestic-Published Rates'!R59*'[1]Domestic-Published Rates'!G59))&gt;'[1]Domestic-Published Rates'!G$10*2,('[1]Domestic-Published Rates'!R59-('[1]Domestic-Published Rates'!R59*'[1]Domestic-Published Rates'!G59)),'[1]Domestic-Published Rates'!G$10*2))))</f>
        <v>10.307180000000002</v>
      </c>
      <c r="J68" s="117">
        <f>(IF('[1]Domestic-Published Rates'!H$8=0,'[1]Domestic-Published Rates'!S59-('[1]Domestic-Published Rates'!S59*'[1]Domestic-Published Rates'!H59),IF(('[1]Domestic-Published Rates'!S59-('[1]Domestic-Published Rates'!S59*'[1]Domestic-Published Rates'!H59))&gt;'[1]Domestic-Published Rates'!H$10,('[1]Domestic-Published Rates'!S59-('[1]Domestic-Published Rates'!S59*'[1]Domestic-Published Rates'!H59)),'[1]Domestic-Published Rates'!H$10*2)))*$L$14+((IF('[1]Domestic-Published Rates'!H$8=0,'[1]Domestic-Published Rates'!S59-('[1]Domestic-Published Rates'!S59*'[1]Domestic-Published Rates'!H59),IF(('[1]Domestic-Published Rates'!S59-('[1]Domestic-Published Rates'!S59*'[1]Domestic-Published Rates'!H59))&gt;'[1]Domestic-Published Rates'!H$10*2,('[1]Domestic-Published Rates'!S59-('[1]Domestic-Published Rates'!S59*'[1]Domestic-Published Rates'!H59)),'[1]Domestic-Published Rates'!H$10*2))))</f>
        <v>19.272539954337901</v>
      </c>
      <c r="K68" s="117">
        <f>(IF('[1]Domestic-Published Rates'!I$8=0,'[1]Domestic-Published Rates'!T59-('[1]Domestic-Published Rates'!T59*'[1]Domestic-Published Rates'!I59),IF(('[1]Domestic-Published Rates'!T59-('[1]Domestic-Published Rates'!T59*'[1]Domestic-Published Rates'!I59))&gt;'[1]Domestic-Published Rates'!I$10,('[1]Domestic-Published Rates'!T59-('[1]Domestic-Published Rates'!T59*'[1]Domestic-Published Rates'!I59)),'[1]Domestic-Published Rates'!I$10)))*$L$14+((IF('[1]Domestic-Published Rates'!I$8=0,'[1]Domestic-Published Rates'!T59-('[1]Domestic-Published Rates'!T59*'[1]Domestic-Published Rates'!I59),IF(('[1]Domestic-Published Rates'!T59-('[1]Domestic-Published Rates'!T59*'[1]Domestic-Published Rates'!I59))&gt;'[1]Domestic-Published Rates'!I$10,('[1]Domestic-Published Rates'!T59-('[1]Domestic-Published Rates'!T59*'[1]Domestic-Published Rates'!I59)),'[1]Domestic-Published Rates'!I$10))))</f>
        <v>8.2698854166666678</v>
      </c>
      <c r="L68" s="118">
        <f>(IF('[1]Domestic-Published Rates'!J$8=0,'[1]Domestic-Published Rates'!U59-('[1]Domestic-Published Rates'!U59*'[1]Domestic-Published Rates'!J59),IF(('[1]Domestic-Published Rates'!U59-('[1]Domestic-Published Rates'!U59*'[1]Domestic-Published Rates'!J59))&gt;'[1]Domestic-Published Rates'!J$10,('[1]Domestic-Published Rates'!U59-('[1]Domestic-Published Rates'!U59*'[1]Domestic-Published Rates'!J59)),'[1]Domestic-Published Rates'!J$10)))*$L$14+((IF('[1]Domestic-Published Rates'!J$8=0,'[1]Domestic-Published Rates'!U59-('[1]Domestic-Published Rates'!U59*'[1]Domestic-Published Rates'!J59),IF(('[1]Domestic-Published Rates'!U59-('[1]Domestic-Published Rates'!U59*'[1]Domestic-Published Rates'!J59))&gt;'[1]Domestic-Published Rates'!J$10,('[1]Domestic-Published Rates'!U59-('[1]Domestic-Published Rates'!U59*'[1]Domestic-Published Rates'!J59)),'[1]Domestic-Published Rates'!J$10))))</f>
        <v>15.055800000000005</v>
      </c>
    </row>
    <row r="69" spans="1:12" s="72" customFormat="1" ht="14.25" customHeight="1" x14ac:dyDescent="0.2">
      <c r="A69" s="53">
        <v>45</v>
      </c>
      <c r="B69" s="87" t="s">
        <v>13</v>
      </c>
      <c r="C69" s="88">
        <f>(IF('[1]Domestic-Published Rates'!C$8=0,'[1]Domestic-Published Rates'!N60-('[1]Domestic-Published Rates'!N60*'[1]Domestic-Published Rates'!C60),IF(('[1]Domestic-Published Rates'!N60-('[1]Domestic-Published Rates'!N60*'[1]Domestic-Published Rates'!C60))&gt;'[1]Domestic-Published Rates'!C$10,('[1]Domestic-Published Rates'!N60-('[1]Domestic-Published Rates'!N60*'[1]Domestic-Published Rates'!C60)),'[1]Domestic-Published Rates'!C$10)))*$L$8+((IF('[1]Domestic-Published Rates'!C$8=0,'[1]Domestic-Published Rates'!N60-('[1]Domestic-Published Rates'!N60*'[1]Domestic-Published Rates'!C60),IF(('[1]Domestic-Published Rates'!N60-('[1]Domestic-Published Rates'!N60*'[1]Domestic-Published Rates'!C60))&gt;'[1]Domestic-Published Rates'!C$10,('[1]Domestic-Published Rates'!N60-('[1]Domestic-Published Rates'!N60*'[1]Domestic-Published Rates'!C60)),'[1]Domestic-Published Rates'!C$10))))</f>
        <v>68.707039999999992</v>
      </c>
      <c r="D69" s="89">
        <f>(IF('[1]Domestic-Published Rates'!D$8=0,'[1]Domestic-Published Rates'!O60-('[1]Domestic-Published Rates'!O60*'[1]Domestic-Published Rates'!D60),IF(('[1]Domestic-Published Rates'!O60-('[1]Domestic-Published Rates'!O60*'[1]Domestic-Published Rates'!D60))&gt;'[1]Domestic-Published Rates'!D$10,('[1]Domestic-Published Rates'!O60-('[1]Domestic-Published Rates'!O60*'[1]Domestic-Published Rates'!D60)),'[1]Domestic-Published Rates'!D$10)))*$L$8+((IF('[1]Domestic-Published Rates'!D$8=0,'[1]Domestic-Published Rates'!O60-('[1]Domestic-Published Rates'!O60*'[1]Domestic-Published Rates'!D60),IF(('[1]Domestic-Published Rates'!O60-('[1]Domestic-Published Rates'!O60*'[1]Domestic-Published Rates'!D60))&gt;'[1]Domestic-Published Rates'!D$10,('[1]Domestic-Published Rates'!O60-('[1]Domestic-Published Rates'!O60*'[1]Domestic-Published Rates'!D60)),'[1]Domestic-Published Rates'!D$10))))</f>
        <v>14.200725000000006</v>
      </c>
      <c r="E69" s="90">
        <f>(IF('[1]Domestic-Published Rates'!E$8=0,'[1]Domestic-Published Rates'!P60-('[1]Domestic-Published Rates'!P60*'[1]Domestic-Published Rates'!E60),IF(('[1]Domestic-Published Rates'!P60-('[1]Domestic-Published Rates'!P60*'[1]Domestic-Published Rates'!E60))&gt;'[1]Domestic-Published Rates'!E$10,('[1]Domestic-Published Rates'!P60-('[1]Domestic-Published Rates'!P60*'[1]Domestic-Published Rates'!E60)),'[1]Domestic-Published Rates'!E$10)))*$L$8+((IF('[1]Domestic-Published Rates'!E$8=0,'[1]Domestic-Published Rates'!P60-('[1]Domestic-Published Rates'!P60*'[1]Domestic-Published Rates'!E60),IF(('[1]Domestic-Published Rates'!P60-('[1]Domestic-Published Rates'!P60*'[1]Domestic-Published Rates'!E60))&gt;'[1]Domestic-Published Rates'!E$10,('[1]Domestic-Published Rates'!P60-('[1]Domestic-Published Rates'!P60*'[1]Domestic-Published Rates'!E60)),'[1]Domestic-Published Rates'!E$10))))</f>
        <v>13.617450000000005</v>
      </c>
      <c r="F69" s="62"/>
      <c r="G69" s="53">
        <v>50</v>
      </c>
      <c r="H69" s="87" t="s">
        <v>13</v>
      </c>
      <c r="I69" s="91">
        <f>(IF('[1]Domestic-Published Rates'!G$8=0,'[1]Domestic-Published Rates'!R60-('[1]Domestic-Published Rates'!R60*'[1]Domestic-Published Rates'!G60),IF(('[1]Domestic-Published Rates'!R60-('[1]Domestic-Published Rates'!R60*'[1]Domestic-Published Rates'!G60))&gt;'[1]Domestic-Published Rates'!G$10*2,('[1]Domestic-Published Rates'!R60-('[1]Domestic-Published Rates'!R60*'[1]Domestic-Published Rates'!G60)),'[1]Domestic-Published Rates'!G$10*2)))*$L$14+((IF('[1]Domestic-Published Rates'!G$8=0,'[1]Domestic-Published Rates'!R60-('[1]Domestic-Published Rates'!R60*'[1]Domestic-Published Rates'!G60),IF(('[1]Domestic-Published Rates'!R60-('[1]Domestic-Published Rates'!R60*'[1]Domestic-Published Rates'!G60))&gt;'[1]Domestic-Published Rates'!G$10*2,('[1]Domestic-Published Rates'!R60-('[1]Domestic-Published Rates'!R60*'[1]Domestic-Published Rates'!G60)),'[1]Domestic-Published Rates'!G$10*2))))</f>
        <v>10.307180000000002</v>
      </c>
      <c r="J69" s="91">
        <f>(IF('[1]Domestic-Published Rates'!H$8=0,'[1]Domestic-Published Rates'!S60-('[1]Domestic-Published Rates'!S60*'[1]Domestic-Published Rates'!H60),IF(('[1]Domestic-Published Rates'!S60-('[1]Domestic-Published Rates'!S60*'[1]Domestic-Published Rates'!H60))&gt;'[1]Domestic-Published Rates'!H$10,('[1]Domestic-Published Rates'!S60-('[1]Domestic-Published Rates'!S60*'[1]Domestic-Published Rates'!H60)),'[1]Domestic-Published Rates'!H$10*2)))*$L$14+((IF('[1]Domestic-Published Rates'!H$8=0,'[1]Domestic-Published Rates'!S60-('[1]Domestic-Published Rates'!S60*'[1]Domestic-Published Rates'!H60),IF(('[1]Domestic-Published Rates'!S60-('[1]Domestic-Published Rates'!S60*'[1]Domestic-Published Rates'!H60))&gt;'[1]Domestic-Published Rates'!H$10*2,('[1]Domestic-Published Rates'!S60-('[1]Domestic-Published Rates'!S60*'[1]Domestic-Published Rates'!H60)),'[1]Domestic-Published Rates'!H$10*2))))</f>
        <v>19.272539954337901</v>
      </c>
      <c r="K69" s="91">
        <f>(IF('[1]Domestic-Published Rates'!I$8=0,'[1]Domestic-Published Rates'!T60-('[1]Domestic-Published Rates'!T60*'[1]Domestic-Published Rates'!I60),IF(('[1]Domestic-Published Rates'!T60-('[1]Domestic-Published Rates'!T60*'[1]Domestic-Published Rates'!I60))&gt;'[1]Domestic-Published Rates'!I$10,('[1]Domestic-Published Rates'!T60-('[1]Domestic-Published Rates'!T60*'[1]Domestic-Published Rates'!I60)),'[1]Domestic-Published Rates'!I$10)))*$L$14+((IF('[1]Domestic-Published Rates'!I$8=0,'[1]Domestic-Published Rates'!T60-('[1]Domestic-Published Rates'!T60*'[1]Domestic-Published Rates'!I60),IF(('[1]Domestic-Published Rates'!T60-('[1]Domestic-Published Rates'!T60*'[1]Domestic-Published Rates'!I60))&gt;'[1]Domestic-Published Rates'!I$10,('[1]Domestic-Published Rates'!T60-('[1]Domestic-Published Rates'!T60*'[1]Domestic-Published Rates'!I60)),'[1]Domestic-Published Rates'!I$10))))</f>
        <v>9.025439732142857</v>
      </c>
      <c r="L69" s="92">
        <f>(IF('[1]Domestic-Published Rates'!J$8=0,'[1]Domestic-Published Rates'!U60-('[1]Domestic-Published Rates'!U60*'[1]Domestic-Published Rates'!J60),IF(('[1]Domestic-Published Rates'!U60-('[1]Domestic-Published Rates'!U60*'[1]Domestic-Published Rates'!J60))&gt;'[1]Domestic-Published Rates'!J$10,('[1]Domestic-Published Rates'!U60-('[1]Domestic-Published Rates'!U60*'[1]Domestic-Published Rates'!J60)),'[1]Domestic-Published Rates'!J$10)))*$L$14+((IF('[1]Domestic-Published Rates'!J$8=0,'[1]Domestic-Published Rates'!U60-('[1]Domestic-Published Rates'!U60*'[1]Domestic-Published Rates'!J60),IF(('[1]Domestic-Published Rates'!U60-('[1]Domestic-Published Rates'!U60*'[1]Domestic-Published Rates'!J60))&gt;'[1]Domestic-Published Rates'!J$10,('[1]Domestic-Published Rates'!U60-('[1]Domestic-Published Rates'!U60*'[1]Domestic-Published Rates'!J60)),'[1]Domestic-Published Rates'!J$10))))</f>
        <v>15.828600000000009</v>
      </c>
    </row>
    <row r="70" spans="1:12" s="72" customFormat="1" ht="14.25" customHeight="1" x14ac:dyDescent="0.2">
      <c r="A70" s="58">
        <v>50</v>
      </c>
      <c r="B70" s="93" t="s">
        <v>13</v>
      </c>
      <c r="C70" s="94">
        <f>(IF('[1]Domestic-Published Rates'!C$8=0,'[1]Domestic-Published Rates'!N61-('[1]Domestic-Published Rates'!N61*'[1]Domestic-Published Rates'!C61),IF(('[1]Domestic-Published Rates'!N61-('[1]Domestic-Published Rates'!N61*'[1]Domestic-Published Rates'!C61))&gt;'[1]Domestic-Published Rates'!C$10,('[1]Domestic-Published Rates'!N61-('[1]Domestic-Published Rates'!N61*'[1]Domestic-Published Rates'!C61)),'[1]Domestic-Published Rates'!C$10)))*$L$8+((IF('[1]Domestic-Published Rates'!C$8=0,'[1]Domestic-Published Rates'!N61-('[1]Domestic-Published Rates'!N61*'[1]Domestic-Published Rates'!C61),IF(('[1]Domestic-Published Rates'!N61-('[1]Domestic-Published Rates'!N61*'[1]Domestic-Published Rates'!C61))&gt;'[1]Domestic-Published Rates'!C$10,('[1]Domestic-Published Rates'!N61-('[1]Domestic-Published Rates'!N61*'[1]Domestic-Published Rates'!C61)),'[1]Domestic-Published Rates'!C$10))))</f>
        <v>73.045500000000004</v>
      </c>
      <c r="D70" s="95">
        <f>(IF('[1]Domestic-Published Rates'!D$8=0,'[1]Domestic-Published Rates'!O61-('[1]Domestic-Published Rates'!O61*'[1]Domestic-Published Rates'!D61),IF(('[1]Domestic-Published Rates'!O61-('[1]Domestic-Published Rates'!O61*'[1]Domestic-Published Rates'!D61))&gt;'[1]Domestic-Published Rates'!D$10,('[1]Domestic-Published Rates'!O61-('[1]Domestic-Published Rates'!O61*'[1]Domestic-Published Rates'!D61)),'[1]Domestic-Published Rates'!D$10)))*$L$8+((IF('[1]Domestic-Published Rates'!D$8=0,'[1]Domestic-Published Rates'!O61-('[1]Domestic-Published Rates'!O61*'[1]Domestic-Published Rates'!D61),IF(('[1]Domestic-Published Rates'!O61-('[1]Domestic-Published Rates'!O61*'[1]Domestic-Published Rates'!D61))&gt;'[1]Domestic-Published Rates'!D$10,('[1]Domestic-Published Rates'!O61-('[1]Domestic-Published Rates'!O61*'[1]Domestic-Published Rates'!D61)),'[1]Domestic-Published Rates'!D$10))))</f>
        <v>15.344175000000007</v>
      </c>
      <c r="E70" s="96">
        <f>(IF('[1]Domestic-Published Rates'!E$8=0,'[1]Domestic-Published Rates'!P61-('[1]Domestic-Published Rates'!P61*'[1]Domestic-Published Rates'!E61),IF(('[1]Domestic-Published Rates'!P61-('[1]Domestic-Published Rates'!P61*'[1]Domestic-Published Rates'!E61))&gt;'[1]Domestic-Published Rates'!E$10,('[1]Domestic-Published Rates'!P61-('[1]Domestic-Published Rates'!P61*'[1]Domestic-Published Rates'!E61)),'[1]Domestic-Published Rates'!E$10)))*$L$8+((IF('[1]Domestic-Published Rates'!E$8=0,'[1]Domestic-Published Rates'!P61-('[1]Domestic-Published Rates'!P61*'[1]Domestic-Published Rates'!E61),IF(('[1]Domestic-Published Rates'!P61-('[1]Domestic-Published Rates'!P61*'[1]Domestic-Published Rates'!E61))&gt;'[1]Domestic-Published Rates'!E$10,('[1]Domestic-Published Rates'!P61-('[1]Domestic-Published Rates'!P61*'[1]Domestic-Published Rates'!E61)),'[1]Domestic-Published Rates'!E$10))))</f>
        <v>14.697375000000008</v>
      </c>
      <c r="F70" s="62"/>
      <c r="G70" s="58">
        <v>55</v>
      </c>
      <c r="H70" s="93" t="s">
        <v>13</v>
      </c>
      <c r="I70" s="85">
        <f>(IF('[1]Domestic-Published Rates'!G$8=0,'[1]Domestic-Published Rates'!R61-('[1]Domestic-Published Rates'!R61*'[1]Domestic-Published Rates'!G61),IF(('[1]Domestic-Published Rates'!R61-('[1]Domestic-Published Rates'!R61*'[1]Domestic-Published Rates'!G61))&gt;'[1]Domestic-Published Rates'!G$10*2,('[1]Domestic-Published Rates'!R61-('[1]Domestic-Published Rates'!R61*'[1]Domestic-Published Rates'!G61)),'[1]Domestic-Published Rates'!G$10*2)))*$L$14+((IF('[1]Domestic-Published Rates'!G$8=0,'[1]Domestic-Published Rates'!R61-('[1]Domestic-Published Rates'!R61*'[1]Domestic-Published Rates'!G61),IF(('[1]Domestic-Published Rates'!R61-('[1]Domestic-Published Rates'!R61*'[1]Domestic-Published Rates'!G61))&gt;'[1]Domestic-Published Rates'!G$10*2,('[1]Domestic-Published Rates'!R61-('[1]Domestic-Published Rates'!R61*'[1]Domestic-Published Rates'!G61)),'[1]Domestic-Published Rates'!G$10*2))))</f>
        <v>11.965980000000002</v>
      </c>
      <c r="J70" s="85">
        <f>(IF('[1]Domestic-Published Rates'!H$8=0,'[1]Domestic-Published Rates'!S61-('[1]Domestic-Published Rates'!S61*'[1]Domestic-Published Rates'!H61),IF(('[1]Domestic-Published Rates'!S61-('[1]Domestic-Published Rates'!S61*'[1]Domestic-Published Rates'!H61))&gt;'[1]Domestic-Published Rates'!H$10,('[1]Domestic-Published Rates'!S61-('[1]Domestic-Published Rates'!S61*'[1]Domestic-Published Rates'!H61)),'[1]Domestic-Published Rates'!H$10*2)))*$L$14+((IF('[1]Domestic-Published Rates'!H$8=0,'[1]Domestic-Published Rates'!S61-('[1]Domestic-Published Rates'!S61*'[1]Domestic-Published Rates'!H61),IF(('[1]Domestic-Published Rates'!S61-('[1]Domestic-Published Rates'!S61*'[1]Domestic-Published Rates'!H61))&gt;'[1]Domestic-Published Rates'!H$10*2,('[1]Domestic-Published Rates'!S61-('[1]Domestic-Published Rates'!S61*'[1]Domestic-Published Rates'!H61)),'[1]Domestic-Published Rates'!H$10*2))))</f>
        <v>21.09055365296804</v>
      </c>
      <c r="K70" s="85">
        <f>(IF('[1]Domestic-Published Rates'!I$8=0,'[1]Domestic-Published Rates'!T61-('[1]Domestic-Published Rates'!T61*'[1]Domestic-Published Rates'!I61),IF(('[1]Domestic-Published Rates'!T61-('[1]Domestic-Published Rates'!T61*'[1]Domestic-Published Rates'!I61))&gt;'[1]Domestic-Published Rates'!I$10,('[1]Domestic-Published Rates'!T61-('[1]Domestic-Published Rates'!T61*'[1]Domestic-Published Rates'!I61)),'[1]Domestic-Published Rates'!I$10)))*$L$14+((IF('[1]Domestic-Published Rates'!I$8=0,'[1]Domestic-Published Rates'!T61-('[1]Domestic-Published Rates'!T61*'[1]Domestic-Published Rates'!I61),IF(('[1]Domestic-Published Rates'!T61-('[1]Domestic-Published Rates'!T61*'[1]Domestic-Published Rates'!I61))&gt;'[1]Domestic-Published Rates'!I$10,('[1]Domestic-Published Rates'!T61-('[1]Domestic-Published Rates'!T61*'[1]Domestic-Published Rates'!I61)),'[1]Domestic-Published Rates'!I$10))))</f>
        <v>9.7809940476190462</v>
      </c>
      <c r="L70" s="86">
        <f>(IF('[1]Domestic-Published Rates'!J$8=0,'[1]Domestic-Published Rates'!U61-('[1]Domestic-Published Rates'!U61*'[1]Domestic-Published Rates'!J61),IF(('[1]Domestic-Published Rates'!U61-('[1]Domestic-Published Rates'!U61*'[1]Domestic-Published Rates'!J61))&gt;'[1]Domestic-Published Rates'!J$10,('[1]Domestic-Published Rates'!U61-('[1]Domestic-Published Rates'!U61*'[1]Domestic-Published Rates'!J61)),'[1]Domestic-Published Rates'!J$10)))*$L$14+((IF('[1]Domestic-Published Rates'!J$8=0,'[1]Domestic-Published Rates'!U61-('[1]Domestic-Published Rates'!U61*'[1]Domestic-Published Rates'!J61),IF(('[1]Domestic-Published Rates'!U61-('[1]Domestic-Published Rates'!U61*'[1]Domestic-Published Rates'!J61))&gt;'[1]Domestic-Published Rates'!J$10,('[1]Domestic-Published Rates'!U61-('[1]Domestic-Published Rates'!U61*'[1]Domestic-Published Rates'!J61)),'[1]Domestic-Published Rates'!J$10))))</f>
        <v>16.580700000000007</v>
      </c>
    </row>
    <row r="71" spans="1:12" s="72" customFormat="1" ht="14.25" customHeight="1" x14ac:dyDescent="0.2">
      <c r="A71" s="108">
        <v>55</v>
      </c>
      <c r="B71" s="109" t="s">
        <v>13</v>
      </c>
      <c r="C71" s="110">
        <f>(IF('[1]Domestic-Published Rates'!C$8=0,'[1]Domestic-Published Rates'!N62-('[1]Domestic-Published Rates'!N62*'[1]Domestic-Published Rates'!C62),IF(('[1]Domestic-Published Rates'!N62-('[1]Domestic-Published Rates'!N62*'[1]Domestic-Published Rates'!C62))&gt;'[1]Domestic-Published Rates'!C$10,('[1]Domestic-Published Rates'!N62-('[1]Domestic-Published Rates'!N62*'[1]Domestic-Published Rates'!C62)),'[1]Domestic-Published Rates'!C$10)))*$L$8+((IF('[1]Domestic-Published Rates'!C$8=0,'[1]Domestic-Published Rates'!N62-('[1]Domestic-Published Rates'!N62*'[1]Domestic-Published Rates'!C62),IF(('[1]Domestic-Published Rates'!N62-('[1]Domestic-Published Rates'!N62*'[1]Domestic-Published Rates'!C62))&gt;'[1]Domestic-Published Rates'!C$10,('[1]Domestic-Published Rates'!N62-('[1]Domestic-Published Rates'!N62*'[1]Domestic-Published Rates'!C62)),'[1]Domestic-Published Rates'!C$10))))</f>
        <v>77.406094999999993</v>
      </c>
      <c r="D71" s="111">
        <f>(IF('[1]Domestic-Published Rates'!D$8=0,'[1]Domestic-Published Rates'!O62-('[1]Domestic-Published Rates'!O62*'[1]Domestic-Published Rates'!D62),IF(('[1]Domestic-Published Rates'!O62-('[1]Domestic-Published Rates'!O62*'[1]Domestic-Published Rates'!D62))&gt;'[1]Domestic-Published Rates'!D$10,('[1]Domestic-Published Rates'!O62-('[1]Domestic-Published Rates'!O62*'[1]Domestic-Published Rates'!D62)),'[1]Domestic-Published Rates'!D$10)))*$L$8+((IF('[1]Domestic-Published Rates'!D$8=0,'[1]Domestic-Published Rates'!O62-('[1]Domestic-Published Rates'!O62*'[1]Domestic-Published Rates'!D62),IF(('[1]Domestic-Published Rates'!O62-('[1]Domestic-Published Rates'!O62*'[1]Domestic-Published Rates'!D62))&gt;'[1]Domestic-Published Rates'!D$10,('[1]Domestic-Published Rates'!O62-('[1]Domestic-Published Rates'!O62*'[1]Domestic-Published Rates'!D62)),'[1]Domestic-Published Rates'!D$10))))</f>
        <v>16.476075000000009</v>
      </c>
      <c r="E71" s="112">
        <f>(IF('[1]Domestic-Published Rates'!E$8=0,'[1]Domestic-Published Rates'!P62-('[1]Domestic-Published Rates'!P62*'[1]Domestic-Published Rates'!E62),IF(('[1]Domestic-Published Rates'!P62-('[1]Domestic-Published Rates'!P62*'[1]Domestic-Published Rates'!E62))&gt;'[1]Domestic-Published Rates'!E$10,('[1]Domestic-Published Rates'!P62-('[1]Domestic-Published Rates'!P62*'[1]Domestic-Published Rates'!E62)),'[1]Domestic-Published Rates'!E$10)))*$L$8+((IF('[1]Domestic-Published Rates'!E$8=0,'[1]Domestic-Published Rates'!P62-('[1]Domestic-Published Rates'!P62*'[1]Domestic-Published Rates'!E62),IF(('[1]Domestic-Published Rates'!P62-('[1]Domestic-Published Rates'!P62*'[1]Domestic-Published Rates'!E62))&gt;'[1]Domestic-Published Rates'!E$10,('[1]Domestic-Published Rates'!P62-('[1]Domestic-Published Rates'!P62*'[1]Domestic-Published Rates'!E62)),'[1]Domestic-Published Rates'!E$10))))</f>
        <v>15.788850000000011</v>
      </c>
      <c r="F71" s="62"/>
      <c r="G71" s="53">
        <v>60</v>
      </c>
      <c r="H71" s="87" t="s">
        <v>13</v>
      </c>
      <c r="I71" s="91">
        <f>(IF('[1]Domestic-Published Rates'!G$8=0,'[1]Domestic-Published Rates'!R62-('[1]Domestic-Published Rates'!R62*'[1]Domestic-Published Rates'!G62),IF(('[1]Domestic-Published Rates'!R62-('[1]Domestic-Published Rates'!R62*'[1]Domestic-Published Rates'!G62))&gt;'[1]Domestic-Published Rates'!G$10*2,('[1]Domestic-Published Rates'!R62-('[1]Domestic-Published Rates'!R62*'[1]Domestic-Published Rates'!G62)),'[1]Domestic-Published Rates'!G$10*2)))*$L$14+((IF('[1]Domestic-Published Rates'!G$8=0,'[1]Domestic-Published Rates'!R62-('[1]Domestic-Published Rates'!R62*'[1]Domestic-Published Rates'!G62),IF(('[1]Domestic-Published Rates'!R62-('[1]Domestic-Published Rates'!R62*'[1]Domestic-Published Rates'!G62))&gt;'[1]Domestic-Published Rates'!G$10*2,('[1]Domestic-Published Rates'!R62-('[1]Domestic-Published Rates'!R62*'[1]Domestic-Published Rates'!G62)),'[1]Domestic-Published Rates'!G$10*2))))</f>
        <v>11.965980000000002</v>
      </c>
      <c r="J71" s="91">
        <f>(IF('[1]Domestic-Published Rates'!H$8=0,'[1]Domestic-Published Rates'!S62-('[1]Domestic-Published Rates'!S62*'[1]Domestic-Published Rates'!H62),IF(('[1]Domestic-Published Rates'!S62-('[1]Domestic-Published Rates'!S62*'[1]Domestic-Published Rates'!H62))&gt;'[1]Domestic-Published Rates'!H$10,('[1]Domestic-Published Rates'!S62-('[1]Domestic-Published Rates'!S62*'[1]Domestic-Published Rates'!H62)),'[1]Domestic-Published Rates'!H$10*2)))*$L$14+((IF('[1]Domestic-Published Rates'!H$8=0,'[1]Domestic-Published Rates'!S62-('[1]Domestic-Published Rates'!S62*'[1]Domestic-Published Rates'!H62),IF(('[1]Domestic-Published Rates'!S62-('[1]Domestic-Published Rates'!S62*'[1]Domestic-Published Rates'!H62))&gt;'[1]Domestic-Published Rates'!H$10*2,('[1]Domestic-Published Rates'!S62-('[1]Domestic-Published Rates'!S62*'[1]Domestic-Published Rates'!H62)),'[1]Domestic-Published Rates'!H$10*2))))</f>
        <v>21.09055365296804</v>
      </c>
      <c r="K71" s="91">
        <f>(IF('[1]Domestic-Published Rates'!I$8=0,'[1]Domestic-Published Rates'!T62-('[1]Domestic-Published Rates'!T62*'[1]Domestic-Published Rates'!I62),IF(('[1]Domestic-Published Rates'!T62-('[1]Domestic-Published Rates'!T62*'[1]Domestic-Published Rates'!I62))&gt;'[1]Domestic-Published Rates'!I$10,('[1]Domestic-Published Rates'!T62-('[1]Domestic-Published Rates'!T62*'[1]Domestic-Published Rates'!I62)),'[1]Domestic-Published Rates'!I$10)))*$L$14+((IF('[1]Domestic-Published Rates'!I$8=0,'[1]Domestic-Published Rates'!T62-('[1]Domestic-Published Rates'!T62*'[1]Domestic-Published Rates'!I62),IF(('[1]Domestic-Published Rates'!T62-('[1]Domestic-Published Rates'!T62*'[1]Domestic-Published Rates'!I62))&gt;'[1]Domestic-Published Rates'!I$10,('[1]Domestic-Published Rates'!T62-('[1]Domestic-Published Rates'!T62*'[1]Domestic-Published Rates'!I62)),'[1]Domestic-Published Rates'!I$10))))</f>
        <v>10.522811011904764</v>
      </c>
      <c r="L71" s="92">
        <f>(IF('[1]Domestic-Published Rates'!J$8=0,'[1]Domestic-Published Rates'!U62-('[1]Domestic-Published Rates'!U62*'[1]Domestic-Published Rates'!J62),IF(('[1]Domestic-Published Rates'!U62-('[1]Domestic-Published Rates'!U62*'[1]Domestic-Published Rates'!J62))&gt;'[1]Domestic-Published Rates'!J$10,('[1]Domestic-Published Rates'!U62-('[1]Domestic-Published Rates'!U62*'[1]Domestic-Published Rates'!J62)),'[1]Domestic-Published Rates'!J$10)))*$L$14+((IF('[1]Domestic-Published Rates'!J$8=0,'[1]Domestic-Published Rates'!U62-('[1]Domestic-Published Rates'!U62*'[1]Domestic-Published Rates'!J62),IF(('[1]Domestic-Published Rates'!U62-('[1]Domestic-Published Rates'!U62*'[1]Domestic-Published Rates'!J62))&gt;'[1]Domestic-Published Rates'!J$10,('[1]Domestic-Published Rates'!U62-('[1]Domestic-Published Rates'!U62*'[1]Domestic-Published Rates'!J62)),'[1]Domestic-Published Rates'!J$10))))</f>
        <v>17.332800000000006</v>
      </c>
    </row>
    <row r="72" spans="1:12" s="72" customFormat="1" ht="14.25" customHeight="1" x14ac:dyDescent="0.2">
      <c r="A72" s="58">
        <v>60</v>
      </c>
      <c r="B72" s="93" t="s">
        <v>13</v>
      </c>
      <c r="C72" s="94">
        <f>(IF('[1]Domestic-Published Rates'!C$8=0,'[1]Domestic-Published Rates'!N63-('[1]Domestic-Published Rates'!N63*'[1]Domestic-Published Rates'!C63),IF(('[1]Domestic-Published Rates'!N63-('[1]Domestic-Published Rates'!N63*'[1]Domestic-Published Rates'!C63))&gt;'[1]Domestic-Published Rates'!C$10,('[1]Domestic-Published Rates'!N63-('[1]Domestic-Published Rates'!N63*'[1]Domestic-Published Rates'!C63)),'[1]Domestic-Published Rates'!C$10)))*$L$8+((IF('[1]Domestic-Published Rates'!C$8=0,'[1]Domestic-Published Rates'!N63-('[1]Domestic-Published Rates'!N63*'[1]Domestic-Published Rates'!C63),IF(('[1]Domestic-Published Rates'!N63-('[1]Domestic-Published Rates'!N63*'[1]Domestic-Published Rates'!C63))&gt;'[1]Domestic-Published Rates'!C$10,('[1]Domestic-Published Rates'!N63-('[1]Domestic-Published Rates'!N63*'[1]Domestic-Published Rates'!C63)),'[1]Domestic-Published Rates'!C$10))))</f>
        <v>81.810960000000009</v>
      </c>
      <c r="D72" s="95">
        <f>(IF('[1]Domestic-Published Rates'!D$8=0,'[1]Domestic-Published Rates'!O63-('[1]Domestic-Published Rates'!O63*'[1]Domestic-Published Rates'!D63),IF(('[1]Domestic-Published Rates'!O63-('[1]Domestic-Published Rates'!O63*'[1]Domestic-Published Rates'!D63))&gt;'[1]Domestic-Published Rates'!D$10,('[1]Domestic-Published Rates'!O63-('[1]Domestic-Published Rates'!O63*'[1]Domestic-Published Rates'!D63)),'[1]Domestic-Published Rates'!D$10)))*$L$8+((IF('[1]Domestic-Published Rates'!D$8=0,'[1]Domestic-Published Rates'!O63-('[1]Domestic-Published Rates'!O63*'[1]Domestic-Published Rates'!D63),IF(('[1]Domestic-Published Rates'!O63-('[1]Domestic-Published Rates'!O63*'[1]Domestic-Published Rates'!D63))&gt;'[1]Domestic-Published Rates'!D$10,('[1]Domestic-Published Rates'!O63-('[1]Domestic-Published Rates'!O63*'[1]Domestic-Published Rates'!D63)),'[1]Domestic-Published Rates'!D$10))))</f>
        <v>17.63107500000001</v>
      </c>
      <c r="E72" s="96">
        <f>(IF('[1]Domestic-Published Rates'!E$8=0,'[1]Domestic-Published Rates'!P63-('[1]Domestic-Published Rates'!P63*'[1]Domestic-Published Rates'!E63),IF(('[1]Domestic-Published Rates'!P63-('[1]Domestic-Published Rates'!P63*'[1]Domestic-Published Rates'!E63))&gt;'[1]Domestic-Published Rates'!E$10,('[1]Domestic-Published Rates'!P63-('[1]Domestic-Published Rates'!P63*'[1]Domestic-Published Rates'!E63)),'[1]Domestic-Published Rates'!E$10)))*$L$8+((IF('[1]Domestic-Published Rates'!E$8=0,'[1]Domestic-Published Rates'!P63-('[1]Domestic-Published Rates'!P63*'[1]Domestic-Published Rates'!E63),IF(('[1]Domestic-Published Rates'!P63-('[1]Domestic-Published Rates'!P63*'[1]Domestic-Published Rates'!E63))&gt;'[1]Domestic-Published Rates'!E$10,('[1]Domestic-Published Rates'!P63-('[1]Domestic-Published Rates'!P63*'[1]Domestic-Published Rates'!E63)),'[1]Domestic-Published Rates'!E$10))))</f>
        <v>16.868774999999999</v>
      </c>
      <c r="F72" s="62"/>
      <c r="G72" s="58">
        <v>65</v>
      </c>
      <c r="H72" s="93" t="s">
        <v>13</v>
      </c>
      <c r="I72" s="85">
        <f>(IF('[1]Domestic-Published Rates'!G$8=0,'[1]Domestic-Published Rates'!R63-('[1]Domestic-Published Rates'!R63*'[1]Domestic-Published Rates'!G63),IF(('[1]Domestic-Published Rates'!R63-('[1]Domestic-Published Rates'!R63*'[1]Domestic-Published Rates'!G63))&gt;'[1]Domestic-Published Rates'!G$10*2,('[1]Domestic-Published Rates'!R63-('[1]Domestic-Published Rates'!R63*'[1]Domestic-Published Rates'!G63)),'[1]Domestic-Published Rates'!G$10*2)))*$L$14+((IF('[1]Domestic-Published Rates'!G$8=0,'[1]Domestic-Published Rates'!R63-('[1]Domestic-Published Rates'!R63*'[1]Domestic-Published Rates'!G63),IF(('[1]Domestic-Published Rates'!R63-('[1]Domestic-Published Rates'!R63*'[1]Domestic-Published Rates'!G63))&gt;'[1]Domestic-Published Rates'!G$10*2,('[1]Domestic-Published Rates'!R63-('[1]Domestic-Published Rates'!R63*'[1]Domestic-Published Rates'!G63)),'[1]Domestic-Published Rates'!G$10*2))))</f>
        <v>13.654940000000011</v>
      </c>
      <c r="J72" s="85">
        <f>(IF('[1]Domestic-Published Rates'!H$8=0,'[1]Domestic-Published Rates'!S63-('[1]Domestic-Published Rates'!S63*'[1]Domestic-Published Rates'!H63),IF(('[1]Domestic-Published Rates'!S63-('[1]Domestic-Published Rates'!S63*'[1]Domestic-Published Rates'!H63))&gt;'[1]Domestic-Published Rates'!H$10,('[1]Domestic-Published Rates'!S63-('[1]Domestic-Published Rates'!S63*'[1]Domestic-Published Rates'!H63)),'[1]Domestic-Published Rates'!H$10*2)))*$L$14+((IF('[1]Domestic-Published Rates'!H$8=0,'[1]Domestic-Published Rates'!S63-('[1]Domestic-Published Rates'!S63*'[1]Domestic-Published Rates'!H63),IF(('[1]Domestic-Published Rates'!S63-('[1]Domestic-Published Rates'!S63*'[1]Domestic-Published Rates'!H63))&gt;'[1]Domestic-Published Rates'!H$10*2,('[1]Domestic-Published Rates'!S63-('[1]Domestic-Published Rates'!S63*'[1]Domestic-Published Rates'!H63)),'[1]Domestic-Published Rates'!H$10*2))))</f>
        <v>22.940462328767126</v>
      </c>
      <c r="K72" s="85">
        <f>(IF('[1]Domestic-Published Rates'!I$8=0,'[1]Domestic-Published Rates'!T63-('[1]Domestic-Published Rates'!T63*'[1]Domestic-Published Rates'!I63),IF(('[1]Domestic-Published Rates'!T63-('[1]Domestic-Published Rates'!T63*'[1]Domestic-Published Rates'!I63))&gt;'[1]Domestic-Published Rates'!I$10,('[1]Domestic-Published Rates'!T63-('[1]Domestic-Published Rates'!T63*'[1]Domestic-Published Rates'!I63)),'[1]Domestic-Published Rates'!I$10)))*$L$14+((IF('[1]Domestic-Published Rates'!I$8=0,'[1]Domestic-Published Rates'!T63-('[1]Domestic-Published Rates'!T63*'[1]Domestic-Published Rates'!I63),IF(('[1]Domestic-Published Rates'!T63-('[1]Domestic-Published Rates'!T63*'[1]Domestic-Published Rates'!I63))&gt;'[1]Domestic-Published Rates'!I$10,('[1]Domestic-Published Rates'!T63-('[1]Domestic-Published Rates'!T63*'[1]Domestic-Published Rates'!I63)),'[1]Domestic-Published Rates'!I$10))))</f>
        <v>11.278365327380953</v>
      </c>
      <c r="L72" s="86">
        <f>(IF('[1]Domestic-Published Rates'!J$8=0,'[1]Domestic-Published Rates'!U63-('[1]Domestic-Published Rates'!U63*'[1]Domestic-Published Rates'!J63),IF(('[1]Domestic-Published Rates'!U63-('[1]Domestic-Published Rates'!U63*'[1]Domestic-Published Rates'!J63))&gt;'[1]Domestic-Published Rates'!J$10,('[1]Domestic-Published Rates'!U63-('[1]Domestic-Published Rates'!U63*'[1]Domestic-Published Rates'!J63)),'[1]Domestic-Published Rates'!J$10)))*$L$14+((IF('[1]Domestic-Published Rates'!J$8=0,'[1]Domestic-Published Rates'!U63-('[1]Domestic-Published Rates'!U63*'[1]Domestic-Published Rates'!J63),IF(('[1]Domestic-Published Rates'!U63-('[1]Domestic-Published Rates'!U63*'[1]Domestic-Published Rates'!J63))&gt;'[1]Domestic-Published Rates'!J$10,('[1]Domestic-Published Rates'!U63-('[1]Domestic-Published Rates'!U63*'[1]Domestic-Published Rates'!J63)),'[1]Domestic-Published Rates'!J$10))))</f>
        <v>18.098700000000008</v>
      </c>
    </row>
    <row r="73" spans="1:12" s="72" customFormat="1" ht="14.25" customHeight="1" thickBot="1" x14ac:dyDescent="0.25">
      <c r="A73" s="53">
        <v>65</v>
      </c>
      <c r="B73" s="87" t="s">
        <v>13</v>
      </c>
      <c r="C73" s="88">
        <f>(IF('[1]Domestic-Published Rates'!C$8=0,'[1]Domestic-Published Rates'!N64-('[1]Domestic-Published Rates'!N64*'[1]Domestic-Published Rates'!C64),IF(('[1]Domestic-Published Rates'!N64-('[1]Domestic-Published Rates'!N64*'[1]Domestic-Published Rates'!C64))&gt;'[1]Domestic-Published Rates'!C$10,('[1]Domestic-Published Rates'!N64-('[1]Domestic-Published Rates'!N64*'[1]Domestic-Published Rates'!C64)),'[1]Domestic-Published Rates'!C$10)))*$L$8+((IF('[1]Domestic-Published Rates'!C$8=0,'[1]Domestic-Published Rates'!N64-('[1]Domestic-Published Rates'!N64*'[1]Domestic-Published Rates'!C64),IF(('[1]Domestic-Published Rates'!N64-('[1]Domestic-Published Rates'!N64*'[1]Domestic-Published Rates'!C64))&gt;'[1]Domestic-Published Rates'!C$10,('[1]Domestic-Published Rates'!N64-('[1]Domestic-Published Rates'!N64*'[1]Domestic-Published Rates'!C64)),'[1]Domestic-Published Rates'!C$10))))</f>
        <v>86.149419999999992</v>
      </c>
      <c r="D73" s="89">
        <f>(IF('[1]Domestic-Published Rates'!D$8=0,'[1]Domestic-Published Rates'!O64-('[1]Domestic-Published Rates'!O64*'[1]Domestic-Published Rates'!D64),IF(('[1]Domestic-Published Rates'!O64-('[1]Domestic-Published Rates'!O64*'[1]Domestic-Published Rates'!D64))&gt;'[1]Domestic-Published Rates'!D$10,('[1]Domestic-Published Rates'!O64-('[1]Domestic-Published Rates'!O64*'[1]Domestic-Published Rates'!D64)),'[1]Domestic-Published Rates'!D$10)))*$L$8+((IF('[1]Domestic-Published Rates'!D$8=0,'[1]Domestic-Published Rates'!O64-('[1]Domestic-Published Rates'!O64*'[1]Domestic-Published Rates'!D64),IF(('[1]Domestic-Published Rates'!O64-('[1]Domestic-Published Rates'!O64*'[1]Domestic-Published Rates'!D64))&gt;'[1]Domestic-Published Rates'!D$10,('[1]Domestic-Published Rates'!O64-('[1]Domestic-Published Rates'!O64*'[1]Domestic-Published Rates'!D64)),'[1]Domestic-Published Rates'!D$10))))</f>
        <v>18.757200000000012</v>
      </c>
      <c r="E73" s="90">
        <f>(IF('[1]Domestic-Published Rates'!E$8=0,'[1]Domestic-Published Rates'!P64-('[1]Domestic-Published Rates'!P64*'[1]Domestic-Published Rates'!E64),IF(('[1]Domestic-Published Rates'!P64-('[1]Domestic-Published Rates'!P64*'[1]Domestic-Published Rates'!E64))&gt;'[1]Domestic-Published Rates'!E$10,('[1]Domestic-Published Rates'!P64-('[1]Domestic-Published Rates'!P64*'[1]Domestic-Published Rates'!E64)),'[1]Domestic-Published Rates'!E$10)))*$L$8+((IF('[1]Domestic-Published Rates'!E$8=0,'[1]Domestic-Published Rates'!P64-('[1]Domestic-Published Rates'!P64*'[1]Domestic-Published Rates'!E64),IF(('[1]Domestic-Published Rates'!P64-('[1]Domestic-Published Rates'!P64*'[1]Domestic-Published Rates'!E64))&gt;'[1]Domestic-Published Rates'!E$10,('[1]Domestic-Published Rates'!P64-('[1]Domestic-Published Rates'!P64*'[1]Domestic-Published Rates'!E64)),'[1]Domestic-Published Rates'!E$10))))</f>
        <v>17.960250000000002</v>
      </c>
      <c r="F73" s="62"/>
      <c r="G73" s="108">
        <v>70</v>
      </c>
      <c r="H73" s="109" t="s">
        <v>13</v>
      </c>
      <c r="I73" s="113">
        <f>(IF('[1]Domestic-Published Rates'!G$8=0,'[1]Domestic-Published Rates'!R64-('[1]Domestic-Published Rates'!R64*'[1]Domestic-Published Rates'!G64),IF(('[1]Domestic-Published Rates'!R64-('[1]Domestic-Published Rates'!R64*'[1]Domestic-Published Rates'!G64))&gt;'[1]Domestic-Published Rates'!G$10*2,('[1]Domestic-Published Rates'!R64-('[1]Domestic-Published Rates'!R64*'[1]Domestic-Published Rates'!G64)),'[1]Domestic-Published Rates'!G$10*2)))*$L$14+((IF('[1]Domestic-Published Rates'!G$8=0,'[1]Domestic-Published Rates'!R64-('[1]Domestic-Published Rates'!R64*'[1]Domestic-Published Rates'!G64),IF(('[1]Domestic-Published Rates'!R64-('[1]Domestic-Published Rates'!R64*'[1]Domestic-Published Rates'!G64))&gt;'[1]Domestic-Published Rates'!G$10*2,('[1]Domestic-Published Rates'!R64-('[1]Domestic-Published Rates'!R64*'[1]Domestic-Published Rates'!G64)),'[1]Domestic-Published Rates'!G$10*2))))</f>
        <v>13.654940000000011</v>
      </c>
      <c r="J73" s="113">
        <f>(IF('[1]Domestic-Published Rates'!H$8=0,'[1]Domestic-Published Rates'!S64-('[1]Domestic-Published Rates'!S64*'[1]Domestic-Published Rates'!H64),IF(('[1]Domestic-Published Rates'!S64-('[1]Domestic-Published Rates'!S64*'[1]Domestic-Published Rates'!H64))&gt;'[1]Domestic-Published Rates'!H$10,('[1]Domestic-Published Rates'!S64-('[1]Domestic-Published Rates'!S64*'[1]Domestic-Published Rates'!H64)),'[1]Domestic-Published Rates'!H$10*2)))*$L$14+((IF('[1]Domestic-Published Rates'!H$8=0,'[1]Domestic-Published Rates'!S64-('[1]Domestic-Published Rates'!S64*'[1]Domestic-Published Rates'!H64),IF(('[1]Domestic-Published Rates'!S64-('[1]Domestic-Published Rates'!S64*'[1]Domestic-Published Rates'!H64))&gt;'[1]Domestic-Published Rates'!H$10*2,('[1]Domestic-Published Rates'!S64-('[1]Domestic-Published Rates'!S64*'[1]Domestic-Published Rates'!H64)),'[1]Domestic-Published Rates'!H$10*2))))</f>
        <v>22.940462328767126</v>
      </c>
      <c r="K73" s="67">
        <f>(IF('[1]Domestic-Published Rates'!I$8=0,'[1]Domestic-Published Rates'!T64-('[1]Domestic-Published Rates'!T64*'[1]Domestic-Published Rates'!I64),IF(('[1]Domestic-Published Rates'!T64-('[1]Domestic-Published Rates'!T64*'[1]Domestic-Published Rates'!I64))&gt;'[1]Domestic-Published Rates'!I$10,('[1]Domestic-Published Rates'!T64-('[1]Domestic-Published Rates'!T64*'[1]Domestic-Published Rates'!I64)),'[1]Domestic-Published Rates'!I$10)))*$L$14+((IF('[1]Domestic-Published Rates'!I$8=0,'[1]Domestic-Published Rates'!T64-('[1]Domestic-Published Rates'!T64*'[1]Domestic-Published Rates'!I64),IF(('[1]Domestic-Published Rates'!T64-('[1]Domestic-Published Rates'!T64*'[1]Domestic-Published Rates'!I64))&gt;'[1]Domestic-Published Rates'!I$10,('[1]Domestic-Published Rates'!T64-('[1]Domestic-Published Rates'!T64*'[1]Domestic-Published Rates'!I64)),'[1]Domestic-Published Rates'!I$10))))</f>
        <v>12.040788318452385</v>
      </c>
      <c r="L73" s="121">
        <f>(IF('[1]Domestic-Published Rates'!J$8=0,'[1]Domestic-Published Rates'!U64-('[1]Domestic-Published Rates'!U64*'[1]Domestic-Published Rates'!J64),IF(('[1]Domestic-Published Rates'!U64-('[1]Domestic-Published Rates'!U64*'[1]Domestic-Published Rates'!J64))&gt;'[1]Domestic-Published Rates'!J$10,('[1]Domestic-Published Rates'!U64-('[1]Domestic-Published Rates'!U64*'[1]Domestic-Published Rates'!J64)),'[1]Domestic-Published Rates'!J$10)))*$L$14+((IF('[1]Domestic-Published Rates'!J$8=0,'[1]Domestic-Published Rates'!U64-('[1]Domestic-Published Rates'!U64*'[1]Domestic-Published Rates'!J64),IF(('[1]Domestic-Published Rates'!U64-('[1]Domestic-Published Rates'!U64*'[1]Domestic-Published Rates'!J64))&gt;'[1]Domestic-Published Rates'!J$10,('[1]Domestic-Published Rates'!U64-('[1]Domestic-Published Rates'!U64*'[1]Domestic-Published Rates'!J64)),'[1]Domestic-Published Rates'!J$10))))</f>
        <v>18.871499999999997</v>
      </c>
    </row>
    <row r="74" spans="1:12" s="72" customFormat="1" ht="14.25" customHeight="1" thickBot="1" x14ac:dyDescent="0.25">
      <c r="A74" s="122">
        <v>70</v>
      </c>
      <c r="B74" s="123" t="s">
        <v>13</v>
      </c>
      <c r="C74" s="124">
        <f>(IF('[1]Domestic-Published Rates'!C$8=0,'[1]Domestic-Published Rates'!N65-('[1]Domestic-Published Rates'!N65*'[1]Domestic-Published Rates'!C65),IF(('[1]Domestic-Published Rates'!N65-('[1]Domestic-Published Rates'!N65*'[1]Domestic-Published Rates'!C65))&gt;'[1]Domestic-Published Rates'!C$10,('[1]Domestic-Published Rates'!N65-('[1]Domestic-Published Rates'!N65*'[1]Domestic-Published Rates'!C65)),'[1]Domestic-Published Rates'!C$10)))*$L$8+((IF('[1]Domestic-Published Rates'!C$8=0,'[1]Domestic-Published Rates'!N65-('[1]Domestic-Published Rates'!N65*'[1]Domestic-Published Rates'!C65),IF(('[1]Domestic-Published Rates'!N65-('[1]Domestic-Published Rates'!N65*'[1]Domestic-Published Rates'!C65))&gt;'[1]Domestic-Published Rates'!C$10,('[1]Domestic-Published Rates'!N65-('[1]Domestic-Published Rates'!N65*'[1]Domestic-Published Rates'!C65)),'[1]Domestic-Published Rates'!C$10))))</f>
        <v>90.421475000000001</v>
      </c>
      <c r="D74" s="125">
        <f>(IF('[1]Domestic-Published Rates'!D$8=0,'[1]Domestic-Published Rates'!O65-('[1]Domestic-Published Rates'!O65*'[1]Domestic-Published Rates'!D65),IF(('[1]Domestic-Published Rates'!O65-('[1]Domestic-Published Rates'!O65*'[1]Domestic-Published Rates'!D65))&gt;'[1]Domestic-Published Rates'!D$10,('[1]Domestic-Published Rates'!O65-('[1]Domestic-Published Rates'!O65*'[1]Domestic-Published Rates'!D65)),'[1]Domestic-Published Rates'!D$10)))*$L$8+((IF('[1]Domestic-Published Rates'!D$8=0,'[1]Domestic-Published Rates'!O65-('[1]Domestic-Published Rates'!O65*'[1]Domestic-Published Rates'!D65),IF(('[1]Domestic-Published Rates'!O65-('[1]Domestic-Published Rates'!O65*'[1]Domestic-Published Rates'!D65))&gt;'[1]Domestic-Published Rates'!D$10,('[1]Domestic-Published Rates'!O65-('[1]Domestic-Published Rates'!O65*'[1]Domestic-Published Rates'!D65)),'[1]Domestic-Published Rates'!D$10))))</f>
        <v>19.889100000000013</v>
      </c>
      <c r="E74" s="126">
        <f>(IF('[1]Domestic-Published Rates'!E$8=0,'[1]Domestic-Published Rates'!P65-('[1]Domestic-Published Rates'!P65*'[1]Domestic-Published Rates'!E65),IF(('[1]Domestic-Published Rates'!P65-('[1]Domestic-Published Rates'!P65*'[1]Domestic-Published Rates'!E65))&gt;'[1]Domestic-Published Rates'!E$10,('[1]Domestic-Published Rates'!P65-('[1]Domestic-Published Rates'!P65*'[1]Domestic-Published Rates'!E65)),'[1]Domestic-Published Rates'!E$10)))*$L$8+((IF('[1]Domestic-Published Rates'!E$8=0,'[1]Domestic-Published Rates'!P65-('[1]Domestic-Published Rates'!P65*'[1]Domestic-Published Rates'!E65),IF(('[1]Domestic-Published Rates'!P65-('[1]Domestic-Published Rates'!P65*'[1]Domestic-Published Rates'!E65))&gt;'[1]Domestic-Published Rates'!E$10,('[1]Domestic-Published Rates'!P65-('[1]Domestic-Published Rates'!P65*'[1]Domestic-Published Rates'!E65)),'[1]Domestic-Published Rates'!E$10))))</f>
        <v>19.028625000000005</v>
      </c>
      <c r="F74" s="62"/>
      <c r="G74" s="58">
        <v>80</v>
      </c>
      <c r="H74" s="93" t="s">
        <v>13</v>
      </c>
      <c r="I74" s="127">
        <f>(IF('[1]Domestic-Published Rates'!G$8=0,'[1]Domestic-Published Rates'!R65-('[1]Domestic-Published Rates'!R65*'[1]Domestic-Published Rates'!G65),IF(('[1]Domestic-Published Rates'!R65-('[1]Domestic-Published Rates'!R65*'[1]Domestic-Published Rates'!G65))&gt;'[1]Domestic-Published Rates'!G$10*2,('[1]Domestic-Published Rates'!R65-('[1]Domestic-Published Rates'!R65*'[1]Domestic-Published Rates'!G65)),'[1]Domestic-Published Rates'!G$10*2)))*$L$14+((IF('[1]Domestic-Published Rates'!G$8=0,'[1]Domestic-Published Rates'!R65-('[1]Domestic-Published Rates'!R65*'[1]Domestic-Published Rates'!G65),IF(('[1]Domestic-Published Rates'!R65-('[1]Domestic-Published Rates'!R65*'[1]Domestic-Published Rates'!G65))&gt;'[1]Domestic-Published Rates'!G$10*2,('[1]Domestic-Published Rates'!R65-('[1]Domestic-Published Rates'!R65*'[1]Domestic-Published Rates'!G65)),'[1]Domestic-Published Rates'!G$10*2))))</f>
        <v>15.328820000000007</v>
      </c>
      <c r="J74" s="118">
        <f>(IF('[1]Domestic-Published Rates'!H$8=0,'[1]Domestic-Published Rates'!S65-('[1]Domestic-Published Rates'!S65*'[1]Domestic-Published Rates'!H65),IF(('[1]Domestic-Published Rates'!S65-('[1]Domestic-Published Rates'!S65*'[1]Domestic-Published Rates'!H65))&gt;'[1]Domestic-Published Rates'!H$10,('[1]Domestic-Published Rates'!S65-('[1]Domestic-Published Rates'!S65*'[1]Domestic-Published Rates'!H65)),'[1]Domestic-Published Rates'!H$10*2)))*$L$14+((IF('[1]Domestic-Published Rates'!H$8=0,'[1]Domestic-Published Rates'!S65-('[1]Domestic-Published Rates'!S65*'[1]Domestic-Published Rates'!H65),IF(('[1]Domestic-Published Rates'!S65-('[1]Domestic-Published Rates'!S65*'[1]Domestic-Published Rates'!H65))&gt;'[1]Domestic-Published Rates'!H$10*2,('[1]Domestic-Published Rates'!S65-('[1]Domestic-Published Rates'!S65*'[1]Domestic-Published Rates'!H65)),'[1]Domestic-Published Rates'!H$10*2))))</f>
        <v>24.766449771689508</v>
      </c>
      <c r="K74" s="52"/>
      <c r="L74" s="52"/>
    </row>
    <row r="75" spans="1:12" s="72" customFormat="1" ht="14.25" customHeight="1" x14ac:dyDescent="0.2">
      <c r="A75" s="128"/>
      <c r="B75" s="59"/>
      <c r="C75" s="52"/>
      <c r="D75" s="52"/>
      <c r="E75" s="52"/>
      <c r="F75" s="52"/>
      <c r="G75" s="53">
        <v>90</v>
      </c>
      <c r="H75" s="87" t="s">
        <v>13</v>
      </c>
      <c r="I75" s="55">
        <f>(IF('[1]Domestic-Published Rates'!G$8=0,'[1]Domestic-Published Rates'!R66-('[1]Domestic-Published Rates'!R66*'[1]Domestic-Published Rates'!G66),IF(('[1]Domestic-Published Rates'!R66-('[1]Domestic-Published Rates'!R66*'[1]Domestic-Published Rates'!G66))&gt;'[1]Domestic-Published Rates'!G$10*2,('[1]Domestic-Published Rates'!R66-('[1]Domestic-Published Rates'!R66*'[1]Domestic-Published Rates'!G66)),'[1]Domestic-Published Rates'!G$10*2)))*$L$14+((IF('[1]Domestic-Published Rates'!G$8=0,'[1]Domestic-Published Rates'!R66-('[1]Domestic-Published Rates'!R66*'[1]Domestic-Published Rates'!G66),IF(('[1]Domestic-Published Rates'!R66-('[1]Domestic-Published Rates'!R66*'[1]Domestic-Published Rates'!G66))&gt;'[1]Domestic-Published Rates'!G$10*2,('[1]Domestic-Published Rates'!R66-('[1]Domestic-Published Rates'!R66*'[1]Domestic-Published Rates'!G66)),'[1]Domestic-Published Rates'!G$10*2))))</f>
        <v>17.01024000000001</v>
      </c>
      <c r="J75" s="92">
        <f>(IF('[1]Domestic-Published Rates'!H$8=0,'[1]Domestic-Published Rates'!S66-('[1]Domestic-Published Rates'!S66*'[1]Domestic-Published Rates'!H66),IF(('[1]Domestic-Published Rates'!S66-('[1]Domestic-Published Rates'!S66*'[1]Domestic-Published Rates'!H66))&gt;'[1]Domestic-Published Rates'!H$10,('[1]Domestic-Published Rates'!S66-('[1]Domestic-Published Rates'!S66*'[1]Domestic-Published Rates'!H66)),'[1]Domestic-Published Rates'!H$10*2)))*$L$14+((IF('[1]Domestic-Published Rates'!H$8=0,'[1]Domestic-Published Rates'!S66-('[1]Domestic-Published Rates'!S66*'[1]Domestic-Published Rates'!H66),IF(('[1]Domestic-Published Rates'!S66-('[1]Domestic-Published Rates'!S66*'[1]Domestic-Published Rates'!H66))&gt;'[1]Domestic-Published Rates'!H$10*2,('[1]Domestic-Published Rates'!S66-('[1]Domestic-Published Rates'!S66*'[1]Domestic-Published Rates'!H66)),'[1]Domestic-Published Rates'!H$10*2))))</f>
        <v>26.60838470319635</v>
      </c>
      <c r="K75" s="52"/>
      <c r="L75" s="52"/>
    </row>
    <row r="76" spans="1:12" s="72" customFormat="1" ht="14.25" customHeight="1" x14ac:dyDescent="0.2">
      <c r="A76" s="128"/>
      <c r="B76" s="59"/>
      <c r="C76" s="52"/>
      <c r="D76" s="52"/>
      <c r="E76" s="52"/>
      <c r="F76" s="52"/>
      <c r="G76" s="58">
        <v>100</v>
      </c>
      <c r="H76" s="93" t="s">
        <v>13</v>
      </c>
      <c r="I76" s="60">
        <f>(IF('[1]Domestic-Published Rates'!G$8=0,'[1]Domestic-Published Rates'!R67-('[1]Domestic-Published Rates'!R67*'[1]Domestic-Published Rates'!G67),IF(('[1]Domestic-Published Rates'!R67-('[1]Domestic-Published Rates'!R67*'[1]Domestic-Published Rates'!G67))&gt;'[1]Domestic-Published Rates'!G$10*2,('[1]Domestic-Published Rates'!R67-('[1]Domestic-Published Rates'!R67*'[1]Domestic-Published Rates'!G67)),'[1]Domestic-Published Rates'!G$10*2)))*$L$14+((IF('[1]Domestic-Published Rates'!G$8=0,'[1]Domestic-Published Rates'!R67-('[1]Domestic-Published Rates'!R67*'[1]Domestic-Published Rates'!G67),IF(('[1]Domestic-Published Rates'!R67-('[1]Domestic-Published Rates'!R67*'[1]Domestic-Published Rates'!G67))&gt;'[1]Domestic-Published Rates'!G$10*2,('[1]Domestic-Published Rates'!R67-('[1]Domestic-Published Rates'!R67*'[1]Domestic-Published Rates'!G67)),'[1]Domestic-Published Rates'!G$10*2))))</f>
        <v>18.699200000000005</v>
      </c>
      <c r="J76" s="86">
        <f>(IF('[1]Domestic-Published Rates'!H$8=0,'[1]Domestic-Published Rates'!S67-('[1]Domestic-Published Rates'!S67*'[1]Domestic-Published Rates'!H67),IF(('[1]Domestic-Published Rates'!S67-('[1]Domestic-Published Rates'!S67*'[1]Domestic-Published Rates'!H67))&gt;'[1]Domestic-Published Rates'!H$10,('[1]Domestic-Published Rates'!S67-('[1]Domestic-Published Rates'!S67*'[1]Domestic-Published Rates'!H67)),'[1]Domestic-Published Rates'!H$10*2)))*$L$14+((IF('[1]Domestic-Published Rates'!H$8=0,'[1]Domestic-Published Rates'!S67-('[1]Domestic-Published Rates'!S67*'[1]Domestic-Published Rates'!H67),IF(('[1]Domestic-Published Rates'!S67-('[1]Domestic-Published Rates'!S67*'[1]Domestic-Published Rates'!H67))&gt;'[1]Domestic-Published Rates'!H$10*2,('[1]Domestic-Published Rates'!S67-('[1]Domestic-Published Rates'!S67*'[1]Domestic-Published Rates'!H67)),'[1]Domestic-Published Rates'!H$10*2))))</f>
        <v>28.450319634703192</v>
      </c>
      <c r="K76" s="52"/>
      <c r="L76" s="52"/>
    </row>
    <row r="77" spans="1:12" s="72" customFormat="1" ht="14.25" customHeight="1" x14ac:dyDescent="0.2">
      <c r="A77" s="128"/>
      <c r="B77" s="59"/>
      <c r="C77" s="52"/>
      <c r="D77" s="52"/>
      <c r="E77" s="52"/>
      <c r="F77" s="52"/>
      <c r="G77" s="53">
        <v>120</v>
      </c>
      <c r="H77" s="87" t="s">
        <v>13</v>
      </c>
      <c r="I77" s="55">
        <f>(IF('[1]Domestic-Published Rates'!G$8=0,'[1]Domestic-Published Rates'!R68-('[1]Domestic-Published Rates'!R68*'[1]Domestic-Published Rates'!G68),IF(('[1]Domestic-Published Rates'!R68-('[1]Domestic-Published Rates'!R68*'[1]Domestic-Published Rates'!G68))&gt;'[1]Domestic-Published Rates'!G$10*2,('[1]Domestic-Published Rates'!R68-('[1]Domestic-Published Rates'!R68*'[1]Domestic-Published Rates'!G68)),'[1]Domestic-Published Rates'!G$10*2)))*$L$14+((IF('[1]Domestic-Published Rates'!G$8=0,'[1]Domestic-Published Rates'!R68-('[1]Domestic-Published Rates'!R68*'[1]Domestic-Published Rates'!G68),IF(('[1]Domestic-Published Rates'!R68-('[1]Domestic-Published Rates'!R68*'[1]Domestic-Published Rates'!G68))&gt;'[1]Domestic-Published Rates'!G$10*2,('[1]Domestic-Published Rates'!R68-('[1]Domestic-Published Rates'!R68*'[1]Domestic-Published Rates'!G68)),'[1]Domestic-Published Rates'!G$10*2))))</f>
        <v>22.175140000000013</v>
      </c>
      <c r="J77" s="92">
        <f>(IF('[1]Domestic-Published Rates'!H$8=0,'[1]Domestic-Published Rates'!S68-('[1]Domestic-Published Rates'!S68*'[1]Domestic-Published Rates'!H68),IF(('[1]Domestic-Published Rates'!S68-('[1]Domestic-Published Rates'!S68*'[1]Domestic-Published Rates'!H68))&gt;'[1]Domestic-Published Rates'!H$10,('[1]Domestic-Published Rates'!S68-('[1]Domestic-Published Rates'!S68*'[1]Domestic-Published Rates'!H68)),'[1]Domestic-Published Rates'!H$10*2)))*$L$14+((IF('[1]Domestic-Published Rates'!H$8=0,'[1]Domestic-Published Rates'!S68-('[1]Domestic-Published Rates'!S68*'[1]Domestic-Published Rates'!H68),IF(('[1]Domestic-Published Rates'!S68-('[1]Domestic-Published Rates'!S68*'[1]Domestic-Published Rates'!H68))&gt;'[1]Domestic-Published Rates'!H$10*2,('[1]Domestic-Published Rates'!S68-('[1]Domestic-Published Rates'!S68*'[1]Domestic-Published Rates'!H68)),'[1]Domestic-Published Rates'!H$10*2))))</f>
        <v>33.689069634703202</v>
      </c>
      <c r="K77" s="52"/>
      <c r="L77" s="52"/>
    </row>
    <row r="78" spans="1:12" s="72" customFormat="1" ht="14.25" customHeight="1" x14ac:dyDescent="0.2">
      <c r="A78" s="128"/>
      <c r="B78" s="59"/>
      <c r="C78" s="52"/>
      <c r="D78" s="52"/>
      <c r="E78" s="52"/>
      <c r="F78" s="52"/>
      <c r="G78" s="98">
        <v>140</v>
      </c>
      <c r="H78" s="99" t="s">
        <v>13</v>
      </c>
      <c r="I78" s="129">
        <f>(IF('[1]Domestic-Published Rates'!G$8=0,'[1]Domestic-Published Rates'!R69-('[1]Domestic-Published Rates'!R69*'[1]Domestic-Published Rates'!G69),IF(('[1]Domestic-Published Rates'!R69-('[1]Domestic-Published Rates'!R69*'[1]Domestic-Published Rates'!G69))&gt;'[1]Domestic-Published Rates'!G$10*2,('[1]Domestic-Published Rates'!R69-('[1]Domestic-Published Rates'!R69*'[1]Domestic-Published Rates'!G69)),'[1]Domestic-Published Rates'!G$10*2)))*$L$14+((IF('[1]Domestic-Published Rates'!G$8=0,'[1]Domestic-Published Rates'!R69-('[1]Domestic-Published Rates'!R69*'[1]Domestic-Published Rates'!G69),IF(('[1]Domestic-Published Rates'!R69-('[1]Domestic-Published Rates'!R69*'[1]Domestic-Published Rates'!G69))&gt;'[1]Domestic-Published Rates'!G$10*2,('[1]Domestic-Published Rates'!R69-('[1]Domestic-Published Rates'!R69*'[1]Domestic-Published Rates'!G69)),'[1]Domestic-Published Rates'!G$10*2))))</f>
        <v>25.643540000000002</v>
      </c>
      <c r="J78" s="120">
        <f>(IF('[1]Domestic-Published Rates'!H$8=0,'[1]Domestic-Published Rates'!S69-('[1]Domestic-Published Rates'!S69*'[1]Domestic-Published Rates'!H69),IF(('[1]Domestic-Published Rates'!S69-('[1]Domestic-Published Rates'!S69*'[1]Domestic-Published Rates'!H69))&gt;'[1]Domestic-Published Rates'!H$10,('[1]Domestic-Published Rates'!S69-('[1]Domestic-Published Rates'!S69*'[1]Domestic-Published Rates'!H69)),'[1]Domestic-Published Rates'!H$10*2)))*$L$14+((IF('[1]Domestic-Published Rates'!H$8=0,'[1]Domestic-Published Rates'!S69-('[1]Domestic-Published Rates'!S69*'[1]Domestic-Published Rates'!H69),IF(('[1]Domestic-Published Rates'!S69-('[1]Domestic-Published Rates'!S69*'[1]Domestic-Published Rates'!H69))&gt;'[1]Domestic-Published Rates'!H$10*2,('[1]Domestic-Published Rates'!S69-('[1]Domestic-Published Rates'!S69*'[1]Domestic-Published Rates'!H69)),'[1]Domestic-Published Rates'!H$10*2))))</f>
        <v>38.919845890410983</v>
      </c>
      <c r="K78" s="52"/>
      <c r="L78" s="52"/>
    </row>
    <row r="79" spans="1:12" s="72" customFormat="1" ht="14.25" customHeight="1" x14ac:dyDescent="0.2">
      <c r="A79" s="128"/>
      <c r="B79" s="59"/>
      <c r="C79" s="52"/>
      <c r="D79" s="52"/>
      <c r="E79" s="52"/>
      <c r="F79" s="52"/>
      <c r="G79" s="103">
        <v>160</v>
      </c>
      <c r="H79" s="104" t="s">
        <v>13</v>
      </c>
      <c r="I79" s="130">
        <f>(IF('[1]Domestic-Published Rates'!G$8=0,'[1]Domestic-Published Rates'!R70-('[1]Domestic-Published Rates'!R70*'[1]Domestic-Published Rates'!G70),IF(('[1]Domestic-Published Rates'!R70-('[1]Domestic-Published Rates'!R70*'[1]Domestic-Published Rates'!G70))&gt;'[1]Domestic-Published Rates'!G$10*2,('[1]Domestic-Published Rates'!R70-('[1]Domestic-Published Rates'!R70*'[1]Domestic-Published Rates'!G70)),'[1]Domestic-Published Rates'!G$10*2)))*$L$14+((IF('[1]Domestic-Published Rates'!G$8=0,'[1]Domestic-Published Rates'!R70-('[1]Domestic-Published Rates'!R70*'[1]Domestic-Published Rates'!G70),IF(('[1]Domestic-Published Rates'!R70-('[1]Domestic-Published Rates'!R70*'[1]Domestic-Published Rates'!G70))&gt;'[1]Domestic-Published Rates'!G$10*2,('[1]Domestic-Published Rates'!R70-('[1]Domestic-Published Rates'!R70*'[1]Domestic-Published Rates'!G70)),'[1]Domestic-Published Rates'!G$10*2))))</f>
        <v>29.111940000000004</v>
      </c>
      <c r="J79" s="106">
        <f>(IF('[1]Domestic-Published Rates'!H$8=0,'[1]Domestic-Published Rates'!S70-('[1]Domestic-Published Rates'!S70*'[1]Domestic-Published Rates'!H70),IF(('[1]Domestic-Published Rates'!S70-('[1]Domestic-Published Rates'!S70*'[1]Domestic-Published Rates'!H70))&gt;'[1]Domestic-Published Rates'!H$10,('[1]Domestic-Published Rates'!S70-('[1]Domestic-Published Rates'!S70*'[1]Domestic-Published Rates'!H70)),'[1]Domestic-Published Rates'!H$10*2)))*$L$14+((IF('[1]Domestic-Published Rates'!H$8=0,'[1]Domestic-Published Rates'!S70-('[1]Domestic-Published Rates'!S70*'[1]Domestic-Published Rates'!H70),IF(('[1]Domestic-Published Rates'!S70-('[1]Domestic-Published Rates'!S70*'[1]Domestic-Published Rates'!H70))&gt;'[1]Domestic-Published Rates'!H$10*2,('[1]Domestic-Published Rates'!S70-('[1]Domestic-Published Rates'!S70*'[1]Domestic-Published Rates'!H70)),'[1]Domestic-Published Rates'!H$10*2))))</f>
        <v>44.174543378995452</v>
      </c>
      <c r="K79" s="52"/>
      <c r="L79" s="52"/>
    </row>
    <row r="80" spans="1:12" s="72" customFormat="1" ht="14.25" customHeight="1" x14ac:dyDescent="0.2">
      <c r="A80" s="128"/>
      <c r="B80" s="59"/>
      <c r="C80" s="52"/>
      <c r="D80" s="52"/>
      <c r="E80" s="52"/>
      <c r="F80" s="52"/>
      <c r="G80" s="58">
        <v>180</v>
      </c>
      <c r="H80" s="93" t="s">
        <v>13</v>
      </c>
      <c r="I80" s="60">
        <f>(IF('[1]Domestic-Published Rates'!G$8=0,'[1]Domestic-Published Rates'!R71-('[1]Domestic-Published Rates'!R71*'[1]Domestic-Published Rates'!G71),IF(('[1]Domestic-Published Rates'!R71-('[1]Domestic-Published Rates'!R71*'[1]Domestic-Published Rates'!G71))&gt;'[1]Domestic-Published Rates'!G$10*2,('[1]Domestic-Published Rates'!R71-('[1]Domestic-Published Rates'!R71*'[1]Domestic-Published Rates'!G71)),'[1]Domestic-Published Rates'!G$10*2)))*$L$14+((IF('[1]Domestic-Published Rates'!G$8=0,'[1]Domestic-Published Rates'!R71-('[1]Domestic-Published Rates'!R71*'[1]Domestic-Published Rates'!G71),IF(('[1]Domestic-Published Rates'!R71-('[1]Domestic-Published Rates'!R71*'[1]Domestic-Published Rates'!G71))&gt;'[1]Domestic-Published Rates'!G$10*2,('[1]Domestic-Published Rates'!R71-('[1]Domestic-Published Rates'!R71*'[1]Domestic-Published Rates'!G71)),'[1]Domestic-Published Rates'!G$10*2))))</f>
        <v>32.595420000000018</v>
      </c>
      <c r="J80" s="86">
        <f>(IF('[1]Domestic-Published Rates'!H$8=0,'[1]Domestic-Published Rates'!S71-('[1]Domestic-Published Rates'!S71*'[1]Domestic-Published Rates'!H71),IF(('[1]Domestic-Published Rates'!S71-('[1]Domestic-Published Rates'!S71*'[1]Domestic-Published Rates'!H71))&gt;'[1]Domestic-Published Rates'!H$10,('[1]Domestic-Published Rates'!S71-('[1]Domestic-Published Rates'!S71*'[1]Domestic-Published Rates'!H71)),'[1]Domestic-Published Rates'!H$10*2)))*$L$14+((IF('[1]Domestic-Published Rates'!H$8=0,'[1]Domestic-Published Rates'!S71-('[1]Domestic-Published Rates'!S71*'[1]Domestic-Published Rates'!H71),IF(('[1]Domestic-Published Rates'!S71-('[1]Domestic-Published Rates'!S71*'[1]Domestic-Published Rates'!H71))&gt;'[1]Domestic-Published Rates'!H$10*2,('[1]Domestic-Published Rates'!S71-('[1]Domestic-Published Rates'!S71*'[1]Domestic-Published Rates'!H71)),'[1]Domestic-Published Rates'!H$10*2))))</f>
        <v>49.413293378995434</v>
      </c>
      <c r="K80" s="52"/>
      <c r="L80" s="52"/>
    </row>
    <row r="81" spans="1:12" s="72" customFormat="1" ht="14.25" customHeight="1" thickBot="1" x14ac:dyDescent="0.25">
      <c r="A81" s="128"/>
      <c r="B81" s="59"/>
      <c r="C81" s="52"/>
      <c r="D81" s="52"/>
      <c r="E81" s="52"/>
      <c r="F81" s="52"/>
      <c r="G81" s="64">
        <v>200</v>
      </c>
      <c r="H81" s="131" t="s">
        <v>13</v>
      </c>
      <c r="I81" s="66">
        <f>(IF('[1]Domestic-Published Rates'!G$8=0,'[1]Domestic-Published Rates'!R72-('[1]Domestic-Published Rates'!R72*'[1]Domestic-Published Rates'!G72),IF(('[1]Domestic-Published Rates'!R72-('[1]Domestic-Published Rates'!R72*'[1]Domestic-Published Rates'!G72))&gt;'[1]Domestic-Published Rates'!G$10*2,('[1]Domestic-Published Rates'!R72-('[1]Domestic-Published Rates'!R72*'[1]Domestic-Published Rates'!G72)),'[1]Domestic-Published Rates'!G$10*2)))*$L$14+((IF('[1]Domestic-Published Rates'!G$8=0,'[1]Domestic-Published Rates'!R72-('[1]Domestic-Published Rates'!R72*'[1]Domestic-Published Rates'!G72),IF(('[1]Domestic-Published Rates'!R72-('[1]Domestic-Published Rates'!R72*'[1]Domestic-Published Rates'!G72))&gt;'[1]Domestic-Published Rates'!G$10*2,('[1]Domestic-Published Rates'!R72-('[1]Domestic-Published Rates'!R72*'[1]Domestic-Published Rates'!G72)),'[1]Domestic-Published Rates'!G$10*2))))</f>
        <v>36.056280000000015</v>
      </c>
      <c r="J81" s="121">
        <f>(IF('[1]Domestic-Published Rates'!H$8=0,'[1]Domestic-Published Rates'!S72-('[1]Domestic-Published Rates'!S72*'[1]Domestic-Published Rates'!H72),IF(('[1]Domestic-Published Rates'!S72-('[1]Domestic-Published Rates'!S72*'[1]Domestic-Published Rates'!H72))&gt;'[1]Domestic-Published Rates'!H$10,('[1]Domestic-Published Rates'!S72-('[1]Domestic-Published Rates'!S72*'[1]Domestic-Published Rates'!H72)),'[1]Domestic-Published Rates'!H$10*2)))*$L$14+((IF('[1]Domestic-Published Rates'!H$8=0,'[1]Domestic-Published Rates'!S72-('[1]Domestic-Published Rates'!S72*'[1]Domestic-Published Rates'!H72),IF(('[1]Domestic-Published Rates'!S72-('[1]Domestic-Published Rates'!S72*'[1]Domestic-Published Rates'!H72))&gt;'[1]Domestic-Published Rates'!H$10*2,('[1]Domestic-Published Rates'!S72-('[1]Domestic-Published Rates'!S72*'[1]Domestic-Published Rates'!H72)),'[1]Domestic-Published Rates'!H$10*2))))</f>
        <v>54.652043378995415</v>
      </c>
      <c r="K81" s="52"/>
      <c r="L81" s="52"/>
    </row>
    <row r="82" spans="1:12" s="72" customFormat="1" ht="12" customHeight="1" x14ac:dyDescent="0.2">
      <c r="A82" s="132"/>
      <c r="B82" s="133"/>
      <c r="C82" s="133"/>
      <c r="D82" s="134"/>
      <c r="E82" s="134"/>
      <c r="F82" s="134"/>
      <c r="I82" s="133"/>
      <c r="J82" s="133"/>
      <c r="K82" s="135"/>
      <c r="L82" s="136"/>
    </row>
    <row r="83" spans="1:12" s="72" customFormat="1" ht="14.25" customHeight="1" thickBot="1" x14ac:dyDescent="0.3">
      <c r="A83" s="137" t="s">
        <v>19</v>
      </c>
      <c r="B83" s="70"/>
      <c r="C83" s="52"/>
      <c r="D83" s="52"/>
      <c r="E83" s="52"/>
      <c r="F83" s="52"/>
      <c r="I83" s="133"/>
      <c r="J83" s="133"/>
      <c r="K83" s="135"/>
    </row>
    <row r="84" spans="1:12" s="72" customFormat="1" ht="14.25" customHeight="1" x14ac:dyDescent="0.2">
      <c r="A84" s="138" t="s">
        <v>20</v>
      </c>
      <c r="B84" s="139" t="s">
        <v>21</v>
      </c>
      <c r="C84" s="140">
        <f>'[1]Domestic-Published Rates'!N66-('[1]Domestic-Published Rates'!N66*'[1]Domestic-Published Rates'!C66)</f>
        <v>1.288257</v>
      </c>
      <c r="D84" s="141">
        <f>'[1]Domestic-Published Rates'!O66-('[1]Domestic-Published Rates'!O66*'[1]Domestic-Published Rates'!D66)</f>
        <v>0.28413000000000022</v>
      </c>
      <c r="E84" s="141">
        <f>'[1]Domestic-Published Rates'!P66-('[1]Domestic-Published Rates'!P66*'[1]Domestic-Published Rates'!E66)</f>
        <v>0.27142500000000025</v>
      </c>
      <c r="F84" s="52"/>
      <c r="G84" s="138" t="s">
        <v>22</v>
      </c>
      <c r="H84" s="139" t="s">
        <v>21</v>
      </c>
      <c r="I84" s="140">
        <f>'[1]Domestic-Published Rates'!R74-('[1]Domestic-Published Rates'!R74*'[1]Domestic-Published Rates'!G74)</f>
        <v>0.17945199999999994</v>
      </c>
      <c r="J84" s="142">
        <f>'[1]Domestic-Published Rates'!S74-('[1]Domestic-Published Rates'!S74*'[1]Domestic-Published Rates'!H74)</f>
        <v>0.2727020547945207</v>
      </c>
      <c r="K84" s="135"/>
    </row>
    <row r="85" spans="1:12" s="72" customFormat="1" ht="14.25" customHeight="1" thickBot="1" x14ac:dyDescent="0.3">
      <c r="A85" s="143" t="s">
        <v>23</v>
      </c>
      <c r="B85" s="144"/>
      <c r="C85" s="145">
        <f>(IF('[1]Domestic-Published Rates'!C$8=0,'[1]Domestic-Published Rates'!N67-('[1]Domestic-Published Rates'!N67*'[1]Domestic-Published Rates'!C67),IF(('[1]Domestic-Published Rates'!N67-('[1]Domestic-Published Rates'!N67*'[1]Domestic-Published Rates'!C67))&gt;'[1]Domestic-Published Rates'!C$10,('[1]Domestic-Published Rates'!N67-('[1]Domestic-Published Rates'!N67*'[1]Domestic-Published Rates'!C67)),'[1]Domestic-Published Rates'!C$10)))*$L$8+((IF('[1]Domestic-Published Rates'!C$8=0,'[1]Domestic-Published Rates'!N67-('[1]Domestic-Published Rates'!N67*'[1]Domestic-Published Rates'!C67),IF(('[1]Domestic-Published Rates'!N67-('[1]Domestic-Published Rates'!N67*'[1]Domestic-Published Rates'!C67))&gt;'[1]Domestic-Published Rates'!C$10,('[1]Domestic-Published Rates'!N67-('[1]Domestic-Published Rates'!N67*'[1]Domestic-Published Rates'!C67)),'[1]Domestic-Published Rates'!C$10))))</f>
        <v>90.421475000000001</v>
      </c>
      <c r="D85" s="146">
        <f>(IF('[1]Domestic-Published Rates'!D$8=0,'[1]Domestic-Published Rates'!O67-('[1]Domestic-Published Rates'!O67*'[1]Domestic-Published Rates'!D67),IF(('[1]Domestic-Published Rates'!O67-('[1]Domestic-Published Rates'!O67*'[1]Domestic-Published Rates'!D67))&gt;'[1]Domestic-Published Rates'!D$10,('[1]Domestic-Published Rates'!O67-('[1]Domestic-Published Rates'!O67*'[1]Domestic-Published Rates'!D67)),'[1]Domestic-Published Rates'!D$10)))*$L$8+((IF('[1]Domestic-Published Rates'!D$8=0,'[1]Domestic-Published Rates'!O67-('[1]Domestic-Published Rates'!O67*'[1]Domestic-Published Rates'!D67),IF(('[1]Domestic-Published Rates'!O67-('[1]Domestic-Published Rates'!O67*'[1]Domestic-Published Rates'!D67))&gt;'[1]Domestic-Published Rates'!D$10,('[1]Domestic-Published Rates'!O67-('[1]Domestic-Published Rates'!O67*'[1]Domestic-Published Rates'!D67)),'[1]Domestic-Published Rates'!D$10))))</f>
        <v>19.889100000000013</v>
      </c>
      <c r="E85" s="146">
        <f>(IF('[1]Domestic-Published Rates'!E$8=0,'[1]Domestic-Published Rates'!P67-('[1]Domestic-Published Rates'!P67*'[1]Domestic-Published Rates'!E67),IF(('[1]Domestic-Published Rates'!P67-('[1]Domestic-Published Rates'!P67*'[1]Domestic-Published Rates'!E67))&gt;'[1]Domestic-Published Rates'!E$10,('[1]Domestic-Published Rates'!P67-('[1]Domestic-Published Rates'!P67*'[1]Domestic-Published Rates'!E67)),'[1]Domestic-Published Rates'!E$10)))*$L$8+((IF('[1]Domestic-Published Rates'!E$8=0,'[1]Domestic-Published Rates'!P67-('[1]Domestic-Published Rates'!P67*'[1]Domestic-Published Rates'!E67),IF(('[1]Domestic-Published Rates'!P67-('[1]Domestic-Published Rates'!P67*'[1]Domestic-Published Rates'!E67))&gt;'[1]Domestic-Published Rates'!E$10,('[1]Domestic-Published Rates'!P67-('[1]Domestic-Published Rates'!P67*'[1]Domestic-Published Rates'!E67)),'[1]Domestic-Published Rates'!E$10))))</f>
        <v>19.028625000000005</v>
      </c>
      <c r="F85" s="52"/>
      <c r="G85" s="143" t="s">
        <v>23</v>
      </c>
      <c r="H85" s="144"/>
      <c r="I85" s="145">
        <f>(IF('[1]Domestic-Published Rates'!G$8=0,'[1]Domestic-Published Rates'!R75-('[1]Domestic-Published Rates'!R75*'[1]Domestic-Published Rates'!G75),IF(('[1]Domestic-Published Rates'!R75-('[1]Domestic-Published Rates'!R75*'[1]Domestic-Published Rates'!G75))&gt;'[1]Domestic-Published Rates'!G$10,('[1]Domestic-Published Rates'!R75-('[1]Domestic-Published Rates'!R75*'[1]Domestic-Published Rates'!G75)),'[1]Domestic-Published Rates'!G$10)))*$L$8+((IF('[1]Domestic-Published Rates'!G$8=0,'[1]Domestic-Published Rates'!R75-('[1]Domestic-Published Rates'!R75*'[1]Domestic-Published Rates'!G75),IF(('[1]Domestic-Published Rates'!R75-('[1]Domestic-Published Rates'!R75*'[1]Domestic-Published Rates'!G75))&gt;'[1]Domestic-Published Rates'!G$10,('[1]Domestic-Published Rates'!R75-('[1]Domestic-Published Rates'!R75*'[1]Domestic-Published Rates'!G75)),'[1]Domestic-Published Rates'!G$10))))</f>
        <v>36.056280000000015</v>
      </c>
      <c r="J85" s="147">
        <f>(IF('[1]Domestic-Published Rates'!H$8=0,'[1]Domestic-Published Rates'!S75-('[1]Domestic-Published Rates'!S75*'[1]Domestic-Published Rates'!H75),IF(('[1]Domestic-Published Rates'!S75-('[1]Domestic-Published Rates'!S75*'[1]Domestic-Published Rates'!H75))&gt;'[1]Domestic-Published Rates'!H$10,('[1]Domestic-Published Rates'!S75-('[1]Domestic-Published Rates'!S75*'[1]Domestic-Published Rates'!H75)),'[1]Domestic-Published Rates'!H$10)))*$L$8+((IF('[1]Domestic-Published Rates'!H$8=0,'[1]Domestic-Published Rates'!S75-('[1]Domestic-Published Rates'!S75*'[1]Domestic-Published Rates'!H75),IF(('[1]Domestic-Published Rates'!S75-('[1]Domestic-Published Rates'!S75*'[1]Domestic-Published Rates'!H75))&gt;'[1]Domestic-Published Rates'!H$10,('[1]Domestic-Published Rates'!S75-('[1]Domestic-Published Rates'!S75*'[1]Domestic-Published Rates'!H75)),'[1]Domestic-Published Rates'!H$10))))</f>
        <v>54.652043378995415</v>
      </c>
      <c r="K85" s="135"/>
    </row>
    <row r="86" spans="1:12" s="72" customFormat="1" ht="14.25" customHeight="1" x14ac:dyDescent="0.2">
      <c r="F86" s="52"/>
      <c r="K86" s="135"/>
    </row>
    <row r="87" spans="1:12" s="72" customFormat="1" ht="9.9499999999999993" customHeight="1" x14ac:dyDescent="0.2">
      <c r="A87" s="132"/>
      <c r="B87" s="133"/>
      <c r="C87" s="133"/>
      <c r="D87" s="134"/>
      <c r="E87" s="134"/>
      <c r="F87" s="134"/>
      <c r="G87" s="133"/>
      <c r="H87" s="133"/>
      <c r="I87" s="135"/>
    </row>
    <row r="88" spans="1:12" s="72" customFormat="1" ht="14.25" customHeight="1" x14ac:dyDescent="0.25">
      <c r="A88" s="148"/>
      <c r="B88" s="133"/>
      <c r="C88" s="133"/>
      <c r="D88" s="134"/>
      <c r="E88" s="134"/>
      <c r="F88" s="134"/>
      <c r="G88" s="133"/>
      <c r="H88" s="133"/>
      <c r="I88" s="135"/>
    </row>
    <row r="89" spans="1:12" ht="16.5" x14ac:dyDescent="0.25">
      <c r="A89" s="149"/>
    </row>
    <row r="94" spans="1:12" s="72" customFormat="1" ht="14.25" customHeight="1" x14ac:dyDescent="0.2">
      <c r="A94" s="25"/>
      <c r="B94" s="153"/>
      <c r="C94" s="133"/>
      <c r="D94" s="134"/>
      <c r="E94" s="134"/>
      <c r="F94" s="134"/>
      <c r="G94" s="133"/>
      <c r="H94" s="133"/>
      <c r="I94" s="135"/>
    </row>
    <row r="95" spans="1:12" s="72" customFormat="1" ht="14.25" customHeight="1" x14ac:dyDescent="0.2">
      <c r="A95" s="25"/>
      <c r="B95" s="153"/>
      <c r="C95" s="133"/>
      <c r="D95" s="134"/>
      <c r="E95" s="134"/>
      <c r="F95" s="134"/>
      <c r="G95" s="133"/>
      <c r="H95" s="133"/>
      <c r="I95" s="135"/>
    </row>
    <row r="96" spans="1:12" s="72" customFormat="1" ht="14.25" customHeight="1" x14ac:dyDescent="0.2">
      <c r="A96" s="154"/>
      <c r="B96" s="153"/>
      <c r="C96" s="133"/>
      <c r="D96" s="134"/>
      <c r="E96" s="134"/>
      <c r="F96" s="134"/>
      <c r="G96" s="133"/>
      <c r="H96" s="133"/>
      <c r="I96" s="135"/>
    </row>
    <row r="97" spans="1:9" s="97" customFormat="1" ht="15" customHeight="1" x14ac:dyDescent="0.2">
      <c r="A97" s="154"/>
      <c r="B97" s="153"/>
      <c r="C97" s="155"/>
      <c r="D97" s="155"/>
      <c r="E97" s="155"/>
      <c r="F97" s="155"/>
      <c r="G97" s="155"/>
      <c r="H97" s="155"/>
      <c r="I97" s="135"/>
    </row>
    <row r="98" spans="1:9" s="97" customFormat="1" ht="15" customHeight="1" x14ac:dyDescent="0.2">
      <c r="A98" s="154"/>
      <c r="B98" s="153"/>
      <c r="C98" s="133"/>
      <c r="D98" s="134"/>
      <c r="E98" s="134"/>
      <c r="F98" s="134"/>
      <c r="G98" s="133"/>
      <c r="H98" s="133"/>
      <c r="I98" s="156"/>
    </row>
    <row r="99" spans="1:9" s="157" customFormat="1" ht="14.25" x14ac:dyDescent="0.2">
      <c r="A99" s="154"/>
      <c r="B99" s="153"/>
      <c r="C99" s="133"/>
      <c r="D99" s="134"/>
      <c r="E99" s="134"/>
      <c r="F99" s="134"/>
      <c r="G99" s="133"/>
      <c r="H99" s="133"/>
      <c r="I99" s="156"/>
    </row>
    <row r="100" spans="1:9" ht="14.25" customHeight="1" x14ac:dyDescent="0.2">
      <c r="A100" s="154"/>
      <c r="B100" s="153"/>
      <c r="C100" s="133"/>
      <c r="D100" s="134"/>
      <c r="E100" s="134"/>
      <c r="F100" s="134"/>
      <c r="G100" s="133"/>
      <c r="H100" s="133"/>
      <c r="I100" s="135"/>
    </row>
    <row r="101" spans="1:9" ht="14.25" x14ac:dyDescent="0.2">
      <c r="A101" s="154"/>
      <c r="B101" s="153"/>
      <c r="C101" s="133"/>
      <c r="D101" s="134"/>
      <c r="E101" s="134"/>
      <c r="F101" s="134"/>
      <c r="G101" s="133"/>
      <c r="H101" s="133"/>
      <c r="I101" s="135"/>
    </row>
    <row r="102" spans="1:9" x14ac:dyDescent="0.2">
      <c r="A102" s="154"/>
      <c r="B102" s="153"/>
      <c r="C102" s="133"/>
      <c r="D102" s="134"/>
      <c r="E102" s="134"/>
      <c r="F102" s="134"/>
      <c r="G102" s="133"/>
      <c r="H102" s="133"/>
      <c r="I102" s="3"/>
    </row>
    <row r="103" spans="1:9" x14ac:dyDescent="0.2">
      <c r="A103" s="154"/>
      <c r="B103" s="153"/>
      <c r="C103" s="133"/>
      <c r="D103" s="134"/>
      <c r="E103" s="134"/>
      <c r="F103" s="134"/>
      <c r="G103" s="133"/>
      <c r="H103" s="133"/>
      <c r="I103" s="3"/>
    </row>
    <row r="104" spans="1:9" x14ac:dyDescent="0.2">
      <c r="A104" s="154"/>
      <c r="B104" s="153"/>
      <c r="C104" s="133"/>
      <c r="D104" s="134"/>
      <c r="E104" s="134"/>
      <c r="F104" s="134"/>
      <c r="G104" s="133"/>
      <c r="H104" s="133"/>
      <c r="I104" s="3"/>
    </row>
    <row r="105" spans="1:9" x14ac:dyDescent="0.2">
      <c r="A105" s="154"/>
      <c r="B105" s="153"/>
      <c r="C105" s="133"/>
      <c r="D105" s="134"/>
      <c r="E105" s="134"/>
      <c r="F105" s="134"/>
      <c r="G105" s="133"/>
      <c r="H105" s="133"/>
      <c r="I105" s="3"/>
    </row>
    <row r="106" spans="1:9" x14ac:dyDescent="0.2">
      <c r="A106" s="154"/>
      <c r="B106" s="153"/>
      <c r="C106" s="133"/>
      <c r="D106" s="134"/>
      <c r="E106" s="134"/>
      <c r="F106" s="134"/>
      <c r="G106" s="133"/>
      <c r="H106" s="133"/>
      <c r="I106" s="158"/>
    </row>
    <row r="107" spans="1:9" x14ac:dyDescent="0.2">
      <c r="A107" s="154"/>
      <c r="B107" s="153"/>
      <c r="C107" s="133"/>
      <c r="D107" s="134"/>
      <c r="E107" s="134"/>
      <c r="F107" s="134"/>
      <c r="G107" s="133"/>
      <c r="H107" s="133"/>
      <c r="I107" s="3"/>
    </row>
    <row r="108" spans="1:9" ht="12.95" customHeight="1" x14ac:dyDescent="0.2">
      <c r="A108" s="154"/>
      <c r="B108" s="153"/>
      <c r="C108" s="133"/>
      <c r="D108" s="134"/>
      <c r="E108" s="134"/>
      <c r="F108" s="134"/>
      <c r="G108" s="133"/>
      <c r="H108" s="133"/>
      <c r="I108" s="3"/>
    </row>
    <row r="109" spans="1:9" ht="12.95" customHeight="1" x14ac:dyDescent="0.2">
      <c r="A109" s="154"/>
      <c r="B109" s="153"/>
      <c r="C109" s="133"/>
      <c r="D109" s="134"/>
      <c r="E109" s="134"/>
      <c r="F109" s="134"/>
      <c r="G109" s="133"/>
      <c r="H109" s="133"/>
      <c r="I109" s="3"/>
    </row>
    <row r="110" spans="1:9" ht="5.25" customHeight="1" x14ac:dyDescent="0.2">
      <c r="A110" s="154"/>
      <c r="B110" s="153"/>
      <c r="C110" s="133"/>
      <c r="D110" s="134"/>
      <c r="E110" s="134"/>
      <c r="F110" s="134"/>
      <c r="G110" s="133"/>
      <c r="H110" s="133"/>
      <c r="I110" s="3"/>
    </row>
    <row r="111" spans="1:9" x14ac:dyDescent="0.2">
      <c r="A111" s="154"/>
      <c r="B111" s="153"/>
      <c r="C111" s="133"/>
      <c r="D111" s="134"/>
      <c r="E111" s="134"/>
      <c r="F111" s="134"/>
      <c r="G111" s="133"/>
      <c r="H111" s="133"/>
      <c r="I111" s="3"/>
    </row>
    <row r="112" spans="1:9" x14ac:dyDescent="0.2">
      <c r="A112" s="154"/>
      <c r="B112" s="153"/>
      <c r="C112" s="133"/>
      <c r="D112" s="134"/>
      <c r="E112" s="134"/>
      <c r="F112" s="134"/>
      <c r="G112" s="133"/>
      <c r="H112" s="133"/>
      <c r="I112" s="3"/>
    </row>
    <row r="113" spans="1:9" x14ac:dyDescent="0.2">
      <c r="A113" s="132"/>
      <c r="B113" s="153"/>
      <c r="C113" s="133"/>
      <c r="D113" s="134"/>
      <c r="E113" s="134"/>
      <c r="F113" s="134"/>
      <c r="G113" s="133"/>
      <c r="H113" s="133"/>
      <c r="I113" s="3"/>
    </row>
    <row r="114" spans="1:9" x14ac:dyDescent="0.2">
      <c r="A114" s="132"/>
      <c r="B114" s="153"/>
      <c r="C114" s="133"/>
      <c r="D114" s="134"/>
      <c r="E114" s="134"/>
      <c r="F114" s="134"/>
      <c r="G114" s="133"/>
      <c r="H114" s="133"/>
      <c r="I114" s="3"/>
    </row>
    <row r="115" spans="1:9" x14ac:dyDescent="0.2">
      <c r="A115" s="132"/>
      <c r="B115" s="153"/>
      <c r="C115" s="133"/>
      <c r="D115" s="134"/>
      <c r="E115" s="134"/>
      <c r="F115" s="134"/>
      <c r="G115" s="133"/>
      <c r="H115" s="133"/>
      <c r="I115" s="3"/>
    </row>
    <row r="116" spans="1:9" x14ac:dyDescent="0.2">
      <c r="A116" s="132"/>
      <c r="B116" s="153"/>
      <c r="C116" s="133"/>
      <c r="D116" s="134"/>
      <c r="E116" s="134"/>
      <c r="F116" s="134"/>
      <c r="G116" s="133"/>
      <c r="H116" s="133"/>
      <c r="I116" s="3"/>
    </row>
    <row r="117" spans="1:9" x14ac:dyDescent="0.2">
      <c r="A117" s="132"/>
      <c r="B117" s="153"/>
      <c r="C117" s="133"/>
      <c r="D117" s="134"/>
      <c r="E117" s="134"/>
      <c r="F117" s="134"/>
      <c r="G117" s="133"/>
      <c r="H117" s="133"/>
      <c r="I117" s="3"/>
    </row>
    <row r="118" spans="1:9" x14ac:dyDescent="0.2">
      <c r="A118" s="132"/>
      <c r="B118" s="153"/>
      <c r="C118" s="133"/>
      <c r="D118" s="134"/>
      <c r="E118" s="134"/>
      <c r="F118" s="134"/>
      <c r="G118" s="133"/>
      <c r="H118" s="133"/>
      <c r="I118" s="3"/>
    </row>
    <row r="119" spans="1:9" x14ac:dyDescent="0.2">
      <c r="A119" s="132"/>
      <c r="B119" s="153"/>
      <c r="C119" s="133"/>
      <c r="D119" s="134"/>
      <c r="E119" s="134"/>
      <c r="F119" s="134"/>
      <c r="G119" s="133"/>
      <c r="H119" s="133"/>
      <c r="I119" s="3"/>
    </row>
    <row r="120" spans="1:9" x14ac:dyDescent="0.2">
      <c r="A120" s="132"/>
      <c r="B120" s="153"/>
      <c r="C120" s="133"/>
      <c r="D120" s="134"/>
      <c r="E120" s="134"/>
      <c r="F120" s="134"/>
      <c r="G120" s="133"/>
      <c r="H120" s="133"/>
      <c r="I120" s="3"/>
    </row>
    <row r="121" spans="1:9" x14ac:dyDescent="0.2">
      <c r="I121" s="3"/>
    </row>
    <row r="122" spans="1:9" x14ac:dyDescent="0.2">
      <c r="I122" s="3"/>
    </row>
    <row r="123" spans="1:9" x14ac:dyDescent="0.2">
      <c r="I123" s="3"/>
    </row>
    <row r="124" spans="1:9" x14ac:dyDescent="0.2">
      <c r="I124" s="3"/>
    </row>
    <row r="125" spans="1:9" x14ac:dyDescent="0.2">
      <c r="I125" s="3"/>
    </row>
    <row r="126" spans="1:9" x14ac:dyDescent="0.2">
      <c r="I126" s="3"/>
    </row>
    <row r="127" spans="1:9" x14ac:dyDescent="0.2">
      <c r="I127" s="160"/>
    </row>
    <row r="128" spans="1:9" x14ac:dyDescent="0.2">
      <c r="I128" s="160"/>
    </row>
    <row r="129" spans="9:9" x14ac:dyDescent="0.2">
      <c r="I129" s="160"/>
    </row>
    <row r="130" spans="9:9" x14ac:dyDescent="0.2">
      <c r="I130" s="160"/>
    </row>
    <row r="131" spans="9:9" x14ac:dyDescent="0.2">
      <c r="I131" s="160"/>
    </row>
    <row r="132" spans="9:9" x14ac:dyDescent="0.2">
      <c r="I132" s="160"/>
    </row>
    <row r="133" spans="9:9" x14ac:dyDescent="0.2">
      <c r="I133" s="160"/>
    </row>
    <row r="134" spans="9:9" x14ac:dyDescent="0.2">
      <c r="I134" s="160"/>
    </row>
  </sheetData>
  <protectedRanges>
    <protectedRange sqref="L8 L14" name="Range1"/>
  </protectedRanges>
  <mergeCells count="7">
    <mergeCell ref="A2:L2"/>
    <mergeCell ref="A3:L3"/>
    <mergeCell ref="A4:L4"/>
    <mergeCell ref="A5:L5"/>
    <mergeCell ref="L11:L13"/>
    <mergeCell ref="I30:J30"/>
    <mergeCell ref="K30:L30"/>
  </mergeCells>
  <printOptions horizontalCentered="1"/>
  <pageMargins left="0.25" right="0.25" top="0.25" bottom="0.1" header="0.17" footer="0.25"/>
  <pageSetup paperSize="9" scale="56" orientation="portrait" horizontalDpi="4294967292" r:id="rId1"/>
  <headerFooter alignWithMargins="0">
    <oddFooter>&amp;L&amp;"Arial,Bold"United Parcel Service Confidential&amp;C&amp;"Arial,Regular"&amp;D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2"/>
  <sheetViews>
    <sheetView view="pageBreakPreview" zoomScale="60" zoomScaleNormal="100" workbookViewId="0">
      <selection activeCell="A5" sqref="A5:O5"/>
    </sheetView>
  </sheetViews>
  <sheetFormatPr defaultColWidth="10.33203125" defaultRowHeight="15" x14ac:dyDescent="0.25"/>
  <cols>
    <col min="1" max="1" width="52.33203125" style="231" customWidth="1"/>
    <col min="2" max="2" width="44.6640625" style="241" customWidth="1"/>
    <col min="3" max="3" width="4.83203125" style="230" customWidth="1"/>
    <col min="4" max="15" width="7.5" style="230" customWidth="1"/>
    <col min="16" max="20" width="10.33203125" style="230"/>
    <col min="21" max="16384" width="10.33203125" style="231"/>
  </cols>
  <sheetData>
    <row r="1" spans="1:20" ht="15.75" x14ac:dyDescent="0.25">
      <c r="A1" s="228"/>
      <c r="B1" s="229"/>
      <c r="C1" s="228"/>
      <c r="D1" s="228"/>
      <c r="E1" s="228"/>
      <c r="F1" s="228"/>
      <c r="G1" s="228"/>
      <c r="H1" s="228"/>
      <c r="I1" s="228"/>
      <c r="J1" s="228"/>
      <c r="K1" s="228"/>
      <c r="L1" s="228"/>
      <c r="M1" s="228"/>
      <c r="N1" s="228"/>
      <c r="O1" s="228"/>
    </row>
    <row r="2" spans="1:20" ht="15.75" x14ac:dyDescent="0.25">
      <c r="A2" s="232" t="s">
        <v>55</v>
      </c>
      <c r="B2" s="232"/>
      <c r="C2" s="232"/>
      <c r="D2" s="232"/>
      <c r="E2" s="232"/>
      <c r="F2" s="232"/>
      <c r="G2" s="232"/>
      <c r="H2" s="232"/>
      <c r="I2" s="232"/>
      <c r="J2" s="232"/>
      <c r="K2" s="232"/>
      <c r="L2" s="232"/>
      <c r="M2" s="232"/>
      <c r="N2" s="232"/>
      <c r="O2" s="232"/>
    </row>
    <row r="3" spans="1:20" ht="4.5" customHeight="1" x14ac:dyDescent="0.25">
      <c r="A3" s="228"/>
      <c r="B3" s="229"/>
      <c r="C3" s="228"/>
      <c r="D3" s="228"/>
      <c r="E3" s="228"/>
      <c r="F3" s="228"/>
      <c r="G3" s="228"/>
      <c r="H3" s="228"/>
      <c r="I3" s="228"/>
      <c r="J3" s="228"/>
      <c r="K3" s="228"/>
      <c r="L3" s="228"/>
      <c r="M3" s="228"/>
      <c r="N3" s="228"/>
      <c r="O3" s="228"/>
    </row>
    <row r="4" spans="1:20" ht="4.5" customHeight="1" x14ac:dyDescent="0.25">
      <c r="A4" s="233"/>
      <c r="B4" s="229"/>
      <c r="C4" s="228"/>
      <c r="D4" s="228"/>
      <c r="E4" s="228"/>
      <c r="F4" s="228"/>
      <c r="G4" s="228"/>
      <c r="H4" s="228"/>
      <c r="I4" s="228"/>
      <c r="J4" s="228"/>
      <c r="K4" s="228"/>
      <c r="L4" s="228"/>
      <c r="M4" s="228"/>
      <c r="N4" s="228"/>
      <c r="O4" s="228"/>
    </row>
    <row r="5" spans="1:20" ht="15.75" customHeight="1" x14ac:dyDescent="0.25">
      <c r="A5" s="234" t="s">
        <v>56</v>
      </c>
      <c r="B5" s="234"/>
      <c r="C5" s="234"/>
      <c r="D5" s="234"/>
      <c r="E5" s="234"/>
      <c r="F5" s="234"/>
      <c r="G5" s="234"/>
      <c r="H5" s="234"/>
      <c r="I5" s="234"/>
      <c r="J5" s="234"/>
      <c r="K5" s="234"/>
      <c r="L5" s="234"/>
      <c r="M5" s="234"/>
      <c r="N5" s="234"/>
      <c r="O5" s="234"/>
    </row>
    <row r="6" spans="1:20" ht="5.25" customHeight="1" x14ac:dyDescent="0.25">
      <c r="A6" s="235"/>
      <c r="B6" s="236"/>
      <c r="C6" s="235"/>
      <c r="D6" s="235"/>
      <c r="E6" s="235"/>
      <c r="F6" s="235"/>
      <c r="G6" s="235"/>
      <c r="H6" s="235"/>
      <c r="I6" s="235"/>
      <c r="J6" s="235"/>
      <c r="K6" s="235"/>
      <c r="L6" s="235"/>
      <c r="M6" s="235"/>
      <c r="N6" s="235"/>
      <c r="O6" s="235"/>
    </row>
    <row r="7" spans="1:20" ht="25.5" customHeight="1" x14ac:dyDescent="0.25">
      <c r="A7" s="237" t="s">
        <v>57</v>
      </c>
      <c r="B7" s="237"/>
      <c r="C7" s="237"/>
      <c r="D7" s="237"/>
      <c r="E7" s="237"/>
      <c r="F7" s="237"/>
      <c r="G7" s="237"/>
      <c r="H7" s="237"/>
      <c r="I7" s="237"/>
      <c r="J7" s="237"/>
      <c r="K7" s="237"/>
      <c r="L7" s="237"/>
      <c r="M7" s="237"/>
      <c r="N7" s="237"/>
      <c r="O7" s="237"/>
    </row>
    <row r="8" spans="1:20" ht="6.75" customHeight="1" x14ac:dyDescent="0.25">
      <c r="A8" s="238"/>
      <c r="B8" s="239"/>
      <c r="C8" s="235"/>
      <c r="D8" s="235"/>
      <c r="E8" s="235"/>
      <c r="F8" s="235"/>
      <c r="G8" s="235"/>
      <c r="H8" s="235"/>
      <c r="I8" s="235"/>
      <c r="J8" s="235"/>
      <c r="K8" s="235"/>
      <c r="L8" s="235"/>
      <c r="M8" s="235"/>
      <c r="N8" s="235"/>
      <c r="O8" s="235"/>
    </row>
    <row r="9" spans="1:20" ht="32.25" customHeight="1" x14ac:dyDescent="0.25">
      <c r="A9" s="240" t="s">
        <v>58</v>
      </c>
      <c r="B9" s="240"/>
      <c r="C9" s="240"/>
      <c r="D9" s="240"/>
      <c r="E9" s="240"/>
      <c r="F9" s="240"/>
      <c r="G9" s="240"/>
      <c r="H9" s="240"/>
      <c r="I9" s="240"/>
      <c r="J9" s="240"/>
      <c r="K9" s="240"/>
      <c r="L9" s="240"/>
      <c r="M9" s="240"/>
      <c r="N9" s="240"/>
      <c r="O9" s="240"/>
    </row>
    <row r="10" spans="1:20" ht="38.25" customHeight="1" x14ac:dyDescent="0.25">
      <c r="A10" s="240" t="s">
        <v>59</v>
      </c>
      <c r="B10" s="240"/>
      <c r="C10" s="240"/>
      <c r="D10" s="240"/>
      <c r="E10" s="240"/>
      <c r="F10" s="240"/>
      <c r="G10" s="240"/>
      <c r="H10" s="240"/>
      <c r="I10" s="240"/>
      <c r="J10" s="240"/>
      <c r="K10" s="240"/>
      <c r="L10" s="240"/>
      <c r="M10" s="240"/>
      <c r="N10" s="240"/>
      <c r="O10" s="240"/>
    </row>
    <row r="11" spans="1:20" ht="8.25" customHeight="1" x14ac:dyDescent="0.25">
      <c r="A11" s="235"/>
      <c r="B11" s="236"/>
      <c r="C11" s="235"/>
      <c r="D11" s="235"/>
      <c r="E11" s="235"/>
      <c r="F11" s="235"/>
      <c r="G11" s="235"/>
      <c r="H11" s="235"/>
      <c r="I11" s="235"/>
      <c r="J11" s="235"/>
      <c r="K11" s="235"/>
      <c r="L11" s="235"/>
      <c r="M11" s="235"/>
      <c r="N11" s="235"/>
      <c r="O11" s="235"/>
    </row>
    <row r="12" spans="1:20" hidden="1" x14ac:dyDescent="0.25"/>
    <row r="13" spans="1:20" s="242" customFormat="1" ht="15.75" x14ac:dyDescent="0.25">
      <c r="C13" s="243"/>
      <c r="D13" s="244" t="s">
        <v>60</v>
      </c>
      <c r="E13" s="245"/>
      <c r="F13" s="245"/>
      <c r="G13" s="245"/>
      <c r="H13" s="245"/>
      <c r="I13" s="246"/>
      <c r="J13" s="244" t="s">
        <v>61</v>
      </c>
      <c r="K13" s="245"/>
      <c r="L13" s="245"/>
      <c r="M13" s="245"/>
      <c r="N13" s="245"/>
      <c r="O13" s="246"/>
      <c r="P13" s="247"/>
      <c r="Q13" s="247"/>
      <c r="R13" s="247"/>
      <c r="S13" s="247"/>
      <c r="T13" s="247"/>
    </row>
    <row r="14" spans="1:20" s="242" customFormat="1" ht="109.5" customHeight="1" x14ac:dyDescent="0.25">
      <c r="A14" s="248" t="s">
        <v>62</v>
      </c>
      <c r="B14" s="249" t="s">
        <v>63</v>
      </c>
      <c r="C14" s="250"/>
      <c r="D14" s="251" t="s">
        <v>6</v>
      </c>
      <c r="E14" s="251" t="s">
        <v>7</v>
      </c>
      <c r="F14" s="251" t="s">
        <v>8</v>
      </c>
      <c r="G14" s="251" t="s">
        <v>64</v>
      </c>
      <c r="H14" s="251" t="s">
        <v>65</v>
      </c>
      <c r="I14" s="251" t="s">
        <v>66</v>
      </c>
      <c r="J14" s="251" t="s">
        <v>6</v>
      </c>
      <c r="K14" s="251" t="s">
        <v>7</v>
      </c>
      <c r="L14" s="251" t="s">
        <v>8</v>
      </c>
      <c r="M14" s="251" t="s">
        <v>64</v>
      </c>
      <c r="N14" s="251" t="s">
        <v>65</v>
      </c>
      <c r="O14" s="251" t="s">
        <v>66</v>
      </c>
      <c r="P14" s="247"/>
      <c r="Q14" s="247"/>
      <c r="R14" s="247"/>
      <c r="S14" s="247"/>
      <c r="T14" s="247"/>
    </row>
    <row r="15" spans="1:20" ht="15.75" customHeight="1" x14ac:dyDescent="0.25">
      <c r="A15" s="252" t="s">
        <v>67</v>
      </c>
      <c r="B15" s="253"/>
      <c r="C15" s="253"/>
      <c r="D15" s="254"/>
      <c r="E15" s="254"/>
      <c r="F15" s="254"/>
      <c r="G15" s="254"/>
      <c r="H15" s="254"/>
      <c r="I15" s="254"/>
      <c r="J15" s="254"/>
      <c r="K15" s="254"/>
      <c r="L15" s="254"/>
      <c r="M15" s="254"/>
      <c r="N15" s="254"/>
      <c r="O15" s="254"/>
    </row>
    <row r="16" spans="1:20" ht="15.75" customHeight="1" x14ac:dyDescent="0.25">
      <c r="A16" s="255" t="s">
        <v>68</v>
      </c>
      <c r="B16" s="256" t="s">
        <v>69</v>
      </c>
      <c r="C16" s="256"/>
      <c r="D16" s="254"/>
      <c r="E16" s="254"/>
      <c r="F16" s="254">
        <v>9</v>
      </c>
      <c r="G16" s="254"/>
      <c r="H16" s="254">
        <v>5</v>
      </c>
      <c r="I16" s="254"/>
      <c r="J16" s="254">
        <v>9</v>
      </c>
      <c r="K16" s="254">
        <v>9</v>
      </c>
      <c r="L16" s="254">
        <v>9</v>
      </c>
      <c r="M16" s="254"/>
      <c r="N16" s="254"/>
      <c r="O16" s="254"/>
    </row>
    <row r="17" spans="1:15" ht="15.75" customHeight="1" x14ac:dyDescent="0.25">
      <c r="A17" s="255" t="s">
        <v>70</v>
      </c>
      <c r="B17" s="256" t="s">
        <v>71</v>
      </c>
      <c r="C17" s="256"/>
      <c r="D17" s="254"/>
      <c r="E17" s="254"/>
      <c r="F17" s="254">
        <v>5</v>
      </c>
      <c r="G17" s="254"/>
      <c r="H17" s="254">
        <v>1</v>
      </c>
      <c r="I17" s="254"/>
      <c r="J17" s="254">
        <v>5</v>
      </c>
      <c r="K17" s="254">
        <v>5</v>
      </c>
      <c r="L17" s="254">
        <v>5</v>
      </c>
      <c r="M17" s="254"/>
      <c r="N17" s="254"/>
      <c r="O17" s="254"/>
    </row>
    <row r="18" spans="1:15" ht="15.75" customHeight="1" x14ac:dyDescent="0.25">
      <c r="A18" s="255" t="s">
        <v>72</v>
      </c>
      <c r="B18" s="256" t="s">
        <v>73</v>
      </c>
      <c r="C18" s="256"/>
      <c r="D18" s="254"/>
      <c r="E18" s="254"/>
      <c r="F18" s="254">
        <v>10</v>
      </c>
      <c r="G18" s="254"/>
      <c r="H18" s="254">
        <v>501</v>
      </c>
      <c r="I18" s="254"/>
      <c r="J18" s="254">
        <v>10</v>
      </c>
      <c r="K18" s="254">
        <v>10</v>
      </c>
      <c r="L18" s="254">
        <v>10</v>
      </c>
      <c r="M18" s="254"/>
      <c r="N18" s="254"/>
      <c r="O18" s="254"/>
    </row>
    <row r="19" spans="1:15" ht="15.75" customHeight="1" x14ac:dyDescent="0.25">
      <c r="A19" s="255" t="s">
        <v>74</v>
      </c>
      <c r="B19" s="256" t="s">
        <v>75</v>
      </c>
      <c r="C19" s="256"/>
      <c r="D19" s="254"/>
      <c r="E19" s="254"/>
      <c r="F19" s="254">
        <v>9</v>
      </c>
      <c r="G19" s="254"/>
      <c r="H19" s="254">
        <v>5</v>
      </c>
      <c r="I19" s="254"/>
      <c r="J19" s="254">
        <v>9</v>
      </c>
      <c r="K19" s="254">
        <v>9</v>
      </c>
      <c r="L19" s="254">
        <v>9</v>
      </c>
      <c r="M19" s="254"/>
      <c r="N19" s="254"/>
      <c r="O19" s="254"/>
    </row>
    <row r="20" spans="1:15" ht="15.75" customHeight="1" x14ac:dyDescent="0.25">
      <c r="A20" s="255" t="s">
        <v>76</v>
      </c>
      <c r="B20" s="256" t="s">
        <v>77</v>
      </c>
      <c r="C20" s="256"/>
      <c r="D20" s="254"/>
      <c r="E20" s="254"/>
      <c r="F20" s="254">
        <v>5</v>
      </c>
      <c r="G20" s="254">
        <v>6</v>
      </c>
      <c r="H20" s="254"/>
      <c r="I20" s="254"/>
      <c r="J20" s="254"/>
      <c r="K20" s="254"/>
      <c r="L20" s="254"/>
      <c r="M20" s="254"/>
      <c r="N20" s="254"/>
      <c r="O20" s="254"/>
    </row>
    <row r="21" spans="1:15" ht="15.75" customHeight="1" x14ac:dyDescent="0.25">
      <c r="A21" s="255" t="s">
        <v>78</v>
      </c>
      <c r="B21" s="256" t="s">
        <v>79</v>
      </c>
      <c r="C21" s="256"/>
      <c r="D21" s="254"/>
      <c r="E21" s="254"/>
      <c r="F21" s="254">
        <v>10</v>
      </c>
      <c r="G21" s="254"/>
      <c r="H21" s="254">
        <v>501</v>
      </c>
      <c r="I21" s="254"/>
      <c r="J21" s="254">
        <v>10</v>
      </c>
      <c r="K21" s="254">
        <v>10</v>
      </c>
      <c r="L21" s="254">
        <v>10</v>
      </c>
      <c r="M21" s="254"/>
      <c r="N21" s="254"/>
      <c r="O21" s="254"/>
    </row>
    <row r="22" spans="1:15" ht="15.75" customHeight="1" x14ac:dyDescent="0.25">
      <c r="A22" s="255" t="s">
        <v>80</v>
      </c>
      <c r="B22" s="256" t="s">
        <v>81</v>
      </c>
      <c r="C22" s="256"/>
      <c r="D22" s="254"/>
      <c r="E22" s="254"/>
      <c r="F22" s="254">
        <v>9</v>
      </c>
      <c r="G22" s="254"/>
      <c r="H22" s="254">
        <v>5</v>
      </c>
      <c r="I22" s="254"/>
      <c r="J22" s="254">
        <v>9</v>
      </c>
      <c r="K22" s="254">
        <v>9</v>
      </c>
      <c r="L22" s="254">
        <v>9</v>
      </c>
      <c r="M22" s="254"/>
      <c r="N22" s="254"/>
      <c r="O22" s="254"/>
    </row>
    <row r="23" spans="1:15" ht="15.75" customHeight="1" x14ac:dyDescent="0.25">
      <c r="A23" s="255" t="s">
        <v>82</v>
      </c>
      <c r="B23" s="256" t="s">
        <v>83</v>
      </c>
      <c r="C23" s="256"/>
      <c r="D23" s="254"/>
      <c r="E23" s="254"/>
      <c r="F23" s="254">
        <v>9</v>
      </c>
      <c r="G23" s="254"/>
      <c r="H23" s="254">
        <v>5</v>
      </c>
      <c r="I23" s="254"/>
      <c r="J23" s="254">
        <v>9</v>
      </c>
      <c r="K23" s="254">
        <v>9</v>
      </c>
      <c r="L23" s="254">
        <v>9</v>
      </c>
      <c r="M23" s="254"/>
      <c r="N23" s="254"/>
      <c r="O23" s="254"/>
    </row>
    <row r="24" spans="1:15" ht="15.75" customHeight="1" x14ac:dyDescent="0.25">
      <c r="A24" s="255" t="s">
        <v>84</v>
      </c>
      <c r="B24" s="256" t="s">
        <v>85</v>
      </c>
      <c r="C24" s="256" t="s">
        <v>86</v>
      </c>
      <c r="D24" s="254"/>
      <c r="E24" s="254">
        <v>10</v>
      </c>
      <c r="F24" s="254">
        <v>10</v>
      </c>
      <c r="G24" s="254"/>
      <c r="H24" s="254">
        <v>5</v>
      </c>
      <c r="I24" s="254">
        <v>10</v>
      </c>
      <c r="J24" s="254">
        <v>10</v>
      </c>
      <c r="K24" s="254">
        <v>10</v>
      </c>
      <c r="L24" s="254">
        <v>10</v>
      </c>
      <c r="M24" s="254"/>
      <c r="N24" s="254">
        <v>43</v>
      </c>
      <c r="O24" s="254">
        <v>10</v>
      </c>
    </row>
    <row r="25" spans="1:15" ht="15.75" customHeight="1" x14ac:dyDescent="0.25">
      <c r="A25" s="255" t="s">
        <v>87</v>
      </c>
      <c r="B25" s="256" t="s">
        <v>88</v>
      </c>
      <c r="C25" s="256"/>
      <c r="D25" s="254"/>
      <c r="E25" s="254"/>
      <c r="F25" s="254">
        <v>9</v>
      </c>
      <c r="G25" s="254"/>
      <c r="H25" s="254">
        <v>5</v>
      </c>
      <c r="I25" s="254"/>
      <c r="J25" s="254">
        <v>9</v>
      </c>
      <c r="K25" s="254">
        <v>9</v>
      </c>
      <c r="L25" s="254">
        <v>9</v>
      </c>
      <c r="M25" s="254"/>
      <c r="N25" s="254"/>
      <c r="O25" s="254"/>
    </row>
    <row r="26" spans="1:15" ht="15.75" customHeight="1" x14ac:dyDescent="0.25">
      <c r="A26" s="255" t="s">
        <v>89</v>
      </c>
      <c r="B26" s="256" t="s">
        <v>90</v>
      </c>
      <c r="C26" s="256"/>
      <c r="D26" s="254"/>
      <c r="E26" s="254"/>
      <c r="F26" s="254">
        <v>9</v>
      </c>
      <c r="G26" s="254"/>
      <c r="H26" s="254">
        <v>5</v>
      </c>
      <c r="I26" s="254"/>
      <c r="J26" s="254">
        <v>9</v>
      </c>
      <c r="K26" s="254">
        <v>9</v>
      </c>
      <c r="L26" s="254">
        <v>9</v>
      </c>
      <c r="M26" s="254"/>
      <c r="N26" s="254"/>
      <c r="O26" s="254"/>
    </row>
    <row r="27" spans="1:15" ht="15.75" customHeight="1" x14ac:dyDescent="0.25">
      <c r="A27" s="255" t="s">
        <v>91</v>
      </c>
      <c r="B27" s="256" t="s">
        <v>92</v>
      </c>
      <c r="C27" s="256" t="s">
        <v>86</v>
      </c>
      <c r="D27" s="254">
        <v>8</v>
      </c>
      <c r="E27" s="254">
        <v>8</v>
      </c>
      <c r="F27" s="254">
        <v>8</v>
      </c>
      <c r="G27" s="254"/>
      <c r="H27" s="254">
        <v>5</v>
      </c>
      <c r="I27" s="254">
        <v>8</v>
      </c>
      <c r="J27" s="254">
        <v>8</v>
      </c>
      <c r="K27" s="254">
        <v>8</v>
      </c>
      <c r="L27" s="254">
        <v>8</v>
      </c>
      <c r="M27" s="254"/>
      <c r="N27" s="254">
        <v>4</v>
      </c>
      <c r="O27" s="254">
        <v>8</v>
      </c>
    </row>
    <row r="28" spans="1:15" ht="15.75" customHeight="1" x14ac:dyDescent="0.25">
      <c r="A28" s="255" t="s">
        <v>93</v>
      </c>
      <c r="B28" s="256" t="s">
        <v>94</v>
      </c>
      <c r="C28" s="256" t="s">
        <v>86</v>
      </c>
      <c r="D28" s="254">
        <v>4</v>
      </c>
      <c r="E28" s="254">
        <v>4</v>
      </c>
      <c r="F28" s="254">
        <v>4</v>
      </c>
      <c r="G28" s="254">
        <v>5</v>
      </c>
      <c r="H28" s="254"/>
      <c r="I28" s="254">
        <v>4</v>
      </c>
      <c r="J28" s="254">
        <v>4</v>
      </c>
      <c r="K28" s="254">
        <v>4</v>
      </c>
      <c r="L28" s="254">
        <v>4</v>
      </c>
      <c r="M28" s="254">
        <v>5</v>
      </c>
      <c r="N28" s="254"/>
      <c r="O28" s="254">
        <v>4</v>
      </c>
    </row>
    <row r="29" spans="1:15" ht="15.75" customHeight="1" x14ac:dyDescent="0.25">
      <c r="A29" s="255" t="s">
        <v>95</v>
      </c>
      <c r="B29" s="256" t="s">
        <v>96</v>
      </c>
      <c r="C29" s="256"/>
      <c r="D29" s="254"/>
      <c r="E29" s="254"/>
      <c r="F29" s="254">
        <v>9</v>
      </c>
      <c r="G29" s="254"/>
      <c r="H29" s="254">
        <v>5</v>
      </c>
      <c r="I29" s="254"/>
      <c r="J29" s="254">
        <v>9</v>
      </c>
      <c r="K29" s="254">
        <v>9</v>
      </c>
      <c r="L29" s="254">
        <v>9</v>
      </c>
      <c r="M29" s="254"/>
      <c r="N29" s="254"/>
      <c r="O29" s="254"/>
    </row>
    <row r="30" spans="1:15" ht="15.75" customHeight="1" x14ac:dyDescent="0.25">
      <c r="A30" s="255" t="s">
        <v>97</v>
      </c>
      <c r="B30" s="256" t="s">
        <v>98</v>
      </c>
      <c r="C30" s="256" t="s">
        <v>86</v>
      </c>
      <c r="D30" s="254"/>
      <c r="E30" s="254"/>
      <c r="F30" s="254">
        <v>4</v>
      </c>
      <c r="G30" s="254"/>
      <c r="H30" s="254"/>
      <c r="I30" s="254"/>
      <c r="J30" s="254"/>
      <c r="K30" s="254"/>
      <c r="L30" s="254">
        <v>4</v>
      </c>
      <c r="M30" s="254"/>
      <c r="N30" s="254"/>
      <c r="O30" s="254"/>
    </row>
    <row r="31" spans="1:15" ht="15.75" customHeight="1" x14ac:dyDescent="0.25">
      <c r="A31" s="252" t="s">
        <v>99</v>
      </c>
      <c r="B31" s="256"/>
      <c r="C31" s="256"/>
      <c r="D31" s="254"/>
      <c r="E31" s="254"/>
      <c r="F31" s="254"/>
      <c r="G31" s="254"/>
      <c r="H31" s="254"/>
      <c r="I31" s="254"/>
      <c r="J31" s="254"/>
      <c r="K31" s="254"/>
      <c r="L31" s="254"/>
      <c r="M31" s="254"/>
      <c r="N31" s="254"/>
      <c r="O31" s="254"/>
    </row>
    <row r="32" spans="1:15" ht="15.75" customHeight="1" x14ac:dyDescent="0.25">
      <c r="A32" s="255" t="s">
        <v>100</v>
      </c>
      <c r="B32" s="256" t="s">
        <v>101</v>
      </c>
      <c r="C32" s="256" t="s">
        <v>86</v>
      </c>
      <c r="D32" s="254"/>
      <c r="E32" s="254"/>
      <c r="F32" s="254">
        <v>9</v>
      </c>
      <c r="G32" s="254"/>
      <c r="H32" s="254">
        <v>5</v>
      </c>
      <c r="I32" s="254"/>
      <c r="J32" s="254">
        <v>9</v>
      </c>
      <c r="K32" s="254">
        <v>9</v>
      </c>
      <c r="L32" s="254">
        <v>9</v>
      </c>
      <c r="M32" s="254"/>
      <c r="N32" s="254"/>
      <c r="O32" s="254"/>
    </row>
    <row r="33" spans="1:15" ht="15.75" customHeight="1" x14ac:dyDescent="0.25">
      <c r="A33" s="255" t="s">
        <v>102</v>
      </c>
      <c r="B33" s="256" t="s">
        <v>103</v>
      </c>
      <c r="C33" s="256"/>
      <c r="D33" s="254"/>
      <c r="E33" s="254">
        <v>9</v>
      </c>
      <c r="F33" s="254">
        <v>9</v>
      </c>
      <c r="G33" s="254"/>
      <c r="H33" s="254">
        <v>5</v>
      </c>
      <c r="I33" s="254"/>
      <c r="J33" s="254">
        <v>9</v>
      </c>
      <c r="K33" s="254">
        <v>9</v>
      </c>
      <c r="L33" s="254">
        <v>9</v>
      </c>
      <c r="M33" s="254"/>
      <c r="N33" s="254">
        <v>42</v>
      </c>
      <c r="O33" s="254"/>
    </row>
    <row r="34" spans="1:15" ht="15.75" customHeight="1" x14ac:dyDescent="0.25">
      <c r="A34" s="255" t="s">
        <v>104</v>
      </c>
      <c r="B34" s="256" t="s">
        <v>105</v>
      </c>
      <c r="C34" s="256" t="s">
        <v>86</v>
      </c>
      <c r="D34" s="254"/>
      <c r="E34" s="254"/>
      <c r="F34" s="254">
        <v>10</v>
      </c>
      <c r="G34" s="254"/>
      <c r="H34" s="254">
        <v>501</v>
      </c>
      <c r="I34" s="254"/>
      <c r="J34" s="254">
        <v>10</v>
      </c>
      <c r="K34" s="254">
        <v>10</v>
      </c>
      <c r="L34" s="254">
        <v>10</v>
      </c>
      <c r="M34" s="254"/>
      <c r="N34" s="254"/>
      <c r="O34" s="254"/>
    </row>
    <row r="35" spans="1:15" ht="15.75" customHeight="1" x14ac:dyDescent="0.25">
      <c r="A35" s="255" t="s">
        <v>106</v>
      </c>
      <c r="B35" s="256" t="s">
        <v>107</v>
      </c>
      <c r="C35" s="256"/>
      <c r="D35" s="254"/>
      <c r="E35" s="254"/>
      <c r="F35" s="254">
        <v>9</v>
      </c>
      <c r="G35" s="254"/>
      <c r="H35" s="254">
        <v>5</v>
      </c>
      <c r="I35" s="254"/>
      <c r="J35" s="254">
        <v>9</v>
      </c>
      <c r="K35" s="254">
        <v>9</v>
      </c>
      <c r="L35" s="254">
        <v>9</v>
      </c>
      <c r="M35" s="254"/>
      <c r="N35" s="254"/>
      <c r="O35" s="254"/>
    </row>
    <row r="36" spans="1:15" ht="15.75" customHeight="1" x14ac:dyDescent="0.25">
      <c r="A36" s="255" t="s">
        <v>108</v>
      </c>
      <c r="B36" s="256" t="s">
        <v>83</v>
      </c>
      <c r="C36" s="256"/>
      <c r="D36" s="254"/>
      <c r="E36" s="254"/>
      <c r="F36" s="254">
        <v>9</v>
      </c>
      <c r="G36" s="254"/>
      <c r="H36" s="254">
        <v>5</v>
      </c>
      <c r="I36" s="254"/>
      <c r="J36" s="254">
        <v>9</v>
      </c>
      <c r="K36" s="254">
        <v>9</v>
      </c>
      <c r="L36" s="254">
        <v>9</v>
      </c>
      <c r="M36" s="254"/>
      <c r="N36" s="254"/>
      <c r="O36" s="254"/>
    </row>
    <row r="37" spans="1:15" ht="15.75" customHeight="1" x14ac:dyDescent="0.25">
      <c r="A37" s="255" t="s">
        <v>109</v>
      </c>
      <c r="B37" s="256" t="s">
        <v>110</v>
      </c>
      <c r="C37" s="256" t="s">
        <v>86</v>
      </c>
      <c r="D37" s="254"/>
      <c r="E37" s="254"/>
      <c r="F37" s="254">
        <v>5</v>
      </c>
      <c r="G37" s="254"/>
      <c r="H37" s="254">
        <v>1</v>
      </c>
      <c r="I37" s="254"/>
      <c r="J37" s="254">
        <v>5</v>
      </c>
      <c r="K37" s="254">
        <v>5</v>
      </c>
      <c r="L37" s="254">
        <v>5</v>
      </c>
      <c r="M37" s="254"/>
      <c r="N37" s="254"/>
      <c r="O37" s="254"/>
    </row>
    <row r="38" spans="1:15" ht="15.75" customHeight="1" x14ac:dyDescent="0.25">
      <c r="A38" s="255" t="s">
        <v>111</v>
      </c>
      <c r="B38" s="256" t="s">
        <v>112</v>
      </c>
      <c r="C38" s="256"/>
      <c r="D38" s="254">
        <v>2</v>
      </c>
      <c r="E38" s="254">
        <v>2</v>
      </c>
      <c r="F38" s="254">
        <v>2</v>
      </c>
      <c r="G38" s="254">
        <v>3</v>
      </c>
      <c r="H38" s="254"/>
      <c r="I38" s="254">
        <v>2</v>
      </c>
      <c r="J38" s="254">
        <v>2</v>
      </c>
      <c r="K38" s="254">
        <v>2</v>
      </c>
      <c r="L38" s="254">
        <v>2</v>
      </c>
      <c r="M38" s="254">
        <v>3</v>
      </c>
      <c r="N38" s="254"/>
      <c r="O38" s="254">
        <v>2</v>
      </c>
    </row>
    <row r="39" spans="1:15" ht="15.75" customHeight="1" x14ac:dyDescent="0.25">
      <c r="A39" s="255" t="s">
        <v>113</v>
      </c>
      <c r="B39" s="256" t="s">
        <v>114</v>
      </c>
      <c r="C39" s="256"/>
      <c r="D39" s="254"/>
      <c r="E39" s="254"/>
      <c r="F39" s="254">
        <v>10</v>
      </c>
      <c r="G39" s="254"/>
      <c r="H39" s="254">
        <v>501</v>
      </c>
      <c r="I39" s="254"/>
      <c r="J39" s="254"/>
      <c r="K39" s="254"/>
      <c r="L39" s="254"/>
      <c r="M39" s="254"/>
      <c r="N39" s="254"/>
      <c r="O39" s="254"/>
    </row>
    <row r="40" spans="1:15" ht="15.75" customHeight="1" x14ac:dyDescent="0.25">
      <c r="A40" s="255" t="s">
        <v>115</v>
      </c>
      <c r="B40" s="256" t="s">
        <v>116</v>
      </c>
      <c r="C40" s="256"/>
      <c r="D40" s="254"/>
      <c r="E40" s="254"/>
      <c r="F40" s="254">
        <v>10</v>
      </c>
      <c r="G40" s="254"/>
      <c r="H40" s="254">
        <v>501</v>
      </c>
      <c r="I40" s="254"/>
      <c r="J40" s="254">
        <v>10</v>
      </c>
      <c r="K40" s="254">
        <v>10</v>
      </c>
      <c r="L40" s="254">
        <v>10</v>
      </c>
      <c r="M40" s="254"/>
      <c r="N40" s="254"/>
      <c r="O40" s="254"/>
    </row>
    <row r="41" spans="1:15" ht="15.75" customHeight="1" x14ac:dyDescent="0.25">
      <c r="A41" s="255" t="s">
        <v>117</v>
      </c>
      <c r="B41" s="256" t="s">
        <v>118</v>
      </c>
      <c r="C41" s="256"/>
      <c r="D41" s="254"/>
      <c r="E41" s="254"/>
      <c r="F41" s="254">
        <v>9</v>
      </c>
      <c r="G41" s="254"/>
      <c r="H41" s="254">
        <v>5</v>
      </c>
      <c r="I41" s="254"/>
      <c r="J41" s="254">
        <v>9</v>
      </c>
      <c r="K41" s="254">
        <v>9</v>
      </c>
      <c r="L41" s="254">
        <v>9</v>
      </c>
      <c r="M41" s="254"/>
      <c r="N41" s="254"/>
      <c r="O41" s="254"/>
    </row>
    <row r="42" spans="1:15" ht="15.75" customHeight="1" x14ac:dyDescent="0.25">
      <c r="A42" s="255" t="s">
        <v>119</v>
      </c>
      <c r="B42" s="256" t="s">
        <v>120</v>
      </c>
      <c r="C42" s="256"/>
      <c r="D42" s="254"/>
      <c r="E42" s="254"/>
      <c r="F42" s="254">
        <v>10</v>
      </c>
      <c r="G42" s="254"/>
      <c r="H42" s="254">
        <v>501</v>
      </c>
      <c r="I42" s="254"/>
      <c r="J42" s="254">
        <v>10</v>
      </c>
      <c r="K42" s="254">
        <v>10</v>
      </c>
      <c r="L42" s="254">
        <v>10</v>
      </c>
      <c r="M42" s="254"/>
      <c r="N42" s="254"/>
      <c r="O42" s="254"/>
    </row>
    <row r="43" spans="1:15" ht="15.75" customHeight="1" x14ac:dyDescent="0.25">
      <c r="A43" s="255" t="s">
        <v>121</v>
      </c>
      <c r="B43" s="256" t="s">
        <v>122</v>
      </c>
      <c r="C43" s="256"/>
      <c r="D43" s="254"/>
      <c r="E43" s="254"/>
      <c r="F43" s="254">
        <v>10</v>
      </c>
      <c r="G43" s="254"/>
      <c r="H43" s="254">
        <v>501</v>
      </c>
      <c r="I43" s="254"/>
      <c r="J43" s="254">
        <v>10</v>
      </c>
      <c r="K43" s="254">
        <v>10</v>
      </c>
      <c r="L43" s="254">
        <v>10</v>
      </c>
      <c r="M43" s="254"/>
      <c r="N43" s="254"/>
      <c r="O43" s="254"/>
    </row>
    <row r="44" spans="1:15" ht="15.75" customHeight="1" x14ac:dyDescent="0.25">
      <c r="A44" s="255" t="s">
        <v>123</v>
      </c>
      <c r="B44" s="256" t="s">
        <v>124</v>
      </c>
      <c r="C44" s="256"/>
      <c r="D44" s="254"/>
      <c r="E44" s="254"/>
      <c r="F44" s="254">
        <v>9</v>
      </c>
      <c r="G44" s="254"/>
      <c r="H44" s="254">
        <v>5</v>
      </c>
      <c r="I44" s="254"/>
      <c r="J44" s="254">
        <v>9</v>
      </c>
      <c r="K44" s="254">
        <v>9</v>
      </c>
      <c r="L44" s="254">
        <v>9</v>
      </c>
      <c r="M44" s="254"/>
      <c r="N44" s="254"/>
      <c r="O44" s="254"/>
    </row>
    <row r="45" spans="1:15" ht="15.75" customHeight="1" x14ac:dyDescent="0.25">
      <c r="A45" s="255" t="s">
        <v>125</v>
      </c>
      <c r="B45" s="256" t="s">
        <v>126</v>
      </c>
      <c r="C45" s="256"/>
      <c r="D45" s="254"/>
      <c r="E45" s="254">
        <v>5</v>
      </c>
      <c r="F45" s="254">
        <v>5</v>
      </c>
      <c r="G45" s="254"/>
      <c r="H45" s="254">
        <v>1</v>
      </c>
      <c r="I45" s="254"/>
      <c r="J45" s="254">
        <v>5</v>
      </c>
      <c r="K45" s="254">
        <v>5</v>
      </c>
      <c r="L45" s="254">
        <v>5</v>
      </c>
      <c r="M45" s="254"/>
      <c r="N45" s="254"/>
      <c r="O45" s="254"/>
    </row>
    <row r="46" spans="1:15" ht="15.75" customHeight="1" x14ac:dyDescent="0.25">
      <c r="A46" s="255" t="s">
        <v>127</v>
      </c>
      <c r="B46" s="256" t="s">
        <v>128</v>
      </c>
      <c r="C46" s="256"/>
      <c r="D46" s="254"/>
      <c r="E46" s="254"/>
      <c r="F46" s="254">
        <v>10</v>
      </c>
      <c r="G46" s="254"/>
      <c r="H46" s="254">
        <v>501</v>
      </c>
      <c r="I46" s="254"/>
      <c r="J46" s="254">
        <v>9</v>
      </c>
      <c r="K46" s="254">
        <v>9</v>
      </c>
      <c r="L46" s="254">
        <v>9</v>
      </c>
      <c r="M46" s="254"/>
      <c r="N46" s="254"/>
      <c r="O46" s="254"/>
    </row>
    <row r="47" spans="1:15" ht="15.75" customHeight="1" x14ac:dyDescent="0.25">
      <c r="A47" s="255" t="s">
        <v>129</v>
      </c>
      <c r="B47" s="256" t="s">
        <v>130</v>
      </c>
      <c r="C47" s="256" t="s">
        <v>86</v>
      </c>
      <c r="D47" s="254"/>
      <c r="E47" s="254">
        <v>10</v>
      </c>
      <c r="F47" s="254">
        <v>10</v>
      </c>
      <c r="G47" s="254"/>
      <c r="H47" s="254">
        <v>5</v>
      </c>
      <c r="I47" s="254">
        <v>10</v>
      </c>
      <c r="J47" s="254">
        <v>10</v>
      </c>
      <c r="K47" s="254">
        <v>10</v>
      </c>
      <c r="L47" s="254">
        <v>10</v>
      </c>
      <c r="M47" s="254"/>
      <c r="N47" s="254">
        <v>43</v>
      </c>
      <c r="O47" s="254">
        <v>10</v>
      </c>
    </row>
    <row r="48" spans="1:15" ht="15.75" customHeight="1" x14ac:dyDescent="0.25">
      <c r="A48" s="255" t="s">
        <v>131</v>
      </c>
      <c r="B48" s="256" t="s">
        <v>132</v>
      </c>
      <c r="C48" s="256"/>
      <c r="D48" s="254"/>
      <c r="E48" s="254"/>
      <c r="F48" s="254">
        <v>9</v>
      </c>
      <c r="G48" s="254"/>
      <c r="H48" s="254">
        <v>5</v>
      </c>
      <c r="I48" s="254"/>
      <c r="J48" s="254">
        <v>9</v>
      </c>
      <c r="K48" s="254">
        <v>9</v>
      </c>
      <c r="L48" s="254">
        <v>9</v>
      </c>
      <c r="M48" s="254"/>
      <c r="N48" s="254"/>
      <c r="O48" s="254"/>
    </row>
    <row r="49" spans="1:20" ht="15.75" customHeight="1" x14ac:dyDescent="0.25">
      <c r="A49" s="255" t="s">
        <v>133</v>
      </c>
      <c r="B49" s="256" t="s">
        <v>134</v>
      </c>
      <c r="C49" s="256" t="s">
        <v>86</v>
      </c>
      <c r="D49" s="254"/>
      <c r="E49" s="254"/>
      <c r="F49" s="254">
        <v>9</v>
      </c>
      <c r="G49" s="254"/>
      <c r="H49" s="254">
        <v>5</v>
      </c>
      <c r="I49" s="254"/>
      <c r="J49" s="254">
        <v>9</v>
      </c>
      <c r="K49" s="254">
        <v>9</v>
      </c>
      <c r="L49" s="254">
        <v>9</v>
      </c>
      <c r="M49" s="254"/>
      <c r="N49" s="254"/>
      <c r="O49" s="254"/>
    </row>
    <row r="50" spans="1:20" ht="15.75" customHeight="1" x14ac:dyDescent="0.25">
      <c r="A50" s="255" t="s">
        <v>135</v>
      </c>
      <c r="B50" s="256" t="s">
        <v>136</v>
      </c>
      <c r="C50" s="256"/>
      <c r="D50" s="254"/>
      <c r="E50" s="254">
        <v>42</v>
      </c>
      <c r="F50" s="254">
        <v>42</v>
      </c>
      <c r="G50" s="254">
        <v>51</v>
      </c>
      <c r="H50" s="254"/>
      <c r="I50" s="254"/>
      <c r="J50" s="254">
        <v>42</v>
      </c>
      <c r="K50" s="254">
        <v>42</v>
      </c>
      <c r="L50" s="254">
        <v>42</v>
      </c>
      <c r="M50" s="254">
        <v>51</v>
      </c>
      <c r="N50" s="254"/>
      <c r="O50" s="254"/>
    </row>
    <row r="51" spans="1:20" ht="15.75" customHeight="1" x14ac:dyDescent="0.25">
      <c r="A51" s="255" t="s">
        <v>137</v>
      </c>
      <c r="B51" s="256" t="s">
        <v>138</v>
      </c>
      <c r="C51" s="256"/>
      <c r="D51" s="254"/>
      <c r="E51" s="254"/>
      <c r="F51" s="254">
        <v>10</v>
      </c>
      <c r="G51" s="254"/>
      <c r="H51" s="254">
        <v>501</v>
      </c>
      <c r="I51" s="254"/>
      <c r="J51" s="254">
        <v>10</v>
      </c>
      <c r="K51" s="254">
        <v>10</v>
      </c>
      <c r="L51" s="254">
        <v>10</v>
      </c>
      <c r="M51" s="254"/>
      <c r="N51" s="254"/>
      <c r="O51" s="254"/>
    </row>
    <row r="52" spans="1:20" ht="15.75" customHeight="1" x14ac:dyDescent="0.25">
      <c r="A52" s="255" t="s">
        <v>139</v>
      </c>
      <c r="B52" s="256" t="s">
        <v>140</v>
      </c>
      <c r="C52" s="256"/>
      <c r="D52" s="254"/>
      <c r="E52" s="254"/>
      <c r="F52" s="254">
        <v>10</v>
      </c>
      <c r="G52" s="254"/>
      <c r="H52" s="254">
        <v>501</v>
      </c>
      <c r="I52" s="254"/>
      <c r="J52" s="254">
        <v>10</v>
      </c>
      <c r="K52" s="254">
        <v>10</v>
      </c>
      <c r="L52" s="254">
        <v>10</v>
      </c>
      <c r="M52" s="254"/>
      <c r="N52" s="254"/>
      <c r="O52" s="254"/>
    </row>
    <row r="53" spans="1:20" ht="15.75" customHeight="1" x14ac:dyDescent="0.25">
      <c r="A53" s="252" t="s">
        <v>141</v>
      </c>
      <c r="B53" s="256"/>
      <c r="C53" s="256"/>
      <c r="D53" s="254"/>
      <c r="E53" s="254"/>
      <c r="F53" s="254"/>
      <c r="G53" s="254"/>
      <c r="H53" s="254"/>
      <c r="I53" s="254"/>
      <c r="J53" s="254"/>
      <c r="K53" s="254"/>
      <c r="L53" s="254"/>
      <c r="M53" s="254"/>
      <c r="N53" s="254"/>
      <c r="O53" s="254"/>
    </row>
    <row r="54" spans="1:20" ht="15.75" customHeight="1" x14ac:dyDescent="0.25">
      <c r="A54" s="257" t="s">
        <v>142</v>
      </c>
      <c r="B54" s="256" t="s">
        <v>143</v>
      </c>
      <c r="C54" s="256" t="s">
        <v>86</v>
      </c>
      <c r="D54" s="254"/>
      <c r="E54" s="254"/>
      <c r="F54" s="254">
        <v>10</v>
      </c>
      <c r="G54" s="254"/>
      <c r="H54" s="254">
        <v>501</v>
      </c>
      <c r="I54" s="254"/>
      <c r="J54" s="254">
        <v>10</v>
      </c>
      <c r="K54" s="254">
        <v>10</v>
      </c>
      <c r="L54" s="254">
        <v>10</v>
      </c>
      <c r="M54" s="254"/>
      <c r="N54" s="254"/>
      <c r="O54" s="254"/>
    </row>
    <row r="55" spans="1:20" ht="15.75" customHeight="1" x14ac:dyDescent="0.25">
      <c r="A55" s="255" t="s">
        <v>144</v>
      </c>
      <c r="B55" s="256" t="s">
        <v>145</v>
      </c>
      <c r="C55" s="256"/>
      <c r="D55" s="254"/>
      <c r="E55" s="254"/>
      <c r="F55" s="254">
        <v>10</v>
      </c>
      <c r="G55" s="254"/>
      <c r="H55" s="254">
        <v>501</v>
      </c>
      <c r="I55" s="254"/>
      <c r="J55" s="254">
        <v>10</v>
      </c>
      <c r="K55" s="254">
        <v>10</v>
      </c>
      <c r="L55" s="254">
        <v>10</v>
      </c>
      <c r="M55" s="254"/>
      <c r="N55" s="254"/>
      <c r="O55" s="254"/>
    </row>
    <row r="56" spans="1:20" ht="15.75" customHeight="1" x14ac:dyDescent="0.25">
      <c r="A56" s="255" t="s">
        <v>146</v>
      </c>
      <c r="B56" s="256" t="s">
        <v>147</v>
      </c>
      <c r="C56" s="256" t="s">
        <v>86</v>
      </c>
      <c r="D56" s="254">
        <v>7</v>
      </c>
      <c r="E56" s="254">
        <v>7</v>
      </c>
      <c r="F56" s="254">
        <v>7</v>
      </c>
      <c r="G56" s="254"/>
      <c r="H56" s="254">
        <v>3</v>
      </c>
      <c r="I56" s="254">
        <v>7</v>
      </c>
      <c r="J56" s="254">
        <v>7</v>
      </c>
      <c r="K56" s="254">
        <v>7</v>
      </c>
      <c r="L56" s="254">
        <v>7</v>
      </c>
      <c r="M56" s="254"/>
      <c r="N56" s="254">
        <v>3</v>
      </c>
      <c r="O56" s="254">
        <v>7</v>
      </c>
    </row>
    <row r="57" spans="1:20" ht="15.75" customHeight="1" x14ac:dyDescent="0.25">
      <c r="A57" s="255" t="s">
        <v>148</v>
      </c>
      <c r="B57" s="256" t="s">
        <v>149</v>
      </c>
      <c r="C57" s="256" t="s">
        <v>86</v>
      </c>
      <c r="D57" s="254"/>
      <c r="E57" s="254"/>
      <c r="F57" s="254">
        <v>5</v>
      </c>
      <c r="G57" s="254"/>
      <c r="H57" s="254"/>
      <c r="I57" s="254"/>
      <c r="J57" s="254"/>
      <c r="K57" s="254">
        <v>5</v>
      </c>
      <c r="L57" s="254">
        <v>5</v>
      </c>
      <c r="M57" s="254"/>
      <c r="N57" s="254"/>
      <c r="O57" s="254"/>
    </row>
    <row r="58" spans="1:20" ht="15.75" customHeight="1" x14ac:dyDescent="0.25">
      <c r="A58" s="255" t="s">
        <v>150</v>
      </c>
      <c r="B58" s="256" t="s">
        <v>151</v>
      </c>
      <c r="C58" s="256"/>
      <c r="D58" s="254"/>
      <c r="E58" s="254"/>
      <c r="F58" s="254">
        <v>10</v>
      </c>
      <c r="G58" s="254"/>
      <c r="H58" s="254">
        <v>501</v>
      </c>
      <c r="I58" s="254"/>
      <c r="J58" s="254">
        <v>10</v>
      </c>
      <c r="K58" s="254">
        <v>10</v>
      </c>
      <c r="L58" s="254">
        <v>10</v>
      </c>
      <c r="M58" s="254"/>
      <c r="N58" s="254"/>
      <c r="O58" s="254"/>
    </row>
    <row r="59" spans="1:20" s="259" customFormat="1" ht="15.75" customHeight="1" x14ac:dyDescent="0.25">
      <c r="A59" s="255" t="s">
        <v>152</v>
      </c>
      <c r="B59" s="256" t="s">
        <v>153</v>
      </c>
      <c r="C59" s="256"/>
      <c r="D59" s="254"/>
      <c r="E59" s="254"/>
      <c r="F59" s="254">
        <v>9</v>
      </c>
      <c r="G59" s="254"/>
      <c r="H59" s="254">
        <v>5</v>
      </c>
      <c r="I59" s="254"/>
      <c r="J59" s="254">
        <v>9</v>
      </c>
      <c r="K59" s="254">
        <v>9</v>
      </c>
      <c r="L59" s="254">
        <v>9</v>
      </c>
      <c r="M59" s="254"/>
      <c r="N59" s="254"/>
      <c r="O59" s="254"/>
      <c r="P59" s="258"/>
      <c r="Q59" s="258"/>
      <c r="R59" s="258"/>
      <c r="S59" s="258"/>
      <c r="T59" s="258"/>
    </row>
    <row r="60" spans="1:20" s="259" customFormat="1" ht="15.75" customHeight="1" x14ac:dyDescent="0.25">
      <c r="A60" s="255" t="s">
        <v>154</v>
      </c>
      <c r="B60" s="256" t="s">
        <v>155</v>
      </c>
      <c r="C60" s="256"/>
      <c r="D60" s="254"/>
      <c r="E60" s="254"/>
      <c r="F60" s="254">
        <v>10</v>
      </c>
      <c r="G60" s="254"/>
      <c r="H60" s="254">
        <v>501</v>
      </c>
      <c r="I60" s="254"/>
      <c r="J60" s="254"/>
      <c r="K60" s="254"/>
      <c r="L60" s="254"/>
      <c r="M60" s="254"/>
      <c r="N60" s="254"/>
      <c r="O60" s="254"/>
      <c r="P60" s="258"/>
      <c r="Q60" s="258"/>
      <c r="R60" s="258"/>
      <c r="S60" s="258"/>
      <c r="T60" s="258"/>
    </row>
    <row r="61" spans="1:20" s="259" customFormat="1" ht="15.75" customHeight="1" x14ac:dyDescent="0.25">
      <c r="A61" s="255" t="s">
        <v>156</v>
      </c>
      <c r="B61" s="256" t="s">
        <v>157</v>
      </c>
      <c r="C61" s="256" t="s">
        <v>86</v>
      </c>
      <c r="D61" s="254"/>
      <c r="E61" s="254"/>
      <c r="F61" s="254">
        <v>5</v>
      </c>
      <c r="G61" s="254"/>
      <c r="H61" s="254"/>
      <c r="I61" s="254"/>
      <c r="J61" s="254"/>
      <c r="K61" s="254"/>
      <c r="L61" s="254"/>
      <c r="M61" s="254"/>
      <c r="N61" s="254"/>
      <c r="O61" s="254"/>
      <c r="P61" s="258"/>
      <c r="Q61" s="258"/>
      <c r="R61" s="258"/>
      <c r="S61" s="258"/>
      <c r="T61" s="258"/>
    </row>
    <row r="62" spans="1:20" s="259" customFormat="1" ht="15.75" customHeight="1" x14ac:dyDescent="0.25">
      <c r="A62" s="255" t="s">
        <v>158</v>
      </c>
      <c r="B62" s="256" t="s">
        <v>159</v>
      </c>
      <c r="C62" s="256"/>
      <c r="D62" s="254"/>
      <c r="E62" s="254"/>
      <c r="F62" s="254">
        <v>10</v>
      </c>
      <c r="G62" s="254"/>
      <c r="H62" s="254">
        <v>501</v>
      </c>
      <c r="I62" s="254"/>
      <c r="J62" s="254">
        <v>10</v>
      </c>
      <c r="K62" s="254">
        <v>10</v>
      </c>
      <c r="L62" s="254">
        <v>10</v>
      </c>
      <c r="M62" s="254"/>
      <c r="N62" s="254"/>
      <c r="O62" s="254"/>
      <c r="P62" s="258"/>
      <c r="Q62" s="258"/>
      <c r="R62" s="258"/>
      <c r="S62" s="258"/>
      <c r="T62" s="258"/>
    </row>
    <row r="63" spans="1:20" s="259" customFormat="1" ht="15.75" customHeight="1" x14ac:dyDescent="0.25">
      <c r="A63" s="255" t="s">
        <v>160</v>
      </c>
      <c r="B63" s="256" t="s">
        <v>161</v>
      </c>
      <c r="C63" s="256"/>
      <c r="D63" s="254"/>
      <c r="E63" s="254"/>
      <c r="F63" s="254">
        <v>5</v>
      </c>
      <c r="G63" s="254">
        <v>6</v>
      </c>
      <c r="H63" s="254"/>
      <c r="I63" s="254"/>
      <c r="J63" s="254">
        <v>5</v>
      </c>
      <c r="K63" s="254">
        <v>5</v>
      </c>
      <c r="L63" s="254">
        <v>5</v>
      </c>
      <c r="M63" s="254">
        <v>6</v>
      </c>
      <c r="N63" s="254"/>
      <c r="O63" s="254"/>
      <c r="P63" s="258"/>
      <c r="Q63" s="258"/>
      <c r="R63" s="258"/>
      <c r="S63" s="258"/>
      <c r="T63" s="258"/>
    </row>
    <row r="64" spans="1:20" s="259" customFormat="1" ht="15.75" customHeight="1" x14ac:dyDescent="0.25">
      <c r="A64" s="255" t="s">
        <v>162</v>
      </c>
      <c r="B64" s="256" t="s">
        <v>163</v>
      </c>
      <c r="C64" s="256"/>
      <c r="D64" s="254"/>
      <c r="E64" s="254"/>
      <c r="F64" s="254">
        <v>5</v>
      </c>
      <c r="G64" s="254">
        <v>6</v>
      </c>
      <c r="H64" s="254"/>
      <c r="I64" s="254"/>
      <c r="J64" s="254">
        <v>5</v>
      </c>
      <c r="K64" s="254">
        <v>5</v>
      </c>
      <c r="L64" s="254">
        <v>5</v>
      </c>
      <c r="M64" s="254">
        <v>6</v>
      </c>
      <c r="N64" s="254"/>
      <c r="O64" s="254"/>
      <c r="P64" s="258"/>
      <c r="Q64" s="258"/>
      <c r="R64" s="258"/>
      <c r="S64" s="258"/>
      <c r="T64" s="258"/>
    </row>
    <row r="65" spans="1:20" s="259" customFormat="1" ht="15.75" customHeight="1" x14ac:dyDescent="0.25">
      <c r="A65" s="255" t="s">
        <v>164</v>
      </c>
      <c r="B65" s="256" t="s">
        <v>165</v>
      </c>
      <c r="C65" s="256" t="s">
        <v>86</v>
      </c>
      <c r="D65" s="254"/>
      <c r="E65" s="254">
        <v>10</v>
      </c>
      <c r="F65" s="254">
        <v>10</v>
      </c>
      <c r="G65" s="254"/>
      <c r="H65" s="254">
        <v>5</v>
      </c>
      <c r="I65" s="254"/>
      <c r="J65" s="254">
        <v>10</v>
      </c>
      <c r="K65" s="254">
        <v>10</v>
      </c>
      <c r="L65" s="254">
        <v>10</v>
      </c>
      <c r="M65" s="254"/>
      <c r="N65" s="254">
        <v>43</v>
      </c>
      <c r="O65" s="254"/>
      <c r="P65" s="258"/>
      <c r="Q65" s="258"/>
      <c r="R65" s="258"/>
      <c r="S65" s="258"/>
      <c r="T65" s="258"/>
    </row>
    <row r="66" spans="1:20" s="259" customFormat="1" ht="15.75" customHeight="1" x14ac:dyDescent="0.25">
      <c r="A66" s="255" t="s">
        <v>166</v>
      </c>
      <c r="B66" s="256" t="s">
        <v>167</v>
      </c>
      <c r="C66" s="256" t="s">
        <v>86</v>
      </c>
      <c r="D66" s="254">
        <v>8</v>
      </c>
      <c r="E66" s="254">
        <v>8</v>
      </c>
      <c r="F66" s="254">
        <v>8</v>
      </c>
      <c r="G66" s="254"/>
      <c r="H66" s="254">
        <v>4</v>
      </c>
      <c r="I66" s="254">
        <v>8</v>
      </c>
      <c r="J66" s="254">
        <v>9</v>
      </c>
      <c r="K66" s="254">
        <v>9</v>
      </c>
      <c r="L66" s="254">
        <v>9</v>
      </c>
      <c r="M66" s="254"/>
      <c r="N66" s="254">
        <v>42</v>
      </c>
      <c r="O66" s="254">
        <v>9</v>
      </c>
      <c r="P66" s="258"/>
      <c r="Q66" s="258"/>
      <c r="R66" s="258"/>
      <c r="S66" s="258"/>
      <c r="T66" s="258"/>
    </row>
    <row r="67" spans="1:20" s="259" customFormat="1" ht="15.75" customHeight="1" x14ac:dyDescent="0.25">
      <c r="A67" s="255" t="s">
        <v>168</v>
      </c>
      <c r="B67" s="256" t="s">
        <v>169</v>
      </c>
      <c r="C67" s="256" t="s">
        <v>86</v>
      </c>
      <c r="D67" s="254"/>
      <c r="E67" s="254"/>
      <c r="F67" s="254">
        <v>10</v>
      </c>
      <c r="G67" s="254"/>
      <c r="H67" s="254">
        <v>5</v>
      </c>
      <c r="I67" s="254">
        <v>10</v>
      </c>
      <c r="J67" s="254">
        <v>10</v>
      </c>
      <c r="K67" s="254">
        <v>10</v>
      </c>
      <c r="L67" s="254">
        <v>10</v>
      </c>
      <c r="M67" s="254"/>
      <c r="N67" s="254">
        <v>43</v>
      </c>
      <c r="O67" s="254">
        <v>10</v>
      </c>
      <c r="P67" s="258"/>
      <c r="Q67" s="258"/>
      <c r="R67" s="258"/>
      <c r="S67" s="258"/>
      <c r="T67" s="258"/>
    </row>
    <row r="68" spans="1:20" s="259" customFormat="1" ht="15.75" customHeight="1" x14ac:dyDescent="0.25">
      <c r="A68" s="255" t="s">
        <v>170</v>
      </c>
      <c r="B68" s="256" t="s">
        <v>171</v>
      </c>
      <c r="C68" s="256"/>
      <c r="D68" s="254"/>
      <c r="E68" s="254"/>
      <c r="F68" s="254">
        <v>10</v>
      </c>
      <c r="G68" s="254"/>
      <c r="H68" s="254">
        <v>501</v>
      </c>
      <c r="I68" s="254"/>
      <c r="J68" s="254">
        <v>10</v>
      </c>
      <c r="K68" s="254">
        <v>10</v>
      </c>
      <c r="L68" s="254">
        <v>10</v>
      </c>
      <c r="M68" s="254"/>
      <c r="N68" s="254"/>
      <c r="O68" s="254"/>
      <c r="P68" s="258"/>
      <c r="Q68" s="258"/>
      <c r="R68" s="258"/>
      <c r="S68" s="258"/>
      <c r="T68" s="258"/>
    </row>
    <row r="69" spans="1:20" s="259" customFormat="1" ht="15.75" customHeight="1" x14ac:dyDescent="0.25">
      <c r="A69" s="255" t="s">
        <v>172</v>
      </c>
      <c r="B69" s="256" t="s">
        <v>173</v>
      </c>
      <c r="C69" s="256"/>
      <c r="D69" s="254"/>
      <c r="E69" s="254"/>
      <c r="F69" s="254">
        <v>10</v>
      </c>
      <c r="G69" s="254"/>
      <c r="H69" s="254">
        <v>501</v>
      </c>
      <c r="I69" s="254"/>
      <c r="J69" s="254">
        <v>10</v>
      </c>
      <c r="K69" s="254">
        <v>10</v>
      </c>
      <c r="L69" s="254">
        <v>10</v>
      </c>
      <c r="M69" s="254"/>
      <c r="N69" s="254"/>
      <c r="O69" s="254"/>
      <c r="P69" s="258"/>
      <c r="Q69" s="258"/>
      <c r="R69" s="258"/>
      <c r="S69" s="258"/>
      <c r="T69" s="258"/>
    </row>
    <row r="70" spans="1:20" s="259" customFormat="1" ht="15.75" customHeight="1" x14ac:dyDescent="0.25">
      <c r="A70" s="255" t="s">
        <v>174</v>
      </c>
      <c r="B70" s="256" t="s">
        <v>175</v>
      </c>
      <c r="C70" s="256"/>
      <c r="D70" s="254"/>
      <c r="E70" s="254"/>
      <c r="F70" s="254">
        <v>10</v>
      </c>
      <c r="G70" s="254"/>
      <c r="H70" s="254">
        <v>501</v>
      </c>
      <c r="I70" s="254"/>
      <c r="J70" s="254">
        <v>10</v>
      </c>
      <c r="K70" s="254">
        <v>10</v>
      </c>
      <c r="L70" s="254">
        <v>10</v>
      </c>
      <c r="M70" s="254"/>
      <c r="N70" s="254"/>
      <c r="O70" s="254"/>
      <c r="P70" s="258"/>
      <c r="Q70" s="258"/>
      <c r="R70" s="258"/>
      <c r="S70" s="258"/>
      <c r="T70" s="258"/>
    </row>
    <row r="71" spans="1:20" s="259" customFormat="1" ht="15.75" customHeight="1" x14ac:dyDescent="0.25">
      <c r="A71" s="255" t="s">
        <v>176</v>
      </c>
      <c r="B71" s="256" t="s">
        <v>177</v>
      </c>
      <c r="C71" s="256"/>
      <c r="D71" s="254"/>
      <c r="E71" s="254"/>
      <c r="F71" s="254">
        <v>9</v>
      </c>
      <c r="G71" s="254"/>
      <c r="H71" s="254">
        <v>5</v>
      </c>
      <c r="I71" s="254"/>
      <c r="J71" s="254"/>
      <c r="K71" s="254"/>
      <c r="L71" s="254"/>
      <c r="M71" s="254"/>
      <c r="N71" s="254"/>
      <c r="O71" s="254"/>
      <c r="P71" s="258"/>
      <c r="Q71" s="258"/>
      <c r="R71" s="258"/>
      <c r="S71" s="258"/>
      <c r="T71" s="258"/>
    </row>
    <row r="72" spans="1:20" s="259" customFormat="1" ht="15.75" customHeight="1" x14ac:dyDescent="0.25">
      <c r="A72" s="255" t="s">
        <v>178</v>
      </c>
      <c r="B72" s="256" t="s">
        <v>179</v>
      </c>
      <c r="C72" s="256" t="s">
        <v>86</v>
      </c>
      <c r="D72" s="254"/>
      <c r="E72" s="254">
        <v>10</v>
      </c>
      <c r="F72" s="254">
        <v>10</v>
      </c>
      <c r="G72" s="254"/>
      <c r="H72" s="254">
        <v>5</v>
      </c>
      <c r="I72" s="254">
        <v>10</v>
      </c>
      <c r="J72" s="254">
        <v>10</v>
      </c>
      <c r="K72" s="254">
        <v>10</v>
      </c>
      <c r="L72" s="254">
        <v>10</v>
      </c>
      <c r="M72" s="254"/>
      <c r="N72" s="254">
        <v>43</v>
      </c>
      <c r="O72" s="254">
        <v>10</v>
      </c>
      <c r="P72" s="258"/>
      <c r="Q72" s="258"/>
      <c r="R72" s="258"/>
      <c r="S72" s="258"/>
      <c r="T72" s="258"/>
    </row>
    <row r="73" spans="1:20" s="259" customFormat="1" ht="15.75" customHeight="1" x14ac:dyDescent="0.25">
      <c r="A73" s="255" t="s">
        <v>180</v>
      </c>
      <c r="B73" s="256" t="s">
        <v>181</v>
      </c>
      <c r="C73" s="256"/>
      <c r="D73" s="254"/>
      <c r="E73" s="254"/>
      <c r="F73" s="254">
        <v>10</v>
      </c>
      <c r="G73" s="254"/>
      <c r="H73" s="254">
        <v>501</v>
      </c>
      <c r="I73" s="254"/>
      <c r="J73" s="254">
        <v>10</v>
      </c>
      <c r="K73" s="254">
        <v>10</v>
      </c>
      <c r="L73" s="254">
        <v>10</v>
      </c>
      <c r="M73" s="254"/>
      <c r="N73" s="254"/>
      <c r="O73" s="254"/>
      <c r="P73" s="258"/>
      <c r="Q73" s="258"/>
      <c r="R73" s="258"/>
      <c r="S73" s="258"/>
      <c r="T73" s="258"/>
    </row>
    <row r="74" spans="1:20" s="259" customFormat="1" ht="15.75" customHeight="1" x14ac:dyDescent="0.25">
      <c r="A74" s="255" t="s">
        <v>182</v>
      </c>
      <c r="B74" s="256" t="s">
        <v>183</v>
      </c>
      <c r="C74" s="256" t="s">
        <v>86</v>
      </c>
      <c r="D74" s="254"/>
      <c r="E74" s="254">
        <v>41</v>
      </c>
      <c r="F74" s="254">
        <v>41</v>
      </c>
      <c r="G74" s="254">
        <v>51</v>
      </c>
      <c r="H74" s="254"/>
      <c r="I74" s="254"/>
      <c r="J74" s="254">
        <v>41</v>
      </c>
      <c r="K74" s="254">
        <v>41</v>
      </c>
      <c r="L74" s="254">
        <v>41</v>
      </c>
      <c r="M74" s="254">
        <v>51</v>
      </c>
      <c r="N74" s="254"/>
      <c r="O74" s="254"/>
      <c r="P74" s="258"/>
      <c r="Q74" s="258"/>
      <c r="R74" s="258"/>
      <c r="S74" s="258"/>
      <c r="T74" s="258"/>
    </row>
    <row r="75" spans="1:20" s="259" customFormat="1" ht="15.75" customHeight="1" x14ac:dyDescent="0.25">
      <c r="A75" s="255" t="s">
        <v>184</v>
      </c>
      <c r="B75" s="256" t="s">
        <v>185</v>
      </c>
      <c r="C75" s="256"/>
      <c r="D75" s="254"/>
      <c r="E75" s="254"/>
      <c r="F75" s="254">
        <v>9</v>
      </c>
      <c r="G75" s="254"/>
      <c r="H75" s="254">
        <v>5</v>
      </c>
      <c r="I75" s="254"/>
      <c r="J75" s="254">
        <v>9</v>
      </c>
      <c r="K75" s="254">
        <v>9</v>
      </c>
      <c r="L75" s="254">
        <v>9</v>
      </c>
      <c r="M75" s="254"/>
      <c r="N75" s="254"/>
      <c r="O75" s="254"/>
      <c r="P75" s="258"/>
      <c r="Q75" s="258"/>
      <c r="R75" s="258"/>
      <c r="S75" s="258"/>
      <c r="T75" s="258"/>
    </row>
    <row r="76" spans="1:20" s="259" customFormat="1" ht="15.75" customHeight="1" x14ac:dyDescent="0.25">
      <c r="A76" s="255" t="s">
        <v>186</v>
      </c>
      <c r="B76" s="256" t="s">
        <v>187</v>
      </c>
      <c r="C76" s="256"/>
      <c r="D76" s="254"/>
      <c r="E76" s="254"/>
      <c r="F76" s="254">
        <v>42</v>
      </c>
      <c r="G76" s="254"/>
      <c r="H76" s="254"/>
      <c r="I76" s="254"/>
      <c r="J76" s="254">
        <v>42</v>
      </c>
      <c r="K76" s="254">
        <v>42</v>
      </c>
      <c r="L76" s="254">
        <v>42</v>
      </c>
      <c r="M76" s="254"/>
      <c r="N76" s="254"/>
      <c r="O76" s="254"/>
      <c r="P76" s="258"/>
      <c r="Q76" s="258"/>
      <c r="R76" s="258"/>
      <c r="S76" s="258"/>
      <c r="T76" s="258"/>
    </row>
    <row r="77" spans="1:20" s="259" customFormat="1" ht="15.75" customHeight="1" x14ac:dyDescent="0.25">
      <c r="A77" s="255" t="s">
        <v>188</v>
      </c>
      <c r="B77" s="256" t="s">
        <v>189</v>
      </c>
      <c r="C77" s="256" t="s">
        <v>86</v>
      </c>
      <c r="D77" s="254">
        <v>41</v>
      </c>
      <c r="E77" s="254">
        <v>41</v>
      </c>
      <c r="F77" s="254">
        <v>41</v>
      </c>
      <c r="G77" s="254">
        <v>5</v>
      </c>
      <c r="H77" s="254"/>
      <c r="I77" s="254">
        <v>41</v>
      </c>
      <c r="J77" s="254">
        <v>41</v>
      </c>
      <c r="K77" s="254">
        <v>41</v>
      </c>
      <c r="L77" s="254">
        <v>41</v>
      </c>
      <c r="M77" s="254">
        <v>51</v>
      </c>
      <c r="N77" s="254"/>
      <c r="O77" s="254">
        <v>41</v>
      </c>
      <c r="P77" s="258"/>
      <c r="Q77" s="258"/>
      <c r="R77" s="258"/>
      <c r="S77" s="258"/>
      <c r="T77" s="258"/>
    </row>
    <row r="78" spans="1:20" s="259" customFormat="1" ht="15.75" customHeight="1" x14ac:dyDescent="0.25">
      <c r="A78" s="252" t="s">
        <v>190</v>
      </c>
      <c r="B78" s="256"/>
      <c r="C78" s="256"/>
      <c r="D78" s="254"/>
      <c r="E78" s="254"/>
      <c r="F78" s="254"/>
      <c r="G78" s="254"/>
      <c r="H78" s="254"/>
      <c r="I78" s="254"/>
      <c r="J78" s="254"/>
      <c r="K78" s="254"/>
      <c r="L78" s="254"/>
      <c r="M78" s="254"/>
      <c r="N78" s="254"/>
      <c r="O78" s="254"/>
      <c r="P78" s="258"/>
      <c r="Q78" s="258"/>
      <c r="R78" s="258"/>
      <c r="S78" s="258"/>
      <c r="T78" s="258"/>
    </row>
    <row r="79" spans="1:20" s="259" customFormat="1" ht="15.75" customHeight="1" x14ac:dyDescent="0.25">
      <c r="A79" s="255" t="s">
        <v>191</v>
      </c>
      <c r="B79" s="256" t="s">
        <v>192</v>
      </c>
      <c r="C79" s="256" t="s">
        <v>86</v>
      </c>
      <c r="D79" s="254">
        <v>4</v>
      </c>
      <c r="E79" s="254">
        <v>4</v>
      </c>
      <c r="F79" s="254">
        <v>4</v>
      </c>
      <c r="G79" s="254">
        <v>5</v>
      </c>
      <c r="H79" s="254"/>
      <c r="I79" s="254">
        <v>4</v>
      </c>
      <c r="J79" s="254">
        <v>4</v>
      </c>
      <c r="K79" s="254">
        <v>4</v>
      </c>
      <c r="L79" s="254">
        <v>4</v>
      </c>
      <c r="M79" s="254">
        <v>5</v>
      </c>
      <c r="N79" s="254"/>
      <c r="O79" s="254">
        <v>4</v>
      </c>
      <c r="P79" s="258"/>
      <c r="Q79" s="258"/>
      <c r="R79" s="258"/>
      <c r="S79" s="258"/>
      <c r="T79" s="258"/>
    </row>
    <row r="80" spans="1:20" s="259" customFormat="1" ht="15.75" customHeight="1" x14ac:dyDescent="0.25">
      <c r="A80" s="255" t="s">
        <v>193</v>
      </c>
      <c r="B80" s="256" t="s">
        <v>194</v>
      </c>
      <c r="C80" s="256"/>
      <c r="D80" s="254"/>
      <c r="E80" s="254"/>
      <c r="F80" s="254">
        <v>10</v>
      </c>
      <c r="G80" s="254"/>
      <c r="H80" s="254">
        <v>501</v>
      </c>
      <c r="I80" s="254"/>
      <c r="J80" s="254">
        <v>10</v>
      </c>
      <c r="K80" s="254">
        <v>10</v>
      </c>
      <c r="L80" s="254">
        <v>10</v>
      </c>
      <c r="M80" s="254"/>
      <c r="N80" s="254"/>
      <c r="O80" s="254"/>
      <c r="P80" s="258"/>
      <c r="Q80" s="258"/>
      <c r="R80" s="258"/>
      <c r="S80" s="258"/>
      <c r="T80" s="258"/>
    </row>
    <row r="81" spans="1:20" s="259" customFormat="1" ht="15.75" customHeight="1" x14ac:dyDescent="0.25">
      <c r="A81" s="255" t="s">
        <v>195</v>
      </c>
      <c r="B81" s="256" t="s">
        <v>196</v>
      </c>
      <c r="C81" s="256"/>
      <c r="D81" s="254"/>
      <c r="E81" s="254"/>
      <c r="F81" s="254">
        <v>9</v>
      </c>
      <c r="G81" s="254"/>
      <c r="H81" s="254">
        <v>5</v>
      </c>
      <c r="I81" s="254"/>
      <c r="J81" s="254">
        <v>9</v>
      </c>
      <c r="K81" s="254">
        <v>9</v>
      </c>
      <c r="L81" s="254">
        <v>9</v>
      </c>
      <c r="M81" s="254"/>
      <c r="N81" s="254"/>
      <c r="O81" s="254"/>
      <c r="P81" s="258"/>
      <c r="Q81" s="258"/>
      <c r="R81" s="258"/>
      <c r="S81" s="258"/>
      <c r="T81" s="258"/>
    </row>
    <row r="82" spans="1:20" s="259" customFormat="1" ht="15.75" customHeight="1" x14ac:dyDescent="0.25">
      <c r="A82" s="255" t="s">
        <v>197</v>
      </c>
      <c r="B82" s="256" t="s">
        <v>198</v>
      </c>
      <c r="C82" s="256" t="s">
        <v>86</v>
      </c>
      <c r="D82" s="254"/>
      <c r="E82" s="254"/>
      <c r="F82" s="254">
        <v>9</v>
      </c>
      <c r="G82" s="254"/>
      <c r="H82" s="254">
        <v>5</v>
      </c>
      <c r="I82" s="254">
        <v>9</v>
      </c>
      <c r="J82" s="254">
        <v>9</v>
      </c>
      <c r="K82" s="254">
        <v>9</v>
      </c>
      <c r="L82" s="254">
        <v>9</v>
      </c>
      <c r="M82" s="254"/>
      <c r="N82" s="254">
        <v>42</v>
      </c>
      <c r="O82" s="254">
        <v>9</v>
      </c>
      <c r="P82" s="258"/>
      <c r="Q82" s="258"/>
      <c r="R82" s="258"/>
      <c r="S82" s="258"/>
      <c r="T82" s="258"/>
    </row>
    <row r="83" spans="1:20" s="259" customFormat="1" ht="15.75" customHeight="1" x14ac:dyDescent="0.25">
      <c r="A83" s="252" t="s">
        <v>199</v>
      </c>
      <c r="B83" s="256"/>
      <c r="C83" s="256"/>
      <c r="D83" s="254"/>
      <c r="E83" s="254"/>
      <c r="F83" s="254"/>
      <c r="G83" s="254"/>
      <c r="H83" s="254"/>
      <c r="I83" s="254"/>
      <c r="J83" s="254"/>
      <c r="K83" s="254"/>
      <c r="L83" s="254"/>
      <c r="M83" s="254"/>
      <c r="N83" s="254"/>
      <c r="O83" s="254"/>
      <c r="P83" s="258"/>
      <c r="Q83" s="258"/>
      <c r="R83" s="258"/>
      <c r="S83" s="258"/>
      <c r="T83" s="258"/>
    </row>
    <row r="84" spans="1:20" s="259" customFormat="1" ht="15.75" customHeight="1" x14ac:dyDescent="0.25">
      <c r="A84" s="257" t="s">
        <v>200</v>
      </c>
      <c r="B84" s="256" t="s">
        <v>201</v>
      </c>
      <c r="C84" s="256"/>
      <c r="D84" s="254"/>
      <c r="E84" s="254"/>
      <c r="F84" s="254">
        <v>9</v>
      </c>
      <c r="G84" s="254"/>
      <c r="H84" s="254">
        <v>5</v>
      </c>
      <c r="I84" s="254"/>
      <c r="J84" s="254"/>
      <c r="K84" s="254"/>
      <c r="L84" s="254"/>
      <c r="M84" s="254"/>
      <c r="N84" s="254"/>
      <c r="O84" s="254"/>
      <c r="P84" s="258"/>
      <c r="Q84" s="258"/>
      <c r="R84" s="258"/>
      <c r="S84" s="258"/>
      <c r="T84" s="258"/>
    </row>
    <row r="85" spans="1:20" s="259" customFormat="1" ht="15.75" customHeight="1" x14ac:dyDescent="0.25">
      <c r="A85" s="255" t="s">
        <v>202</v>
      </c>
      <c r="B85" s="256" t="s">
        <v>203</v>
      </c>
      <c r="C85" s="256" t="s">
        <v>86</v>
      </c>
      <c r="D85" s="254"/>
      <c r="E85" s="254"/>
      <c r="F85" s="254">
        <v>10</v>
      </c>
      <c r="G85" s="254"/>
      <c r="H85" s="254">
        <v>5</v>
      </c>
      <c r="I85" s="254">
        <v>10</v>
      </c>
      <c r="J85" s="254">
        <v>10</v>
      </c>
      <c r="K85" s="254">
        <v>10</v>
      </c>
      <c r="L85" s="254">
        <v>10</v>
      </c>
      <c r="M85" s="254"/>
      <c r="N85" s="254">
        <v>43</v>
      </c>
      <c r="O85" s="254">
        <v>10</v>
      </c>
      <c r="P85" s="258"/>
      <c r="Q85" s="258"/>
      <c r="R85" s="258"/>
      <c r="S85" s="258"/>
      <c r="T85" s="258"/>
    </row>
    <row r="86" spans="1:20" ht="15.75" customHeight="1" x14ac:dyDescent="0.25">
      <c r="A86" s="255" t="s">
        <v>204</v>
      </c>
      <c r="B86" s="256" t="s">
        <v>205</v>
      </c>
      <c r="C86" s="256"/>
      <c r="D86" s="254"/>
      <c r="E86" s="254">
        <v>9</v>
      </c>
      <c r="F86" s="254">
        <v>9</v>
      </c>
      <c r="G86" s="254"/>
      <c r="H86" s="254">
        <v>5</v>
      </c>
      <c r="I86" s="254"/>
      <c r="J86" s="254">
        <v>9</v>
      </c>
      <c r="K86" s="254">
        <v>9</v>
      </c>
      <c r="L86" s="254">
        <v>9</v>
      </c>
      <c r="M86" s="254"/>
      <c r="N86" s="254">
        <v>42</v>
      </c>
      <c r="O86" s="254"/>
    </row>
    <row r="87" spans="1:20" ht="15.75" customHeight="1" x14ac:dyDescent="0.25">
      <c r="A87" s="255" t="s">
        <v>206</v>
      </c>
      <c r="B87" s="256" t="s">
        <v>207</v>
      </c>
      <c r="C87" s="256" t="s">
        <v>86</v>
      </c>
      <c r="D87" s="254"/>
      <c r="E87" s="254"/>
      <c r="F87" s="254">
        <v>10</v>
      </c>
      <c r="G87" s="254"/>
      <c r="H87" s="254">
        <v>5</v>
      </c>
      <c r="I87" s="254"/>
      <c r="J87" s="254">
        <v>10</v>
      </c>
      <c r="K87" s="254">
        <v>10</v>
      </c>
      <c r="L87" s="254">
        <v>10</v>
      </c>
      <c r="M87" s="254"/>
      <c r="N87" s="254">
        <v>43</v>
      </c>
      <c r="O87" s="254"/>
    </row>
    <row r="88" spans="1:20" ht="15.75" customHeight="1" x14ac:dyDescent="0.25">
      <c r="A88" s="255" t="s">
        <v>208</v>
      </c>
      <c r="B88" s="256" t="s">
        <v>209</v>
      </c>
      <c r="C88" s="256" t="s">
        <v>86</v>
      </c>
      <c r="D88" s="254">
        <v>1</v>
      </c>
      <c r="E88" s="254">
        <v>1</v>
      </c>
      <c r="F88" s="254">
        <v>1</v>
      </c>
      <c r="G88" s="254">
        <v>1</v>
      </c>
      <c r="H88" s="254"/>
      <c r="I88" s="254"/>
      <c r="J88" s="254">
        <v>1</v>
      </c>
      <c r="K88" s="254">
        <v>1</v>
      </c>
      <c r="L88" s="254">
        <v>1</v>
      </c>
      <c r="M88" s="254">
        <v>1</v>
      </c>
      <c r="N88" s="254"/>
      <c r="O88" s="254"/>
    </row>
    <row r="89" spans="1:20" ht="15.75" customHeight="1" x14ac:dyDescent="0.25">
      <c r="A89" s="255" t="s">
        <v>210</v>
      </c>
      <c r="B89" s="256" t="s">
        <v>211</v>
      </c>
      <c r="C89" s="256"/>
      <c r="D89" s="254"/>
      <c r="E89" s="254"/>
      <c r="F89" s="254">
        <v>10</v>
      </c>
      <c r="G89" s="254"/>
      <c r="H89" s="254">
        <v>501</v>
      </c>
      <c r="I89" s="254"/>
      <c r="J89" s="254"/>
      <c r="K89" s="254"/>
      <c r="L89" s="254"/>
      <c r="M89" s="254"/>
      <c r="N89" s="254"/>
      <c r="O89" s="254"/>
    </row>
    <row r="90" spans="1:20" ht="15.75" customHeight="1" x14ac:dyDescent="0.25">
      <c r="A90" s="255" t="s">
        <v>212</v>
      </c>
      <c r="B90" s="256" t="s">
        <v>213</v>
      </c>
      <c r="C90" s="256"/>
      <c r="D90" s="254"/>
      <c r="E90" s="254"/>
      <c r="F90" s="254">
        <v>10</v>
      </c>
      <c r="G90" s="254"/>
      <c r="H90" s="254">
        <v>501</v>
      </c>
      <c r="I90" s="254"/>
      <c r="J90" s="254">
        <v>10</v>
      </c>
      <c r="K90" s="254">
        <v>10</v>
      </c>
      <c r="L90" s="254">
        <v>10</v>
      </c>
      <c r="M90" s="254"/>
      <c r="N90" s="254"/>
      <c r="O90" s="254"/>
    </row>
    <row r="91" spans="1:20" ht="15.75" customHeight="1" x14ac:dyDescent="0.25">
      <c r="A91" s="255" t="s">
        <v>214</v>
      </c>
      <c r="B91" s="256" t="s">
        <v>215</v>
      </c>
      <c r="C91" s="256"/>
      <c r="D91" s="254"/>
      <c r="E91" s="254">
        <v>42</v>
      </c>
      <c r="F91" s="254">
        <v>42</v>
      </c>
      <c r="G91" s="254">
        <v>51</v>
      </c>
      <c r="H91" s="254"/>
      <c r="I91" s="254"/>
      <c r="J91" s="254">
        <v>42</v>
      </c>
      <c r="K91" s="254">
        <v>42</v>
      </c>
      <c r="L91" s="254">
        <v>42</v>
      </c>
      <c r="M91" s="254">
        <v>51</v>
      </c>
      <c r="N91" s="254"/>
      <c r="O91" s="254"/>
    </row>
    <row r="92" spans="1:20" ht="15.75" customHeight="1" x14ac:dyDescent="0.25">
      <c r="A92" s="257" t="s">
        <v>216</v>
      </c>
      <c r="B92" s="256" t="s">
        <v>217</v>
      </c>
      <c r="C92" s="256"/>
      <c r="D92" s="254"/>
      <c r="E92" s="254"/>
      <c r="F92" s="254">
        <v>10</v>
      </c>
      <c r="G92" s="254"/>
      <c r="H92" s="254">
        <v>501</v>
      </c>
      <c r="I92" s="254"/>
      <c r="J92" s="254">
        <v>10</v>
      </c>
      <c r="K92" s="254">
        <v>10</v>
      </c>
      <c r="L92" s="254">
        <v>10</v>
      </c>
      <c r="M92" s="254"/>
      <c r="N92" s="254"/>
      <c r="O92" s="254"/>
    </row>
    <row r="93" spans="1:20" ht="15.75" customHeight="1" x14ac:dyDescent="0.25">
      <c r="A93" s="252" t="s">
        <v>218</v>
      </c>
      <c r="B93" s="256"/>
      <c r="C93" s="256"/>
      <c r="D93" s="254"/>
      <c r="E93" s="254"/>
      <c r="F93" s="254"/>
      <c r="G93" s="254"/>
      <c r="H93" s="254"/>
      <c r="I93" s="254"/>
      <c r="J93" s="254"/>
      <c r="K93" s="254"/>
      <c r="L93" s="254"/>
      <c r="M93" s="254"/>
      <c r="N93" s="254"/>
      <c r="O93" s="254"/>
    </row>
    <row r="94" spans="1:20" ht="15.75" customHeight="1" x14ac:dyDescent="0.25">
      <c r="A94" s="255" t="s">
        <v>219</v>
      </c>
      <c r="B94" s="256" t="s">
        <v>220</v>
      </c>
      <c r="C94" s="256"/>
      <c r="D94" s="254"/>
      <c r="E94" s="254"/>
      <c r="F94" s="254">
        <v>5</v>
      </c>
      <c r="G94" s="254"/>
      <c r="H94" s="254">
        <v>1</v>
      </c>
      <c r="I94" s="254"/>
      <c r="J94" s="254"/>
      <c r="K94" s="254"/>
      <c r="L94" s="254"/>
      <c r="M94" s="254"/>
      <c r="N94" s="254"/>
      <c r="O94" s="254"/>
    </row>
    <row r="95" spans="1:20" ht="15.75" customHeight="1" x14ac:dyDescent="0.25">
      <c r="A95" s="257" t="s">
        <v>221</v>
      </c>
      <c r="B95" s="256" t="s">
        <v>222</v>
      </c>
      <c r="C95" s="256"/>
      <c r="D95" s="254"/>
      <c r="E95" s="254"/>
      <c r="F95" s="254">
        <v>9</v>
      </c>
      <c r="G95" s="254"/>
      <c r="H95" s="254">
        <v>5</v>
      </c>
      <c r="I95" s="254"/>
      <c r="J95" s="254">
        <v>9</v>
      </c>
      <c r="K95" s="254">
        <v>9</v>
      </c>
      <c r="L95" s="254">
        <v>9</v>
      </c>
      <c r="M95" s="254"/>
      <c r="N95" s="254"/>
      <c r="O95" s="254"/>
    </row>
    <row r="96" spans="1:20" ht="15.75" customHeight="1" x14ac:dyDescent="0.25">
      <c r="A96" s="255" t="s">
        <v>223</v>
      </c>
      <c r="B96" s="256" t="s">
        <v>224</v>
      </c>
      <c r="C96" s="256" t="s">
        <v>86</v>
      </c>
      <c r="D96" s="254"/>
      <c r="E96" s="254">
        <v>4</v>
      </c>
      <c r="F96" s="254">
        <v>4</v>
      </c>
      <c r="G96" s="254">
        <v>5</v>
      </c>
      <c r="H96" s="254"/>
      <c r="I96" s="254">
        <v>4</v>
      </c>
      <c r="J96" s="254">
        <v>4</v>
      </c>
      <c r="K96" s="254">
        <v>4</v>
      </c>
      <c r="L96" s="254">
        <v>4</v>
      </c>
      <c r="M96" s="254">
        <v>5</v>
      </c>
      <c r="N96" s="254"/>
      <c r="O96" s="254">
        <v>4</v>
      </c>
    </row>
    <row r="97" spans="1:15" ht="15.75" customHeight="1" x14ac:dyDescent="0.25">
      <c r="A97" s="255" t="s">
        <v>225</v>
      </c>
      <c r="B97" s="256" t="s">
        <v>226</v>
      </c>
      <c r="C97" s="256" t="s">
        <v>86</v>
      </c>
      <c r="D97" s="254">
        <v>3</v>
      </c>
      <c r="E97" s="254">
        <v>3</v>
      </c>
      <c r="F97" s="254">
        <v>3</v>
      </c>
      <c r="G97" s="254">
        <v>4</v>
      </c>
      <c r="H97" s="254"/>
      <c r="I97" s="254">
        <v>3</v>
      </c>
      <c r="J97" s="254">
        <v>3</v>
      </c>
      <c r="K97" s="254">
        <v>3</v>
      </c>
      <c r="L97" s="254">
        <v>3</v>
      </c>
      <c r="M97" s="254">
        <v>4</v>
      </c>
      <c r="N97" s="254"/>
      <c r="O97" s="254">
        <v>3</v>
      </c>
    </row>
    <row r="98" spans="1:15" ht="15.75" customHeight="1" x14ac:dyDescent="0.25">
      <c r="A98" s="255" t="s">
        <v>227</v>
      </c>
      <c r="B98" s="256" t="s">
        <v>228</v>
      </c>
      <c r="C98" s="256"/>
      <c r="D98" s="254"/>
      <c r="E98" s="254"/>
      <c r="F98" s="254">
        <v>10</v>
      </c>
      <c r="G98" s="254"/>
      <c r="H98" s="254">
        <v>501</v>
      </c>
      <c r="I98" s="254"/>
      <c r="J98" s="254"/>
      <c r="K98" s="254"/>
      <c r="L98" s="254"/>
      <c r="M98" s="254"/>
      <c r="N98" s="254"/>
      <c r="O98" s="254"/>
    </row>
    <row r="99" spans="1:15" ht="15.75" customHeight="1" x14ac:dyDescent="0.25">
      <c r="A99" s="255" t="s">
        <v>229</v>
      </c>
      <c r="B99" s="256" t="s">
        <v>230</v>
      </c>
      <c r="C99" s="256"/>
      <c r="D99" s="254"/>
      <c r="E99" s="254"/>
      <c r="F99" s="254">
        <v>9</v>
      </c>
      <c r="G99" s="254"/>
      <c r="H99" s="254">
        <v>5</v>
      </c>
      <c r="I99" s="254"/>
      <c r="J99" s="254">
        <v>9</v>
      </c>
      <c r="K99" s="254">
        <v>9</v>
      </c>
      <c r="L99" s="254">
        <v>9</v>
      </c>
      <c r="M99" s="254"/>
      <c r="N99" s="254"/>
      <c r="O99" s="254"/>
    </row>
    <row r="100" spans="1:15" ht="15.75" customHeight="1" x14ac:dyDescent="0.25">
      <c r="A100" s="252" t="s">
        <v>231</v>
      </c>
      <c r="B100" s="256"/>
      <c r="C100" s="256"/>
      <c r="D100" s="254"/>
      <c r="E100" s="254"/>
      <c r="F100" s="254"/>
      <c r="G100" s="254"/>
      <c r="H100" s="254"/>
      <c r="I100" s="254"/>
      <c r="J100" s="254"/>
      <c r="K100" s="254"/>
      <c r="L100" s="254"/>
      <c r="M100" s="254"/>
      <c r="N100" s="254"/>
      <c r="O100" s="254"/>
    </row>
    <row r="101" spans="1:15" ht="15.75" customHeight="1" x14ac:dyDescent="0.25">
      <c r="A101" s="255" t="s">
        <v>232</v>
      </c>
      <c r="B101" s="256" t="s">
        <v>233</v>
      </c>
      <c r="C101" s="256"/>
      <c r="D101" s="254"/>
      <c r="E101" s="254"/>
      <c r="F101" s="254">
        <v>10</v>
      </c>
      <c r="G101" s="254"/>
      <c r="H101" s="254">
        <v>501</v>
      </c>
      <c r="I101" s="254"/>
      <c r="J101" s="254">
        <v>10</v>
      </c>
      <c r="K101" s="254">
        <v>10</v>
      </c>
      <c r="L101" s="254">
        <v>10</v>
      </c>
      <c r="M101" s="254"/>
      <c r="N101" s="254"/>
      <c r="O101" s="254"/>
    </row>
    <row r="102" spans="1:15" ht="15.75" customHeight="1" x14ac:dyDescent="0.25">
      <c r="A102" s="255" t="s">
        <v>234</v>
      </c>
      <c r="B102" s="256" t="s">
        <v>235</v>
      </c>
      <c r="C102" s="256"/>
      <c r="D102" s="254"/>
      <c r="E102" s="254"/>
      <c r="F102" s="254">
        <v>10</v>
      </c>
      <c r="G102" s="254"/>
      <c r="H102" s="254">
        <v>501</v>
      </c>
      <c r="I102" s="254"/>
      <c r="J102" s="254">
        <v>10</v>
      </c>
      <c r="K102" s="254">
        <v>10</v>
      </c>
      <c r="L102" s="254">
        <v>10</v>
      </c>
      <c r="M102" s="254"/>
      <c r="N102" s="254"/>
      <c r="O102" s="254"/>
    </row>
    <row r="103" spans="1:15" ht="15.75" customHeight="1" x14ac:dyDescent="0.25">
      <c r="A103" s="255" t="s">
        <v>236</v>
      </c>
      <c r="B103" s="256" t="s">
        <v>237</v>
      </c>
      <c r="C103" s="256"/>
      <c r="D103" s="254"/>
      <c r="E103" s="254"/>
      <c r="F103" s="254">
        <v>9</v>
      </c>
      <c r="G103" s="254"/>
      <c r="H103" s="254">
        <v>5</v>
      </c>
      <c r="I103" s="254"/>
      <c r="J103" s="254">
        <v>9</v>
      </c>
      <c r="K103" s="254">
        <v>9</v>
      </c>
      <c r="L103" s="254">
        <v>9</v>
      </c>
      <c r="M103" s="254"/>
      <c r="N103" s="254">
        <v>42</v>
      </c>
      <c r="O103" s="254"/>
    </row>
    <row r="104" spans="1:15" ht="15.75" customHeight="1" x14ac:dyDescent="0.25">
      <c r="A104" s="255" t="s">
        <v>238</v>
      </c>
      <c r="B104" s="256" t="s">
        <v>239</v>
      </c>
      <c r="C104" s="256" t="s">
        <v>86</v>
      </c>
      <c r="D104" s="254"/>
      <c r="E104" s="254"/>
      <c r="F104" s="254">
        <v>9</v>
      </c>
      <c r="G104" s="254"/>
      <c r="H104" s="254">
        <v>5</v>
      </c>
      <c r="I104" s="254"/>
      <c r="J104" s="254">
        <v>9</v>
      </c>
      <c r="K104" s="254">
        <v>9</v>
      </c>
      <c r="L104" s="254">
        <v>9</v>
      </c>
      <c r="M104" s="254"/>
      <c r="N104" s="254"/>
      <c r="O104" s="254"/>
    </row>
    <row r="105" spans="1:15" ht="15.75" customHeight="1" x14ac:dyDescent="0.25">
      <c r="A105" s="255" t="s">
        <v>240</v>
      </c>
      <c r="B105" s="256" t="s">
        <v>241</v>
      </c>
      <c r="C105" s="256" t="s">
        <v>86</v>
      </c>
      <c r="D105" s="254">
        <v>3</v>
      </c>
      <c r="E105" s="254">
        <v>3</v>
      </c>
      <c r="F105" s="254">
        <v>3</v>
      </c>
      <c r="G105" s="254">
        <v>4</v>
      </c>
      <c r="H105" s="254"/>
      <c r="I105" s="254">
        <v>3</v>
      </c>
      <c r="J105" s="254">
        <v>3</v>
      </c>
      <c r="K105" s="254">
        <v>3</v>
      </c>
      <c r="L105" s="254">
        <v>3</v>
      </c>
      <c r="M105" s="254">
        <v>4</v>
      </c>
      <c r="N105" s="254"/>
      <c r="O105" s="254">
        <v>3</v>
      </c>
    </row>
    <row r="106" spans="1:15" ht="31.5" customHeight="1" x14ac:dyDescent="0.25">
      <c r="A106" s="257" t="s">
        <v>242</v>
      </c>
      <c r="B106" s="256" t="s">
        <v>243</v>
      </c>
      <c r="C106" s="256"/>
      <c r="D106" s="254"/>
      <c r="E106" s="254"/>
      <c r="F106" s="254">
        <v>10</v>
      </c>
      <c r="G106" s="254"/>
      <c r="H106" s="254">
        <v>501</v>
      </c>
      <c r="I106" s="254"/>
      <c r="J106" s="254">
        <v>10</v>
      </c>
      <c r="K106" s="254">
        <v>10</v>
      </c>
      <c r="L106" s="254">
        <v>10</v>
      </c>
      <c r="M106" s="254"/>
      <c r="N106" s="254"/>
      <c r="O106" s="254"/>
    </row>
    <row r="107" spans="1:15" ht="15.75" customHeight="1" x14ac:dyDescent="0.25">
      <c r="A107" s="255" t="s">
        <v>244</v>
      </c>
      <c r="B107" s="256" t="s">
        <v>245</v>
      </c>
      <c r="C107" s="256"/>
      <c r="D107" s="254"/>
      <c r="E107" s="254"/>
      <c r="F107" s="254">
        <v>5</v>
      </c>
      <c r="G107" s="254"/>
      <c r="H107" s="254">
        <v>1</v>
      </c>
      <c r="I107" s="254"/>
      <c r="J107" s="254">
        <v>5</v>
      </c>
      <c r="K107" s="254">
        <v>5</v>
      </c>
      <c r="L107" s="254">
        <v>5</v>
      </c>
      <c r="M107" s="254"/>
      <c r="N107" s="254"/>
      <c r="O107" s="254"/>
    </row>
    <row r="108" spans="1:15" ht="15.75" customHeight="1" x14ac:dyDescent="0.25">
      <c r="A108" s="255" t="s">
        <v>246</v>
      </c>
      <c r="B108" s="256" t="s">
        <v>247</v>
      </c>
      <c r="C108" s="256" t="s">
        <v>86</v>
      </c>
      <c r="D108" s="254"/>
      <c r="E108" s="254">
        <v>4</v>
      </c>
      <c r="F108" s="254">
        <v>4</v>
      </c>
      <c r="G108" s="254">
        <v>5</v>
      </c>
      <c r="H108" s="254"/>
      <c r="I108" s="254">
        <v>4</v>
      </c>
      <c r="J108" s="254">
        <v>4</v>
      </c>
      <c r="K108" s="254">
        <v>4</v>
      </c>
      <c r="L108" s="254">
        <v>4</v>
      </c>
      <c r="M108" s="254">
        <v>51</v>
      </c>
      <c r="N108" s="254"/>
      <c r="O108" s="254"/>
    </row>
    <row r="109" spans="1:15" ht="15.75" customHeight="1" x14ac:dyDescent="0.25">
      <c r="A109" s="255" t="s">
        <v>248</v>
      </c>
      <c r="B109" s="256" t="s">
        <v>249</v>
      </c>
      <c r="C109" s="256"/>
      <c r="D109" s="254"/>
      <c r="E109" s="254"/>
      <c r="F109" s="254">
        <v>5</v>
      </c>
      <c r="G109" s="254"/>
      <c r="H109" s="254">
        <v>1</v>
      </c>
      <c r="I109" s="254"/>
      <c r="J109" s="254"/>
      <c r="K109" s="254"/>
      <c r="L109" s="254"/>
      <c r="M109" s="254"/>
      <c r="N109" s="254"/>
      <c r="O109" s="254"/>
    </row>
    <row r="110" spans="1:15" ht="15.75" customHeight="1" x14ac:dyDescent="0.25">
      <c r="A110" s="255" t="s">
        <v>250</v>
      </c>
      <c r="B110" s="256" t="s">
        <v>251</v>
      </c>
      <c r="C110" s="256"/>
      <c r="D110" s="254"/>
      <c r="E110" s="254"/>
      <c r="F110" s="254">
        <v>9</v>
      </c>
      <c r="G110" s="254"/>
      <c r="H110" s="254">
        <v>5</v>
      </c>
      <c r="I110" s="254"/>
      <c r="J110" s="254">
        <v>9</v>
      </c>
      <c r="K110" s="254">
        <v>9</v>
      </c>
      <c r="L110" s="254">
        <v>9</v>
      </c>
      <c r="M110" s="254"/>
      <c r="N110" s="254"/>
      <c r="O110" s="254"/>
    </row>
    <row r="111" spans="1:15" ht="15.75" customHeight="1" x14ac:dyDescent="0.25">
      <c r="A111" s="255" t="s">
        <v>252</v>
      </c>
      <c r="B111" s="256" t="s">
        <v>253</v>
      </c>
      <c r="C111" s="256" t="s">
        <v>86</v>
      </c>
      <c r="D111" s="254"/>
      <c r="E111" s="254"/>
      <c r="F111" s="254">
        <v>10</v>
      </c>
      <c r="G111" s="254"/>
      <c r="H111" s="254">
        <v>501</v>
      </c>
      <c r="I111" s="254"/>
      <c r="J111" s="254">
        <v>10</v>
      </c>
      <c r="K111" s="254">
        <v>10</v>
      </c>
      <c r="L111" s="254">
        <v>10</v>
      </c>
      <c r="M111" s="254"/>
      <c r="N111" s="254"/>
      <c r="O111" s="254"/>
    </row>
    <row r="112" spans="1:15" ht="15.75" customHeight="1" x14ac:dyDescent="0.25">
      <c r="A112" s="255" t="s">
        <v>254</v>
      </c>
      <c r="B112" s="256" t="s">
        <v>255</v>
      </c>
      <c r="C112" s="256"/>
      <c r="D112" s="254"/>
      <c r="E112" s="254"/>
      <c r="F112" s="254">
        <v>9</v>
      </c>
      <c r="G112" s="254"/>
      <c r="H112" s="254">
        <v>5</v>
      </c>
      <c r="I112" s="254"/>
      <c r="J112" s="254">
        <v>9</v>
      </c>
      <c r="K112" s="254">
        <v>9</v>
      </c>
      <c r="L112" s="254">
        <v>9</v>
      </c>
      <c r="M112" s="254"/>
      <c r="N112" s="254"/>
      <c r="O112" s="254"/>
    </row>
    <row r="113" spans="1:15" ht="15.75" customHeight="1" x14ac:dyDescent="0.25">
      <c r="A113" s="255" t="s">
        <v>256</v>
      </c>
      <c r="B113" s="256" t="s">
        <v>257</v>
      </c>
      <c r="C113" s="256" t="s">
        <v>86</v>
      </c>
      <c r="D113" s="254"/>
      <c r="E113" s="254"/>
      <c r="F113" s="254">
        <v>10</v>
      </c>
      <c r="G113" s="254"/>
      <c r="H113" s="254">
        <v>5</v>
      </c>
      <c r="I113" s="254"/>
      <c r="J113" s="254">
        <v>10</v>
      </c>
      <c r="K113" s="254">
        <v>10</v>
      </c>
      <c r="L113" s="254">
        <v>10</v>
      </c>
      <c r="M113" s="254"/>
      <c r="N113" s="254">
        <v>43</v>
      </c>
      <c r="O113" s="254"/>
    </row>
    <row r="114" spans="1:15" ht="15.75" customHeight="1" x14ac:dyDescent="0.25">
      <c r="A114" s="255" t="s">
        <v>258</v>
      </c>
      <c r="B114" s="256" t="s">
        <v>259</v>
      </c>
      <c r="C114" s="256"/>
      <c r="D114" s="254"/>
      <c r="E114" s="254"/>
      <c r="F114" s="254">
        <v>10</v>
      </c>
      <c r="G114" s="254"/>
      <c r="H114" s="254">
        <v>501</v>
      </c>
      <c r="I114" s="254"/>
      <c r="J114" s="254">
        <v>10</v>
      </c>
      <c r="K114" s="254">
        <v>10</v>
      </c>
      <c r="L114" s="254">
        <v>10</v>
      </c>
      <c r="M114" s="254"/>
      <c r="N114" s="254"/>
      <c r="O114" s="254"/>
    </row>
    <row r="115" spans="1:15" ht="15.75" customHeight="1" x14ac:dyDescent="0.25">
      <c r="A115" s="255" t="s">
        <v>260</v>
      </c>
      <c r="B115" s="256" t="s">
        <v>261</v>
      </c>
      <c r="C115" s="256"/>
      <c r="D115" s="254"/>
      <c r="E115" s="254"/>
      <c r="F115" s="254">
        <v>10</v>
      </c>
      <c r="G115" s="254"/>
      <c r="H115" s="254">
        <v>501</v>
      </c>
      <c r="I115" s="254"/>
      <c r="J115" s="254">
        <v>10</v>
      </c>
      <c r="K115" s="254">
        <v>10</v>
      </c>
      <c r="L115" s="254">
        <v>10</v>
      </c>
      <c r="M115" s="254"/>
      <c r="N115" s="254"/>
      <c r="O115" s="254"/>
    </row>
    <row r="116" spans="1:15" ht="15.75" customHeight="1" x14ac:dyDescent="0.25">
      <c r="A116" s="255" t="s">
        <v>262</v>
      </c>
      <c r="B116" s="256" t="s">
        <v>263</v>
      </c>
      <c r="C116" s="256" t="s">
        <v>86</v>
      </c>
      <c r="D116" s="254"/>
      <c r="E116" s="254"/>
      <c r="F116" s="254">
        <v>10</v>
      </c>
      <c r="G116" s="254"/>
      <c r="H116" s="254">
        <v>501</v>
      </c>
      <c r="I116" s="254"/>
      <c r="J116" s="254">
        <v>10</v>
      </c>
      <c r="K116" s="254">
        <v>10</v>
      </c>
      <c r="L116" s="254">
        <v>10</v>
      </c>
      <c r="M116" s="254"/>
      <c r="N116" s="254"/>
      <c r="O116" s="254"/>
    </row>
    <row r="117" spans="1:15" ht="15.75" customHeight="1" x14ac:dyDescent="0.25">
      <c r="A117" s="252" t="s">
        <v>264</v>
      </c>
      <c r="B117" s="256"/>
      <c r="C117" s="256"/>
      <c r="D117" s="254"/>
      <c r="E117" s="254"/>
      <c r="F117" s="254"/>
      <c r="G117" s="254"/>
      <c r="H117" s="254"/>
      <c r="I117" s="254"/>
      <c r="J117" s="254"/>
      <c r="K117" s="254"/>
      <c r="L117" s="254"/>
      <c r="M117" s="254"/>
      <c r="N117" s="254"/>
      <c r="O117" s="254"/>
    </row>
    <row r="118" spans="1:15" ht="15.75" customHeight="1" x14ac:dyDescent="0.25">
      <c r="A118" s="255" t="s">
        <v>265</v>
      </c>
      <c r="B118" s="256" t="s">
        <v>266</v>
      </c>
      <c r="C118" s="256" t="s">
        <v>86</v>
      </c>
      <c r="D118" s="254"/>
      <c r="E118" s="254"/>
      <c r="F118" s="254">
        <v>10</v>
      </c>
      <c r="G118" s="254"/>
      <c r="H118" s="254">
        <v>501</v>
      </c>
      <c r="I118" s="254"/>
      <c r="J118" s="254">
        <v>10</v>
      </c>
      <c r="K118" s="254">
        <v>10</v>
      </c>
      <c r="L118" s="254">
        <v>10</v>
      </c>
      <c r="M118" s="254"/>
      <c r="N118" s="254">
        <v>43</v>
      </c>
      <c r="O118" s="254"/>
    </row>
    <row r="119" spans="1:15" ht="15.75" customHeight="1" x14ac:dyDescent="0.25">
      <c r="A119" s="255" t="s">
        <v>267</v>
      </c>
      <c r="B119" s="256" t="s">
        <v>268</v>
      </c>
      <c r="C119" s="256" t="s">
        <v>86</v>
      </c>
      <c r="D119" s="254">
        <v>2</v>
      </c>
      <c r="E119" s="254">
        <v>2</v>
      </c>
      <c r="F119" s="254">
        <v>2</v>
      </c>
      <c r="G119" s="254">
        <v>3</v>
      </c>
      <c r="H119" s="254"/>
      <c r="I119" s="254">
        <v>2</v>
      </c>
      <c r="J119" s="254">
        <v>2</v>
      </c>
      <c r="K119" s="254">
        <v>2</v>
      </c>
      <c r="L119" s="254">
        <v>2</v>
      </c>
      <c r="M119" s="254">
        <v>3</v>
      </c>
      <c r="N119" s="254"/>
      <c r="O119" s="254">
        <v>2</v>
      </c>
    </row>
    <row r="120" spans="1:15" ht="15.75" customHeight="1" x14ac:dyDescent="0.25">
      <c r="A120" s="255" t="s">
        <v>269</v>
      </c>
      <c r="B120" s="256" t="s">
        <v>270</v>
      </c>
      <c r="C120" s="256" t="s">
        <v>86</v>
      </c>
      <c r="D120" s="254"/>
      <c r="E120" s="254"/>
      <c r="F120" s="254">
        <v>10</v>
      </c>
      <c r="G120" s="254"/>
      <c r="H120" s="254">
        <v>5</v>
      </c>
      <c r="I120" s="254"/>
      <c r="J120" s="254">
        <v>10</v>
      </c>
      <c r="K120" s="254">
        <v>10</v>
      </c>
      <c r="L120" s="254">
        <v>10</v>
      </c>
      <c r="M120" s="254"/>
      <c r="N120" s="254">
        <v>43</v>
      </c>
      <c r="O120" s="254"/>
    </row>
    <row r="121" spans="1:15" ht="15.75" customHeight="1" x14ac:dyDescent="0.25">
      <c r="A121" s="255" t="s">
        <v>271</v>
      </c>
      <c r="B121" s="256" t="s">
        <v>272</v>
      </c>
      <c r="C121" s="256"/>
      <c r="D121" s="254">
        <v>8</v>
      </c>
      <c r="E121" s="254">
        <v>8</v>
      </c>
      <c r="F121" s="254">
        <v>8</v>
      </c>
      <c r="G121" s="254"/>
      <c r="H121" s="254">
        <v>4</v>
      </c>
      <c r="I121" s="254">
        <v>8</v>
      </c>
      <c r="J121" s="254">
        <v>8</v>
      </c>
      <c r="K121" s="254">
        <v>8</v>
      </c>
      <c r="L121" s="254">
        <v>8</v>
      </c>
      <c r="M121" s="254"/>
      <c r="N121" s="254">
        <v>4</v>
      </c>
      <c r="O121" s="254">
        <v>8</v>
      </c>
    </row>
    <row r="122" spans="1:15" ht="15.75" customHeight="1" x14ac:dyDescent="0.25">
      <c r="A122" s="255" t="s">
        <v>273</v>
      </c>
      <c r="B122" s="256" t="s">
        <v>274</v>
      </c>
      <c r="C122" s="256" t="s">
        <v>86</v>
      </c>
      <c r="D122" s="254">
        <v>41</v>
      </c>
      <c r="E122" s="254">
        <v>41</v>
      </c>
      <c r="F122" s="254">
        <v>41</v>
      </c>
      <c r="G122" s="254">
        <v>51</v>
      </c>
      <c r="H122" s="254"/>
      <c r="I122" s="254">
        <v>41</v>
      </c>
      <c r="J122" s="254">
        <v>41</v>
      </c>
      <c r="K122" s="254">
        <v>41</v>
      </c>
      <c r="L122" s="254">
        <v>41</v>
      </c>
      <c r="M122" s="254">
        <v>51</v>
      </c>
      <c r="N122" s="254"/>
      <c r="O122" s="254">
        <v>41</v>
      </c>
    </row>
    <row r="123" spans="1:15" ht="15.75" customHeight="1" x14ac:dyDescent="0.25">
      <c r="A123" s="252" t="s">
        <v>275</v>
      </c>
      <c r="B123" s="256"/>
      <c r="C123" s="256"/>
      <c r="D123" s="254"/>
      <c r="E123" s="254"/>
      <c r="F123" s="254"/>
      <c r="G123" s="254"/>
      <c r="H123" s="254"/>
      <c r="I123" s="254"/>
      <c r="J123" s="254"/>
      <c r="K123" s="254"/>
      <c r="L123" s="254"/>
      <c r="M123" s="254"/>
      <c r="N123" s="254"/>
      <c r="O123" s="254"/>
    </row>
    <row r="124" spans="1:15" ht="15.75" customHeight="1" x14ac:dyDescent="0.25">
      <c r="A124" s="255" t="s">
        <v>276</v>
      </c>
      <c r="B124" s="256" t="s">
        <v>277</v>
      </c>
      <c r="C124" s="256"/>
      <c r="D124" s="254"/>
      <c r="E124" s="254">
        <v>5</v>
      </c>
      <c r="F124" s="254">
        <v>5</v>
      </c>
      <c r="G124" s="254"/>
      <c r="H124" s="254">
        <v>1</v>
      </c>
      <c r="I124" s="254"/>
      <c r="J124" s="254">
        <v>5</v>
      </c>
      <c r="K124" s="254">
        <v>5</v>
      </c>
      <c r="L124" s="254">
        <v>5</v>
      </c>
      <c r="M124" s="254"/>
      <c r="N124" s="254"/>
      <c r="O124" s="254"/>
    </row>
    <row r="125" spans="1:15" ht="15.75" customHeight="1" x14ac:dyDescent="0.25">
      <c r="A125" s="255" t="s">
        <v>278</v>
      </c>
      <c r="B125" s="256" t="s">
        <v>279</v>
      </c>
      <c r="C125" s="256" t="s">
        <v>86</v>
      </c>
      <c r="D125" s="254">
        <v>9</v>
      </c>
      <c r="E125" s="254">
        <v>9</v>
      </c>
      <c r="F125" s="254">
        <v>9</v>
      </c>
      <c r="G125" s="254"/>
      <c r="H125" s="254">
        <v>5</v>
      </c>
      <c r="I125" s="254">
        <v>9</v>
      </c>
      <c r="J125" s="254">
        <v>9</v>
      </c>
      <c r="K125" s="254">
        <v>9</v>
      </c>
      <c r="L125" s="254">
        <v>9</v>
      </c>
      <c r="M125" s="254"/>
      <c r="N125" s="254">
        <v>42</v>
      </c>
      <c r="O125" s="254">
        <v>9</v>
      </c>
    </row>
    <row r="126" spans="1:15" ht="15.75" customHeight="1" x14ac:dyDescent="0.25">
      <c r="A126" s="255" t="s">
        <v>280</v>
      </c>
      <c r="B126" s="256" t="s">
        <v>281</v>
      </c>
      <c r="C126" s="256" t="s">
        <v>86</v>
      </c>
      <c r="D126" s="254">
        <v>8</v>
      </c>
      <c r="E126" s="254">
        <v>8</v>
      </c>
      <c r="F126" s="254">
        <v>8</v>
      </c>
      <c r="G126" s="254"/>
      <c r="H126" s="254">
        <v>4</v>
      </c>
      <c r="I126" s="254"/>
      <c r="J126" s="254">
        <v>8</v>
      </c>
      <c r="K126" s="254">
        <v>8</v>
      </c>
      <c r="L126" s="254">
        <v>8</v>
      </c>
      <c r="M126" s="254"/>
      <c r="N126" s="254">
        <v>4</v>
      </c>
      <c r="O126" s="254"/>
    </row>
    <row r="127" spans="1:15" ht="15.75" customHeight="1" x14ac:dyDescent="0.25">
      <c r="A127" s="255" t="s">
        <v>282</v>
      </c>
      <c r="B127" s="256" t="s">
        <v>283</v>
      </c>
      <c r="C127" s="256" t="s">
        <v>86</v>
      </c>
      <c r="D127" s="254"/>
      <c r="E127" s="254"/>
      <c r="F127" s="254">
        <v>9</v>
      </c>
      <c r="G127" s="254"/>
      <c r="H127" s="254">
        <v>5</v>
      </c>
      <c r="I127" s="254"/>
      <c r="J127" s="254">
        <v>9</v>
      </c>
      <c r="K127" s="254">
        <v>9</v>
      </c>
      <c r="L127" s="254">
        <v>9</v>
      </c>
      <c r="M127" s="254"/>
      <c r="N127" s="254">
        <v>42</v>
      </c>
      <c r="O127" s="254"/>
    </row>
    <row r="128" spans="1:15" ht="15.75" customHeight="1" x14ac:dyDescent="0.25">
      <c r="A128" s="255" t="s">
        <v>284</v>
      </c>
      <c r="B128" s="256" t="s">
        <v>285</v>
      </c>
      <c r="C128" s="256"/>
      <c r="D128" s="254">
        <v>2</v>
      </c>
      <c r="E128" s="254">
        <v>2</v>
      </c>
      <c r="F128" s="254">
        <v>2</v>
      </c>
      <c r="G128" s="254">
        <v>2</v>
      </c>
      <c r="H128" s="254"/>
      <c r="I128" s="254">
        <v>2</v>
      </c>
      <c r="J128" s="254">
        <v>2</v>
      </c>
      <c r="K128" s="254">
        <v>2</v>
      </c>
      <c r="L128" s="254">
        <v>2</v>
      </c>
      <c r="M128" s="254">
        <v>2</v>
      </c>
      <c r="N128" s="254"/>
      <c r="O128" s="254">
        <v>2</v>
      </c>
    </row>
    <row r="129" spans="1:15" ht="15.75" customHeight="1" x14ac:dyDescent="0.25">
      <c r="A129" s="255" t="s">
        <v>286</v>
      </c>
      <c r="B129" s="256" t="s">
        <v>287</v>
      </c>
      <c r="C129" s="256"/>
      <c r="D129" s="254"/>
      <c r="E129" s="254">
        <v>9</v>
      </c>
      <c r="F129" s="254">
        <v>9</v>
      </c>
      <c r="G129" s="254"/>
      <c r="H129" s="254">
        <v>5</v>
      </c>
      <c r="I129" s="254"/>
      <c r="J129" s="254">
        <v>9</v>
      </c>
      <c r="K129" s="254">
        <v>9</v>
      </c>
      <c r="L129" s="254">
        <v>9</v>
      </c>
      <c r="M129" s="254"/>
      <c r="N129" s="254">
        <v>42</v>
      </c>
      <c r="O129" s="254"/>
    </row>
    <row r="130" spans="1:15" ht="15.75" customHeight="1" x14ac:dyDescent="0.25">
      <c r="A130" s="255" t="s">
        <v>288</v>
      </c>
      <c r="B130" s="256" t="s">
        <v>289</v>
      </c>
      <c r="C130" s="256" t="s">
        <v>86</v>
      </c>
      <c r="D130" s="254">
        <v>4</v>
      </c>
      <c r="E130" s="254">
        <v>4</v>
      </c>
      <c r="F130" s="254">
        <v>4</v>
      </c>
      <c r="G130" s="254">
        <v>5</v>
      </c>
      <c r="H130" s="254"/>
      <c r="I130" s="254">
        <v>4</v>
      </c>
      <c r="J130" s="254">
        <v>4</v>
      </c>
      <c r="K130" s="254">
        <v>4</v>
      </c>
      <c r="L130" s="254">
        <v>4</v>
      </c>
      <c r="M130" s="254">
        <v>5</v>
      </c>
      <c r="N130" s="254"/>
      <c r="O130" s="254">
        <v>4</v>
      </c>
    </row>
    <row r="131" spans="1:15" ht="15.75" customHeight="1" x14ac:dyDescent="0.25">
      <c r="A131" s="255" t="s">
        <v>290</v>
      </c>
      <c r="B131" s="256" t="s">
        <v>181</v>
      </c>
      <c r="C131" s="256"/>
      <c r="D131" s="254"/>
      <c r="E131" s="254"/>
      <c r="F131" s="254">
        <v>10</v>
      </c>
      <c r="G131" s="254"/>
      <c r="H131" s="254">
        <v>501</v>
      </c>
      <c r="I131" s="254"/>
      <c r="J131" s="254">
        <v>10</v>
      </c>
      <c r="K131" s="254">
        <v>10</v>
      </c>
      <c r="L131" s="254">
        <v>10</v>
      </c>
      <c r="M131" s="254"/>
      <c r="N131" s="254"/>
      <c r="O131" s="254"/>
    </row>
    <row r="132" spans="1:15" ht="15.75" customHeight="1" x14ac:dyDescent="0.25">
      <c r="A132" s="252" t="s">
        <v>291</v>
      </c>
      <c r="B132" s="256"/>
      <c r="C132" s="256"/>
      <c r="D132" s="254"/>
      <c r="E132" s="254"/>
      <c r="F132" s="254"/>
      <c r="G132" s="254"/>
      <c r="H132" s="254"/>
      <c r="I132" s="254"/>
      <c r="J132" s="254"/>
      <c r="K132" s="254"/>
      <c r="L132" s="254"/>
      <c r="M132" s="254"/>
      <c r="N132" s="254"/>
      <c r="O132" s="254"/>
    </row>
    <row r="133" spans="1:15" ht="15.75" customHeight="1" x14ac:dyDescent="0.25">
      <c r="A133" s="257" t="s">
        <v>292</v>
      </c>
      <c r="B133" s="256" t="s">
        <v>293</v>
      </c>
      <c r="C133" s="256" t="s">
        <v>86</v>
      </c>
      <c r="D133" s="254"/>
      <c r="E133" s="254"/>
      <c r="F133" s="254">
        <v>9</v>
      </c>
      <c r="G133" s="254"/>
      <c r="H133" s="254">
        <v>5</v>
      </c>
      <c r="I133" s="254"/>
      <c r="J133" s="254">
        <v>9</v>
      </c>
      <c r="K133" s="254">
        <v>9</v>
      </c>
      <c r="L133" s="254">
        <v>9</v>
      </c>
      <c r="M133" s="254"/>
      <c r="N133" s="254"/>
      <c r="O133" s="254"/>
    </row>
    <row r="134" spans="1:15" ht="15.75" customHeight="1" x14ac:dyDescent="0.25">
      <c r="A134" s="255" t="s">
        <v>294</v>
      </c>
      <c r="B134" s="256" t="s">
        <v>295</v>
      </c>
      <c r="C134" s="256" t="s">
        <v>86</v>
      </c>
      <c r="D134" s="254"/>
      <c r="E134" s="254">
        <v>8</v>
      </c>
      <c r="F134" s="254">
        <v>8</v>
      </c>
      <c r="G134" s="254"/>
      <c r="H134" s="254">
        <v>4</v>
      </c>
      <c r="I134" s="254">
        <v>8</v>
      </c>
      <c r="J134" s="254">
        <v>11</v>
      </c>
      <c r="K134" s="254">
        <v>11</v>
      </c>
      <c r="L134" s="254">
        <v>11</v>
      </c>
      <c r="M134" s="254"/>
      <c r="N134" s="254">
        <v>41</v>
      </c>
      <c r="O134" s="254">
        <v>11</v>
      </c>
    </row>
    <row r="135" spans="1:15" ht="15.75" customHeight="1" x14ac:dyDescent="0.25">
      <c r="A135" s="255" t="s">
        <v>296</v>
      </c>
      <c r="B135" s="256" t="s">
        <v>297</v>
      </c>
      <c r="C135" s="256"/>
      <c r="D135" s="254"/>
      <c r="E135" s="254">
        <v>10</v>
      </c>
      <c r="F135" s="254">
        <v>10</v>
      </c>
      <c r="G135" s="254"/>
      <c r="H135" s="254">
        <v>501</v>
      </c>
      <c r="I135" s="254"/>
      <c r="J135" s="254">
        <v>10</v>
      </c>
      <c r="K135" s="254">
        <v>10</v>
      </c>
      <c r="L135" s="254">
        <v>10</v>
      </c>
      <c r="M135" s="254"/>
      <c r="N135" s="254"/>
      <c r="O135" s="254"/>
    </row>
    <row r="136" spans="1:15" ht="15.75" customHeight="1" x14ac:dyDescent="0.25">
      <c r="A136" s="260" t="s">
        <v>298</v>
      </c>
      <c r="B136" s="256"/>
      <c r="C136" s="256"/>
      <c r="D136" s="254"/>
      <c r="E136" s="254"/>
      <c r="F136" s="254"/>
      <c r="G136" s="254"/>
      <c r="H136" s="254"/>
      <c r="I136" s="254"/>
      <c r="J136" s="254"/>
      <c r="K136" s="254"/>
      <c r="L136" s="254"/>
      <c r="M136" s="254"/>
      <c r="N136" s="254"/>
      <c r="O136" s="254"/>
    </row>
    <row r="137" spans="1:15" ht="15.75" customHeight="1" x14ac:dyDescent="0.25">
      <c r="A137" s="257" t="s">
        <v>299</v>
      </c>
      <c r="B137" s="256" t="s">
        <v>300</v>
      </c>
      <c r="C137" s="256" t="s">
        <v>86</v>
      </c>
      <c r="D137" s="254"/>
      <c r="E137" s="254">
        <v>9</v>
      </c>
      <c r="F137" s="254">
        <v>9</v>
      </c>
      <c r="G137" s="254"/>
      <c r="H137" s="254">
        <v>5</v>
      </c>
      <c r="I137" s="254"/>
      <c r="J137" s="254">
        <v>9</v>
      </c>
      <c r="K137" s="254">
        <v>9</v>
      </c>
      <c r="L137" s="254">
        <v>9</v>
      </c>
      <c r="M137" s="254"/>
      <c r="N137" s="254"/>
      <c r="O137" s="254"/>
    </row>
    <row r="138" spans="1:15" ht="15.75" customHeight="1" x14ac:dyDescent="0.25">
      <c r="A138" s="257" t="s">
        <v>301</v>
      </c>
      <c r="B138" s="256" t="s">
        <v>302</v>
      </c>
      <c r="C138" s="256"/>
      <c r="D138" s="254"/>
      <c r="E138" s="254"/>
      <c r="F138" s="254">
        <v>9</v>
      </c>
      <c r="G138" s="254"/>
      <c r="H138" s="254">
        <v>5</v>
      </c>
      <c r="I138" s="254"/>
      <c r="J138" s="254">
        <v>9</v>
      </c>
      <c r="K138" s="254">
        <v>9</v>
      </c>
      <c r="L138" s="254">
        <v>9</v>
      </c>
      <c r="M138" s="254"/>
      <c r="N138" s="254"/>
      <c r="O138" s="254"/>
    </row>
    <row r="139" spans="1:15" ht="15.75" customHeight="1" x14ac:dyDescent="0.25">
      <c r="A139" s="257" t="s">
        <v>303</v>
      </c>
      <c r="B139" s="256" t="s">
        <v>304</v>
      </c>
      <c r="C139" s="256"/>
      <c r="D139" s="254"/>
      <c r="E139" s="254"/>
      <c r="F139" s="254">
        <v>9</v>
      </c>
      <c r="G139" s="254"/>
      <c r="H139" s="254">
        <v>5</v>
      </c>
      <c r="I139" s="254"/>
      <c r="J139" s="254"/>
      <c r="K139" s="254"/>
      <c r="L139" s="254"/>
      <c r="M139" s="254"/>
      <c r="N139" s="254"/>
      <c r="O139" s="254"/>
    </row>
    <row r="140" spans="1:15" ht="15.75" customHeight="1" x14ac:dyDescent="0.25">
      <c r="A140" s="257" t="s">
        <v>305</v>
      </c>
      <c r="B140" s="256" t="s">
        <v>306</v>
      </c>
      <c r="C140" s="256"/>
      <c r="D140" s="254"/>
      <c r="E140" s="254"/>
      <c r="F140" s="254">
        <v>8</v>
      </c>
      <c r="G140" s="254"/>
      <c r="H140" s="254">
        <v>4</v>
      </c>
      <c r="I140" s="254">
        <v>8</v>
      </c>
      <c r="J140" s="254">
        <v>8</v>
      </c>
      <c r="K140" s="254">
        <v>8</v>
      </c>
      <c r="L140" s="254">
        <v>8</v>
      </c>
      <c r="M140" s="254"/>
      <c r="N140" s="254">
        <v>4</v>
      </c>
      <c r="O140" s="254">
        <v>8</v>
      </c>
    </row>
    <row r="141" spans="1:15" ht="15.75" customHeight="1" x14ac:dyDescent="0.25">
      <c r="A141" s="257" t="s">
        <v>307</v>
      </c>
      <c r="B141" s="256" t="s">
        <v>308</v>
      </c>
      <c r="C141" s="256"/>
      <c r="D141" s="254"/>
      <c r="E141" s="254"/>
      <c r="F141" s="254">
        <v>5</v>
      </c>
      <c r="G141" s="254"/>
      <c r="H141" s="254">
        <v>1</v>
      </c>
      <c r="I141" s="254"/>
      <c r="J141" s="254">
        <v>5</v>
      </c>
      <c r="K141" s="254">
        <v>5</v>
      </c>
      <c r="L141" s="254">
        <v>5</v>
      </c>
      <c r="M141" s="254"/>
      <c r="N141" s="254"/>
      <c r="O141" s="254"/>
    </row>
    <row r="142" spans="1:15" ht="15.75" customHeight="1" x14ac:dyDescent="0.25">
      <c r="A142" s="257" t="s">
        <v>309</v>
      </c>
      <c r="B142" s="256" t="s">
        <v>310</v>
      </c>
      <c r="C142" s="256"/>
      <c r="D142" s="254"/>
      <c r="E142" s="254"/>
      <c r="F142" s="254">
        <v>9</v>
      </c>
      <c r="G142" s="254"/>
      <c r="H142" s="254">
        <v>5</v>
      </c>
      <c r="I142" s="254"/>
      <c r="J142" s="254"/>
      <c r="K142" s="254"/>
      <c r="L142" s="254"/>
      <c r="M142" s="254"/>
      <c r="N142" s="254"/>
      <c r="O142" s="254"/>
    </row>
    <row r="143" spans="1:15" ht="15.75" customHeight="1" x14ac:dyDescent="0.25">
      <c r="A143" s="255" t="s">
        <v>311</v>
      </c>
      <c r="B143" s="256" t="s">
        <v>312</v>
      </c>
      <c r="C143" s="256"/>
      <c r="D143" s="254"/>
      <c r="E143" s="254">
        <v>9</v>
      </c>
      <c r="F143" s="254">
        <v>9</v>
      </c>
      <c r="G143" s="254"/>
      <c r="H143" s="254">
        <v>5</v>
      </c>
      <c r="I143" s="254"/>
      <c r="J143" s="254">
        <v>9</v>
      </c>
      <c r="K143" s="254">
        <v>9</v>
      </c>
      <c r="L143" s="254">
        <v>9</v>
      </c>
      <c r="M143" s="254"/>
      <c r="N143" s="254">
        <v>42</v>
      </c>
      <c r="O143" s="254"/>
    </row>
    <row r="144" spans="1:15" ht="15.75" customHeight="1" x14ac:dyDescent="0.25">
      <c r="A144" s="255" t="s">
        <v>313</v>
      </c>
      <c r="B144" s="256" t="s">
        <v>314</v>
      </c>
      <c r="C144" s="256"/>
      <c r="D144" s="254"/>
      <c r="E144" s="254"/>
      <c r="F144" s="254">
        <v>9</v>
      </c>
      <c r="G144" s="254"/>
      <c r="H144" s="254">
        <v>5</v>
      </c>
      <c r="I144" s="254"/>
      <c r="J144" s="254">
        <v>9</v>
      </c>
      <c r="K144" s="254">
        <v>9</v>
      </c>
      <c r="L144" s="254">
        <v>9</v>
      </c>
      <c r="M144" s="254"/>
      <c r="N144" s="254"/>
      <c r="O144" s="254"/>
    </row>
    <row r="145" spans="1:15" ht="15.75" customHeight="1" x14ac:dyDescent="0.25">
      <c r="A145" s="252" t="s">
        <v>315</v>
      </c>
      <c r="B145" s="256"/>
      <c r="C145" s="256"/>
      <c r="D145" s="254"/>
      <c r="E145" s="254"/>
      <c r="F145" s="254"/>
      <c r="G145" s="254"/>
      <c r="H145" s="254"/>
      <c r="I145" s="254"/>
      <c r="J145" s="254"/>
      <c r="K145" s="254"/>
      <c r="L145" s="254"/>
      <c r="M145" s="254"/>
      <c r="N145" s="254"/>
      <c r="O145" s="254"/>
    </row>
    <row r="146" spans="1:15" ht="15.75" customHeight="1" x14ac:dyDescent="0.25">
      <c r="A146" s="255" t="s">
        <v>316</v>
      </c>
      <c r="B146" s="256" t="s">
        <v>317</v>
      </c>
      <c r="C146" s="256"/>
      <c r="D146" s="254"/>
      <c r="E146" s="254"/>
      <c r="F146" s="254">
        <v>10</v>
      </c>
      <c r="G146" s="254"/>
      <c r="H146" s="254">
        <v>501</v>
      </c>
      <c r="I146" s="254"/>
      <c r="J146" s="254">
        <v>10</v>
      </c>
      <c r="K146" s="254">
        <v>10</v>
      </c>
      <c r="L146" s="254">
        <v>10</v>
      </c>
      <c r="M146" s="254"/>
      <c r="N146" s="254"/>
      <c r="O146" s="254"/>
    </row>
    <row r="147" spans="1:15" ht="15.75" customHeight="1" x14ac:dyDescent="0.25">
      <c r="A147" s="255" t="s">
        <v>318</v>
      </c>
      <c r="B147" s="256" t="s">
        <v>319</v>
      </c>
      <c r="C147" s="256"/>
      <c r="D147" s="254"/>
      <c r="E147" s="254">
        <v>42</v>
      </c>
      <c r="F147" s="254">
        <v>42</v>
      </c>
      <c r="G147" s="254">
        <v>51</v>
      </c>
      <c r="H147" s="254"/>
      <c r="I147" s="254"/>
      <c r="J147" s="254">
        <v>42</v>
      </c>
      <c r="K147" s="254">
        <v>42</v>
      </c>
      <c r="L147" s="254">
        <v>42</v>
      </c>
      <c r="M147" s="254">
        <v>51</v>
      </c>
      <c r="N147" s="254"/>
      <c r="O147" s="254"/>
    </row>
    <row r="148" spans="1:15" ht="15.75" customHeight="1" x14ac:dyDescent="0.25">
      <c r="A148" s="255" t="s">
        <v>320</v>
      </c>
      <c r="B148" s="256" t="s">
        <v>321</v>
      </c>
      <c r="C148" s="256"/>
      <c r="D148" s="254"/>
      <c r="E148" s="254">
        <v>10</v>
      </c>
      <c r="F148" s="254">
        <v>10</v>
      </c>
      <c r="G148" s="254"/>
      <c r="H148" s="254">
        <v>501</v>
      </c>
      <c r="I148" s="254"/>
      <c r="J148" s="254">
        <v>10</v>
      </c>
      <c r="K148" s="254">
        <v>10</v>
      </c>
      <c r="L148" s="254">
        <v>10</v>
      </c>
      <c r="M148" s="254"/>
      <c r="N148" s="254"/>
      <c r="O148" s="254"/>
    </row>
    <row r="149" spans="1:15" ht="15.75" customHeight="1" x14ac:dyDescent="0.25">
      <c r="A149" s="255" t="s">
        <v>322</v>
      </c>
      <c r="B149" s="256" t="s">
        <v>323</v>
      </c>
      <c r="C149" s="256"/>
      <c r="D149" s="254"/>
      <c r="E149" s="254"/>
      <c r="F149" s="254">
        <v>10</v>
      </c>
      <c r="G149" s="254"/>
      <c r="H149" s="254">
        <v>501</v>
      </c>
      <c r="I149" s="254"/>
      <c r="J149" s="254">
        <v>8</v>
      </c>
      <c r="K149" s="254">
        <v>8</v>
      </c>
      <c r="L149" s="254">
        <v>8</v>
      </c>
      <c r="M149" s="254"/>
      <c r="N149" s="254"/>
      <c r="O149" s="254"/>
    </row>
    <row r="150" spans="1:15" ht="15.75" customHeight="1" x14ac:dyDescent="0.25">
      <c r="A150" s="255" t="s">
        <v>324</v>
      </c>
      <c r="B150" s="256" t="s">
        <v>325</v>
      </c>
      <c r="C150" s="256"/>
      <c r="D150" s="254"/>
      <c r="E150" s="254"/>
      <c r="F150" s="254">
        <v>10</v>
      </c>
      <c r="G150" s="254"/>
      <c r="H150" s="254">
        <v>501</v>
      </c>
      <c r="I150" s="254"/>
      <c r="J150" s="254">
        <v>10</v>
      </c>
      <c r="K150" s="254">
        <v>10</v>
      </c>
      <c r="L150" s="254">
        <v>10</v>
      </c>
      <c r="M150" s="254"/>
      <c r="N150" s="254"/>
      <c r="O150" s="254"/>
    </row>
    <row r="151" spans="1:15" ht="15.75" customHeight="1" x14ac:dyDescent="0.25">
      <c r="A151" s="255" t="s">
        <v>326</v>
      </c>
      <c r="B151" s="256" t="s">
        <v>327</v>
      </c>
      <c r="C151" s="256"/>
      <c r="D151" s="254"/>
      <c r="E151" s="254">
        <v>51</v>
      </c>
      <c r="F151" s="254">
        <v>51</v>
      </c>
      <c r="G151" s="254">
        <v>6</v>
      </c>
      <c r="H151" s="254"/>
      <c r="I151" s="254"/>
      <c r="J151" s="254">
        <v>5</v>
      </c>
      <c r="K151" s="254">
        <v>5</v>
      </c>
      <c r="L151" s="254">
        <v>5</v>
      </c>
      <c r="M151" s="254">
        <v>6</v>
      </c>
      <c r="N151" s="254"/>
      <c r="O151" s="254"/>
    </row>
    <row r="152" spans="1:15" ht="15.75" customHeight="1" x14ac:dyDescent="0.25">
      <c r="A152" s="255" t="s">
        <v>328</v>
      </c>
      <c r="B152" s="256" t="s">
        <v>329</v>
      </c>
      <c r="C152" s="256"/>
      <c r="D152" s="254"/>
      <c r="E152" s="254"/>
      <c r="F152" s="254">
        <v>10</v>
      </c>
      <c r="G152" s="254"/>
      <c r="H152" s="254">
        <v>501</v>
      </c>
      <c r="I152" s="254"/>
      <c r="J152" s="254">
        <v>10</v>
      </c>
      <c r="K152" s="254">
        <v>10</v>
      </c>
      <c r="L152" s="254">
        <v>10</v>
      </c>
      <c r="M152" s="254"/>
      <c r="N152" s="254"/>
      <c r="O152" s="254"/>
    </row>
    <row r="153" spans="1:15" ht="15.75" customHeight="1" x14ac:dyDescent="0.25">
      <c r="A153" s="255" t="s">
        <v>330</v>
      </c>
      <c r="B153" s="256" t="s">
        <v>331</v>
      </c>
      <c r="C153" s="256"/>
      <c r="D153" s="254"/>
      <c r="E153" s="254">
        <v>42</v>
      </c>
      <c r="F153" s="254">
        <v>42</v>
      </c>
      <c r="G153" s="254">
        <v>51</v>
      </c>
      <c r="H153" s="254"/>
      <c r="I153" s="254"/>
      <c r="J153" s="254">
        <v>42</v>
      </c>
      <c r="K153" s="254">
        <v>42</v>
      </c>
      <c r="L153" s="254">
        <v>42</v>
      </c>
      <c r="M153" s="254">
        <v>51</v>
      </c>
      <c r="N153" s="254"/>
      <c r="O153" s="254"/>
    </row>
    <row r="154" spans="1:15" ht="15.75" customHeight="1" x14ac:dyDescent="0.25">
      <c r="A154" s="255" t="s">
        <v>332</v>
      </c>
      <c r="B154" s="256" t="s">
        <v>333</v>
      </c>
      <c r="C154" s="256"/>
      <c r="D154" s="254">
        <v>2</v>
      </c>
      <c r="E154" s="254">
        <v>2</v>
      </c>
      <c r="F154" s="254">
        <v>2</v>
      </c>
      <c r="G154" s="254">
        <v>3</v>
      </c>
      <c r="H154" s="254"/>
      <c r="I154" s="254"/>
      <c r="J154" s="254">
        <v>2</v>
      </c>
      <c r="K154" s="254">
        <v>2</v>
      </c>
      <c r="L154" s="254">
        <v>2</v>
      </c>
      <c r="M154" s="254">
        <v>3</v>
      </c>
      <c r="N154" s="254"/>
      <c r="O154" s="254"/>
    </row>
    <row r="155" spans="1:15" ht="15.75" customHeight="1" x14ac:dyDescent="0.25">
      <c r="A155" s="252" t="s">
        <v>334</v>
      </c>
      <c r="B155" s="256"/>
      <c r="C155" s="256"/>
      <c r="D155" s="254"/>
      <c r="E155" s="254"/>
      <c r="F155" s="254"/>
      <c r="G155" s="254"/>
      <c r="H155" s="254"/>
      <c r="I155" s="254"/>
      <c r="J155" s="254"/>
      <c r="K155" s="254"/>
      <c r="L155" s="254"/>
      <c r="M155" s="254"/>
      <c r="N155" s="254"/>
      <c r="O155" s="254"/>
    </row>
    <row r="156" spans="1:15" ht="15.75" customHeight="1" x14ac:dyDescent="0.25">
      <c r="A156" s="255" t="s">
        <v>335</v>
      </c>
      <c r="B156" s="256" t="s">
        <v>336</v>
      </c>
      <c r="C156" s="256"/>
      <c r="D156" s="254"/>
      <c r="E156" s="254"/>
      <c r="F156" s="254">
        <v>8</v>
      </c>
      <c r="G156" s="254"/>
      <c r="H156" s="254">
        <v>4</v>
      </c>
      <c r="I156" s="254"/>
      <c r="J156" s="254">
        <v>9</v>
      </c>
      <c r="K156" s="254">
        <v>9</v>
      </c>
      <c r="L156" s="254">
        <v>9</v>
      </c>
      <c r="M156" s="254"/>
      <c r="N156" s="254">
        <v>42</v>
      </c>
      <c r="O156" s="254"/>
    </row>
    <row r="157" spans="1:15" ht="15.75" customHeight="1" x14ac:dyDescent="0.25">
      <c r="A157" s="255" t="s">
        <v>337</v>
      </c>
      <c r="B157" s="256" t="s">
        <v>338</v>
      </c>
      <c r="C157" s="256"/>
      <c r="D157" s="254"/>
      <c r="E157" s="254"/>
      <c r="F157" s="254">
        <v>5</v>
      </c>
      <c r="G157" s="254"/>
      <c r="H157" s="254">
        <v>1</v>
      </c>
      <c r="I157" s="254"/>
      <c r="J157" s="254">
        <v>5</v>
      </c>
      <c r="K157" s="254">
        <v>5</v>
      </c>
      <c r="L157" s="254">
        <v>5</v>
      </c>
      <c r="M157" s="254"/>
      <c r="N157" s="254"/>
      <c r="O157" s="254"/>
    </row>
    <row r="158" spans="1:15" ht="15.75" customHeight="1" x14ac:dyDescent="0.25">
      <c r="A158" s="255" t="s">
        <v>339</v>
      </c>
      <c r="B158" s="256" t="s">
        <v>340</v>
      </c>
      <c r="C158" s="256"/>
      <c r="D158" s="254"/>
      <c r="E158" s="254"/>
      <c r="F158" s="254">
        <v>10</v>
      </c>
      <c r="G158" s="254"/>
      <c r="H158" s="254">
        <v>501</v>
      </c>
      <c r="I158" s="254"/>
      <c r="J158" s="254">
        <v>10</v>
      </c>
      <c r="K158" s="254">
        <v>10</v>
      </c>
      <c r="L158" s="254">
        <v>10</v>
      </c>
      <c r="M158" s="254"/>
      <c r="N158" s="254"/>
      <c r="O158" s="254"/>
    </row>
    <row r="159" spans="1:15" ht="15.75" customHeight="1" x14ac:dyDescent="0.25">
      <c r="A159" s="255" t="s">
        <v>341</v>
      </c>
      <c r="B159" s="256" t="s">
        <v>98</v>
      </c>
      <c r="C159" s="256" t="s">
        <v>86</v>
      </c>
      <c r="D159" s="254"/>
      <c r="E159" s="254"/>
      <c r="F159" s="254">
        <v>4</v>
      </c>
      <c r="G159" s="254"/>
      <c r="H159" s="254"/>
      <c r="I159" s="254"/>
      <c r="J159" s="254"/>
      <c r="K159" s="254"/>
      <c r="L159" s="254">
        <v>4</v>
      </c>
      <c r="M159" s="254"/>
      <c r="N159" s="254"/>
      <c r="O159" s="254"/>
    </row>
    <row r="160" spans="1:15" ht="15.75" customHeight="1" x14ac:dyDescent="0.25">
      <c r="A160" s="255" t="s">
        <v>342</v>
      </c>
      <c r="B160" s="256" t="s">
        <v>343</v>
      </c>
      <c r="C160" s="256"/>
      <c r="D160" s="254"/>
      <c r="E160" s="254"/>
      <c r="F160" s="254">
        <v>10</v>
      </c>
      <c r="G160" s="254"/>
      <c r="H160" s="254">
        <v>501</v>
      </c>
      <c r="I160" s="254"/>
      <c r="J160" s="254">
        <v>10</v>
      </c>
      <c r="K160" s="254">
        <v>10</v>
      </c>
      <c r="L160" s="254">
        <v>10</v>
      </c>
      <c r="M160" s="254"/>
      <c r="N160" s="254"/>
      <c r="O160" s="254"/>
    </row>
    <row r="161" spans="1:15" ht="15.75" customHeight="1" x14ac:dyDescent="0.25">
      <c r="A161" s="255" t="s">
        <v>344</v>
      </c>
      <c r="B161" s="256" t="s">
        <v>345</v>
      </c>
      <c r="C161" s="256" t="s">
        <v>86</v>
      </c>
      <c r="D161" s="254"/>
      <c r="E161" s="254">
        <v>8</v>
      </c>
      <c r="F161" s="254">
        <v>8</v>
      </c>
      <c r="G161" s="254"/>
      <c r="H161" s="254">
        <v>4</v>
      </c>
      <c r="I161" s="254">
        <v>8</v>
      </c>
      <c r="J161" s="254">
        <v>8</v>
      </c>
      <c r="K161" s="254">
        <v>8</v>
      </c>
      <c r="L161" s="254">
        <v>8</v>
      </c>
      <c r="M161" s="254"/>
      <c r="N161" s="254">
        <v>4</v>
      </c>
      <c r="O161" s="254">
        <v>8</v>
      </c>
    </row>
    <row r="162" spans="1:15" ht="15.75" customHeight="1" x14ac:dyDescent="0.25">
      <c r="A162" s="255" t="s">
        <v>346</v>
      </c>
      <c r="B162" s="256" t="s">
        <v>347</v>
      </c>
      <c r="C162" s="256"/>
      <c r="D162" s="254"/>
      <c r="E162" s="254"/>
      <c r="F162" s="254">
        <v>10</v>
      </c>
      <c r="G162" s="254"/>
      <c r="H162" s="254">
        <v>501</v>
      </c>
      <c r="I162" s="254"/>
      <c r="J162" s="254"/>
      <c r="K162" s="254"/>
      <c r="L162" s="254"/>
      <c r="M162" s="254"/>
      <c r="N162" s="254"/>
      <c r="O162" s="254"/>
    </row>
    <row r="163" spans="1:15" ht="15.75" customHeight="1" x14ac:dyDescent="0.25">
      <c r="A163" s="255" t="s">
        <v>348</v>
      </c>
      <c r="B163" s="256" t="s">
        <v>349</v>
      </c>
      <c r="C163" s="256"/>
      <c r="D163" s="254"/>
      <c r="E163" s="254"/>
      <c r="F163" s="254">
        <v>10</v>
      </c>
      <c r="G163" s="254"/>
      <c r="H163" s="254">
        <v>501</v>
      </c>
      <c r="I163" s="254"/>
      <c r="J163" s="254">
        <v>10</v>
      </c>
      <c r="K163" s="254">
        <v>10</v>
      </c>
      <c r="L163" s="254">
        <v>10</v>
      </c>
      <c r="M163" s="254"/>
      <c r="N163" s="254"/>
      <c r="O163" s="254"/>
    </row>
    <row r="164" spans="1:15" ht="15.75" customHeight="1" x14ac:dyDescent="0.25">
      <c r="A164" s="255" t="s">
        <v>350</v>
      </c>
      <c r="B164" s="256" t="s">
        <v>351</v>
      </c>
      <c r="C164" s="256"/>
      <c r="D164" s="254"/>
      <c r="E164" s="254"/>
      <c r="F164" s="254">
        <v>42</v>
      </c>
      <c r="G164" s="254"/>
      <c r="H164" s="254"/>
      <c r="I164" s="254"/>
      <c r="J164" s="254">
        <v>42</v>
      </c>
      <c r="K164" s="254">
        <v>42</v>
      </c>
      <c r="L164" s="254">
        <v>42</v>
      </c>
      <c r="M164" s="254"/>
      <c r="N164" s="254"/>
      <c r="O164" s="254"/>
    </row>
    <row r="165" spans="1:15" ht="15.75" customHeight="1" x14ac:dyDescent="0.25">
      <c r="A165" s="255" t="s">
        <v>352</v>
      </c>
      <c r="B165" s="256" t="s">
        <v>353</v>
      </c>
      <c r="C165" s="256"/>
      <c r="D165" s="254"/>
      <c r="E165" s="254"/>
      <c r="F165" s="254">
        <v>9</v>
      </c>
      <c r="G165" s="254"/>
      <c r="H165" s="254">
        <v>5</v>
      </c>
      <c r="I165" s="254"/>
      <c r="J165" s="254"/>
      <c r="K165" s="254"/>
      <c r="L165" s="254"/>
      <c r="M165" s="254"/>
      <c r="N165" s="254"/>
      <c r="O165" s="254"/>
    </row>
    <row r="166" spans="1:15" ht="15.75" customHeight="1" x14ac:dyDescent="0.25">
      <c r="A166" s="255" t="s">
        <v>354</v>
      </c>
      <c r="B166" s="256" t="s">
        <v>355</v>
      </c>
      <c r="C166" s="256"/>
      <c r="D166" s="254"/>
      <c r="E166" s="254"/>
      <c r="F166" s="254">
        <v>9</v>
      </c>
      <c r="G166" s="254"/>
      <c r="H166" s="254">
        <v>5</v>
      </c>
      <c r="I166" s="254"/>
      <c r="J166" s="254">
        <v>9</v>
      </c>
      <c r="K166" s="254">
        <v>9</v>
      </c>
      <c r="L166" s="254">
        <v>9</v>
      </c>
      <c r="M166" s="254"/>
      <c r="N166" s="254"/>
      <c r="O166" s="254"/>
    </row>
    <row r="167" spans="1:15" ht="15.75" customHeight="1" x14ac:dyDescent="0.25">
      <c r="A167" s="255" t="s">
        <v>356</v>
      </c>
      <c r="B167" s="256" t="s">
        <v>357</v>
      </c>
      <c r="C167" s="256"/>
      <c r="D167" s="254"/>
      <c r="E167" s="254"/>
      <c r="F167" s="254">
        <v>10</v>
      </c>
      <c r="G167" s="254"/>
      <c r="H167" s="254">
        <v>501</v>
      </c>
      <c r="I167" s="254"/>
      <c r="J167" s="254">
        <v>10</v>
      </c>
      <c r="K167" s="254">
        <v>10</v>
      </c>
      <c r="L167" s="254">
        <v>10</v>
      </c>
      <c r="M167" s="254"/>
      <c r="N167" s="254"/>
      <c r="O167" s="254"/>
    </row>
    <row r="168" spans="1:15" ht="15.75" customHeight="1" x14ac:dyDescent="0.25">
      <c r="A168" s="255" t="s">
        <v>358</v>
      </c>
      <c r="B168" s="256" t="s">
        <v>359</v>
      </c>
      <c r="C168" s="256"/>
      <c r="D168" s="254"/>
      <c r="E168" s="254"/>
      <c r="F168" s="254">
        <v>10</v>
      </c>
      <c r="G168" s="254"/>
      <c r="H168" s="254">
        <v>501</v>
      </c>
      <c r="I168" s="254"/>
      <c r="J168" s="254">
        <v>10</v>
      </c>
      <c r="K168" s="254">
        <v>10</v>
      </c>
      <c r="L168" s="254">
        <v>10</v>
      </c>
      <c r="M168" s="254"/>
      <c r="N168" s="254"/>
      <c r="O168" s="254"/>
    </row>
    <row r="169" spans="1:15" ht="15.75" customHeight="1" x14ac:dyDescent="0.25">
      <c r="A169" s="255" t="s">
        <v>360</v>
      </c>
      <c r="B169" s="256" t="s">
        <v>361</v>
      </c>
      <c r="C169" s="256"/>
      <c r="D169" s="254"/>
      <c r="E169" s="254"/>
      <c r="F169" s="254">
        <v>10</v>
      </c>
      <c r="G169" s="254"/>
      <c r="H169" s="254">
        <v>501</v>
      </c>
      <c r="I169" s="254"/>
      <c r="J169" s="254">
        <v>10</v>
      </c>
      <c r="K169" s="254">
        <v>10</v>
      </c>
      <c r="L169" s="254">
        <v>10</v>
      </c>
      <c r="M169" s="254"/>
      <c r="N169" s="254"/>
      <c r="O169" s="254"/>
    </row>
    <row r="170" spans="1:15" ht="15.75" customHeight="1" x14ac:dyDescent="0.25">
      <c r="A170" s="255" t="s">
        <v>362</v>
      </c>
      <c r="B170" s="256" t="s">
        <v>157</v>
      </c>
      <c r="C170" s="256" t="s">
        <v>86</v>
      </c>
      <c r="D170" s="254"/>
      <c r="E170" s="254"/>
      <c r="F170" s="254">
        <v>5</v>
      </c>
      <c r="G170" s="254"/>
      <c r="H170" s="254"/>
      <c r="I170" s="254"/>
      <c r="J170" s="254"/>
      <c r="K170" s="254"/>
      <c r="L170" s="254"/>
      <c r="M170" s="254"/>
      <c r="N170" s="254"/>
      <c r="O170" s="254"/>
    </row>
    <row r="171" spans="1:15" ht="15.75" customHeight="1" x14ac:dyDescent="0.25">
      <c r="A171" s="255" t="s">
        <v>363</v>
      </c>
      <c r="B171" s="256" t="s">
        <v>364</v>
      </c>
      <c r="C171" s="256" t="s">
        <v>86</v>
      </c>
      <c r="D171" s="254"/>
      <c r="E171" s="254">
        <v>7</v>
      </c>
      <c r="F171" s="254">
        <v>7</v>
      </c>
      <c r="G171" s="254"/>
      <c r="H171" s="254">
        <v>3</v>
      </c>
      <c r="I171" s="254">
        <v>7</v>
      </c>
      <c r="J171" s="254">
        <v>7</v>
      </c>
      <c r="K171" s="254">
        <v>7</v>
      </c>
      <c r="L171" s="254">
        <v>7</v>
      </c>
      <c r="M171" s="254"/>
      <c r="N171" s="254">
        <v>3</v>
      </c>
      <c r="O171" s="254">
        <v>7</v>
      </c>
    </row>
    <row r="172" spans="1:15" ht="15.75" customHeight="1" x14ac:dyDescent="0.25">
      <c r="A172" s="255" t="s">
        <v>365</v>
      </c>
      <c r="B172" s="256" t="s">
        <v>310</v>
      </c>
      <c r="C172" s="256"/>
      <c r="D172" s="254"/>
      <c r="E172" s="254"/>
      <c r="F172" s="254">
        <v>9</v>
      </c>
      <c r="G172" s="254"/>
      <c r="H172" s="254">
        <v>5</v>
      </c>
      <c r="I172" s="254"/>
      <c r="J172" s="254"/>
      <c r="K172" s="254"/>
      <c r="L172" s="254"/>
      <c r="M172" s="254"/>
      <c r="N172" s="254"/>
      <c r="O172" s="254"/>
    </row>
    <row r="173" spans="1:15" ht="15.75" customHeight="1" x14ac:dyDescent="0.25">
      <c r="A173" s="255" t="s">
        <v>366</v>
      </c>
      <c r="B173" s="256" t="s">
        <v>367</v>
      </c>
      <c r="C173" s="256" t="s">
        <v>86</v>
      </c>
      <c r="D173" s="254"/>
      <c r="E173" s="254"/>
      <c r="F173" s="254">
        <v>5</v>
      </c>
      <c r="G173" s="254"/>
      <c r="H173" s="254">
        <v>1</v>
      </c>
      <c r="I173" s="254"/>
      <c r="J173" s="254">
        <v>5</v>
      </c>
      <c r="K173" s="254">
        <v>5</v>
      </c>
      <c r="L173" s="254">
        <v>5</v>
      </c>
      <c r="M173" s="254"/>
      <c r="N173" s="254"/>
      <c r="O173" s="254"/>
    </row>
    <row r="174" spans="1:15" ht="15.75" customHeight="1" x14ac:dyDescent="0.25">
      <c r="A174" s="255" t="s">
        <v>368</v>
      </c>
      <c r="B174" s="256" t="s">
        <v>369</v>
      </c>
      <c r="C174" s="256"/>
      <c r="D174" s="254"/>
      <c r="E174" s="254">
        <v>3</v>
      </c>
      <c r="F174" s="254">
        <v>3</v>
      </c>
      <c r="G174" s="254">
        <v>4</v>
      </c>
      <c r="H174" s="254"/>
      <c r="I174" s="254">
        <v>3</v>
      </c>
      <c r="J174" s="254">
        <v>3</v>
      </c>
      <c r="K174" s="254">
        <v>3</v>
      </c>
      <c r="L174" s="254">
        <v>3</v>
      </c>
      <c r="M174" s="254">
        <v>4</v>
      </c>
      <c r="N174" s="254"/>
      <c r="O174" s="254">
        <v>3</v>
      </c>
    </row>
    <row r="175" spans="1:15" ht="15.75" customHeight="1" x14ac:dyDescent="0.25">
      <c r="A175" s="255" t="s">
        <v>370</v>
      </c>
      <c r="B175" s="256" t="s">
        <v>371</v>
      </c>
      <c r="C175" s="256"/>
      <c r="D175" s="254"/>
      <c r="E175" s="254"/>
      <c r="F175" s="254">
        <v>9</v>
      </c>
      <c r="G175" s="254"/>
      <c r="H175" s="254">
        <v>5</v>
      </c>
      <c r="I175" s="254"/>
      <c r="J175" s="254">
        <v>9</v>
      </c>
      <c r="K175" s="254">
        <v>9</v>
      </c>
      <c r="L175" s="254">
        <v>9</v>
      </c>
      <c r="M175" s="254"/>
      <c r="N175" s="254"/>
      <c r="O175" s="254"/>
    </row>
    <row r="176" spans="1:15" ht="15.75" customHeight="1" x14ac:dyDescent="0.25">
      <c r="A176" s="255" t="s">
        <v>372</v>
      </c>
      <c r="B176" s="256" t="s">
        <v>373</v>
      </c>
      <c r="C176" s="256"/>
      <c r="D176" s="254"/>
      <c r="E176" s="254"/>
      <c r="F176" s="254">
        <v>5</v>
      </c>
      <c r="G176" s="254"/>
      <c r="H176" s="254">
        <v>1</v>
      </c>
      <c r="I176" s="254"/>
      <c r="J176" s="254">
        <v>5</v>
      </c>
      <c r="K176" s="254">
        <v>5</v>
      </c>
      <c r="L176" s="254">
        <v>5</v>
      </c>
      <c r="M176" s="254"/>
      <c r="N176" s="254"/>
      <c r="O176" s="254"/>
    </row>
    <row r="177" spans="1:15" ht="15.75" customHeight="1" x14ac:dyDescent="0.25">
      <c r="A177" s="255" t="s">
        <v>374</v>
      </c>
      <c r="B177" s="256" t="s">
        <v>375</v>
      </c>
      <c r="C177" s="256"/>
      <c r="D177" s="254"/>
      <c r="E177" s="254"/>
      <c r="F177" s="254">
        <v>10</v>
      </c>
      <c r="G177" s="254"/>
      <c r="H177" s="254">
        <v>501</v>
      </c>
      <c r="I177" s="254"/>
      <c r="J177" s="254">
        <v>10</v>
      </c>
      <c r="K177" s="254">
        <v>10</v>
      </c>
      <c r="L177" s="254">
        <v>10</v>
      </c>
      <c r="M177" s="254"/>
      <c r="N177" s="254"/>
      <c r="O177" s="254"/>
    </row>
    <row r="178" spans="1:15" ht="15.75" customHeight="1" x14ac:dyDescent="0.25">
      <c r="A178" s="255" t="s">
        <v>376</v>
      </c>
      <c r="B178" s="256" t="s">
        <v>377</v>
      </c>
      <c r="C178" s="256"/>
      <c r="D178" s="254"/>
      <c r="E178" s="254"/>
      <c r="F178" s="254">
        <v>9</v>
      </c>
      <c r="G178" s="254"/>
      <c r="H178" s="254">
        <v>5</v>
      </c>
      <c r="I178" s="254"/>
      <c r="J178" s="254">
        <v>9</v>
      </c>
      <c r="K178" s="254">
        <v>9</v>
      </c>
      <c r="L178" s="254">
        <v>9</v>
      </c>
      <c r="M178" s="254"/>
      <c r="N178" s="254"/>
      <c r="O178" s="254"/>
    </row>
    <row r="179" spans="1:15" ht="15.75" customHeight="1" x14ac:dyDescent="0.25">
      <c r="A179" s="257" t="s">
        <v>378</v>
      </c>
      <c r="B179" s="256" t="s">
        <v>379</v>
      </c>
      <c r="C179" s="256"/>
      <c r="D179" s="254"/>
      <c r="E179" s="254"/>
      <c r="F179" s="254">
        <v>10</v>
      </c>
      <c r="G179" s="254"/>
      <c r="H179" s="254">
        <v>501</v>
      </c>
      <c r="I179" s="254"/>
      <c r="J179" s="254">
        <v>9</v>
      </c>
      <c r="K179" s="254">
        <v>9</v>
      </c>
      <c r="L179" s="254">
        <v>9</v>
      </c>
      <c r="M179" s="254"/>
      <c r="N179" s="254"/>
      <c r="O179" s="254"/>
    </row>
    <row r="180" spans="1:15" ht="15.75" customHeight="1" x14ac:dyDescent="0.25">
      <c r="A180" s="260" t="s">
        <v>380</v>
      </c>
      <c r="B180" s="256"/>
      <c r="C180" s="256"/>
      <c r="D180" s="254"/>
      <c r="E180" s="254"/>
      <c r="F180" s="254"/>
      <c r="G180" s="254"/>
      <c r="H180" s="254"/>
      <c r="I180" s="254"/>
      <c r="J180" s="254"/>
      <c r="K180" s="254"/>
      <c r="L180" s="254"/>
      <c r="M180" s="254"/>
      <c r="N180" s="254"/>
      <c r="O180" s="254"/>
    </row>
    <row r="181" spans="1:15" ht="15.75" customHeight="1" x14ac:dyDescent="0.25">
      <c r="A181" s="257" t="s">
        <v>381</v>
      </c>
      <c r="B181" s="256" t="s">
        <v>382</v>
      </c>
      <c r="C181" s="256"/>
      <c r="D181" s="254"/>
      <c r="E181" s="254"/>
      <c r="F181" s="254">
        <v>10</v>
      </c>
      <c r="G181" s="254"/>
      <c r="H181" s="254">
        <v>501</v>
      </c>
      <c r="I181" s="254"/>
      <c r="J181" s="254">
        <v>8</v>
      </c>
      <c r="K181" s="254">
        <v>8</v>
      </c>
      <c r="L181" s="254">
        <v>8</v>
      </c>
      <c r="M181" s="254"/>
      <c r="N181" s="254"/>
      <c r="O181" s="254"/>
    </row>
    <row r="182" spans="1:15" ht="15.75" customHeight="1" x14ac:dyDescent="0.25">
      <c r="A182" s="257" t="s">
        <v>383</v>
      </c>
      <c r="B182" s="256" t="s">
        <v>384</v>
      </c>
      <c r="C182" s="256" t="s">
        <v>86</v>
      </c>
      <c r="D182" s="254"/>
      <c r="E182" s="254"/>
      <c r="F182" s="254">
        <v>10</v>
      </c>
      <c r="G182" s="254"/>
      <c r="H182" s="254">
        <v>501</v>
      </c>
      <c r="I182" s="254"/>
      <c r="J182" s="254">
        <v>10</v>
      </c>
      <c r="K182" s="254">
        <v>10</v>
      </c>
      <c r="L182" s="254">
        <v>10</v>
      </c>
      <c r="M182" s="254"/>
      <c r="N182" s="254"/>
      <c r="O182" s="254"/>
    </row>
    <row r="183" spans="1:15" ht="15.75" customHeight="1" x14ac:dyDescent="0.25">
      <c r="A183" s="257" t="s">
        <v>385</v>
      </c>
      <c r="B183" s="256" t="s">
        <v>268</v>
      </c>
      <c r="C183" s="256" t="s">
        <v>86</v>
      </c>
      <c r="D183" s="254">
        <v>2</v>
      </c>
      <c r="E183" s="254">
        <v>2</v>
      </c>
      <c r="F183" s="254">
        <v>2</v>
      </c>
      <c r="G183" s="254">
        <v>3</v>
      </c>
      <c r="H183" s="254"/>
      <c r="I183" s="254">
        <v>2</v>
      </c>
      <c r="J183" s="254">
        <v>2</v>
      </c>
      <c r="K183" s="254">
        <v>2</v>
      </c>
      <c r="L183" s="254">
        <v>2</v>
      </c>
      <c r="M183" s="254">
        <v>3</v>
      </c>
      <c r="N183" s="254"/>
      <c r="O183" s="254">
        <v>2</v>
      </c>
    </row>
    <row r="184" spans="1:15" ht="15.75" customHeight="1" x14ac:dyDescent="0.25">
      <c r="A184" s="255" t="s">
        <v>386</v>
      </c>
      <c r="B184" s="256" t="s">
        <v>387</v>
      </c>
      <c r="C184" s="256"/>
      <c r="D184" s="254"/>
      <c r="E184" s="254"/>
      <c r="F184" s="254">
        <v>9</v>
      </c>
      <c r="G184" s="254"/>
      <c r="H184" s="254">
        <v>5</v>
      </c>
      <c r="I184" s="254"/>
      <c r="J184" s="254">
        <v>9</v>
      </c>
      <c r="K184" s="254">
        <v>9</v>
      </c>
      <c r="L184" s="254">
        <v>9</v>
      </c>
      <c r="M184" s="254"/>
      <c r="N184" s="254">
        <v>42</v>
      </c>
      <c r="O184" s="254"/>
    </row>
    <row r="185" spans="1:15" ht="15.75" customHeight="1" x14ac:dyDescent="0.25">
      <c r="A185" s="255" t="s">
        <v>388</v>
      </c>
      <c r="B185" s="256" t="s">
        <v>389</v>
      </c>
      <c r="C185" s="256"/>
      <c r="D185" s="254"/>
      <c r="E185" s="254"/>
      <c r="F185" s="254">
        <v>9</v>
      </c>
      <c r="G185" s="254"/>
      <c r="H185" s="254">
        <v>5</v>
      </c>
      <c r="I185" s="254"/>
      <c r="J185" s="254">
        <v>9</v>
      </c>
      <c r="K185" s="254">
        <v>9</v>
      </c>
      <c r="L185" s="254">
        <v>9</v>
      </c>
      <c r="M185" s="254"/>
      <c r="N185" s="254"/>
      <c r="O185" s="254"/>
    </row>
    <row r="186" spans="1:15" ht="15.75" customHeight="1" x14ac:dyDescent="0.25">
      <c r="A186" s="255" t="s">
        <v>390</v>
      </c>
      <c r="B186" s="256" t="s">
        <v>391</v>
      </c>
      <c r="C186" s="256" t="s">
        <v>86</v>
      </c>
      <c r="D186" s="254"/>
      <c r="E186" s="254">
        <v>9</v>
      </c>
      <c r="F186" s="254">
        <v>9</v>
      </c>
      <c r="G186" s="254"/>
      <c r="H186" s="254">
        <v>5</v>
      </c>
      <c r="I186" s="254"/>
      <c r="J186" s="254">
        <v>9</v>
      </c>
      <c r="K186" s="254">
        <v>9</v>
      </c>
      <c r="L186" s="254">
        <v>9</v>
      </c>
      <c r="M186" s="254"/>
      <c r="N186" s="254">
        <v>42</v>
      </c>
      <c r="O186" s="254"/>
    </row>
    <row r="187" spans="1:15" ht="15.75" customHeight="1" x14ac:dyDescent="0.25">
      <c r="A187" s="255" t="s">
        <v>392</v>
      </c>
      <c r="B187" s="256" t="s">
        <v>393</v>
      </c>
      <c r="C187" s="256"/>
      <c r="D187" s="254"/>
      <c r="E187" s="254"/>
      <c r="F187" s="254">
        <v>10</v>
      </c>
      <c r="G187" s="254"/>
      <c r="H187" s="254">
        <v>5</v>
      </c>
      <c r="I187" s="254"/>
      <c r="J187" s="254">
        <v>10</v>
      </c>
      <c r="K187" s="254">
        <v>10</v>
      </c>
      <c r="L187" s="254">
        <v>10</v>
      </c>
      <c r="M187" s="254"/>
      <c r="N187" s="254">
        <v>43</v>
      </c>
      <c r="O187" s="254"/>
    </row>
    <row r="188" spans="1:15" ht="15.75" customHeight="1" x14ac:dyDescent="0.25">
      <c r="A188" s="255" t="s">
        <v>394</v>
      </c>
      <c r="B188" s="256" t="s">
        <v>395</v>
      </c>
      <c r="C188" s="256"/>
      <c r="D188" s="254"/>
      <c r="E188" s="254"/>
      <c r="F188" s="254">
        <v>10</v>
      </c>
      <c r="G188" s="254"/>
      <c r="H188" s="254">
        <v>501</v>
      </c>
      <c r="I188" s="254"/>
      <c r="J188" s="254">
        <v>10</v>
      </c>
      <c r="K188" s="254">
        <v>10</v>
      </c>
      <c r="L188" s="254">
        <v>10</v>
      </c>
      <c r="M188" s="254"/>
      <c r="N188" s="254"/>
      <c r="O188" s="254"/>
    </row>
    <row r="189" spans="1:15" ht="15.75" customHeight="1" x14ac:dyDescent="0.25">
      <c r="A189" s="255" t="s">
        <v>396</v>
      </c>
      <c r="B189" s="256" t="s">
        <v>397</v>
      </c>
      <c r="C189" s="256" t="s">
        <v>86</v>
      </c>
      <c r="D189" s="254"/>
      <c r="E189" s="254"/>
      <c r="F189" s="254">
        <v>9</v>
      </c>
      <c r="G189" s="254"/>
      <c r="H189" s="254">
        <v>5</v>
      </c>
      <c r="I189" s="254"/>
      <c r="J189" s="254">
        <v>9</v>
      </c>
      <c r="K189" s="254">
        <v>9</v>
      </c>
      <c r="L189" s="254">
        <v>9</v>
      </c>
      <c r="M189" s="254"/>
      <c r="N189" s="254"/>
      <c r="O189" s="254"/>
    </row>
    <row r="190" spans="1:15" ht="15.75" customHeight="1" x14ac:dyDescent="0.25">
      <c r="A190" s="255" t="s">
        <v>398</v>
      </c>
      <c r="B190" s="256" t="s">
        <v>209</v>
      </c>
      <c r="C190" s="256"/>
      <c r="D190" s="254"/>
      <c r="E190" s="254"/>
      <c r="F190" s="254">
        <v>1</v>
      </c>
      <c r="G190" s="254">
        <v>2</v>
      </c>
      <c r="H190" s="254"/>
      <c r="I190" s="254"/>
      <c r="J190" s="254"/>
      <c r="K190" s="254">
        <v>1</v>
      </c>
      <c r="L190" s="254">
        <v>1</v>
      </c>
      <c r="M190" s="254">
        <v>2</v>
      </c>
      <c r="N190" s="254"/>
      <c r="O190" s="254"/>
    </row>
    <row r="191" spans="1:15" ht="15.75" customHeight="1" x14ac:dyDescent="0.25">
      <c r="A191" s="255" t="s">
        <v>399</v>
      </c>
      <c r="B191" s="256" t="s">
        <v>400</v>
      </c>
      <c r="C191" s="256" t="s">
        <v>86</v>
      </c>
      <c r="D191" s="254"/>
      <c r="E191" s="254"/>
      <c r="F191" s="254">
        <v>9</v>
      </c>
      <c r="G191" s="254"/>
      <c r="H191" s="254">
        <v>5</v>
      </c>
      <c r="I191" s="254"/>
      <c r="J191" s="254">
        <v>9</v>
      </c>
      <c r="K191" s="254">
        <v>9</v>
      </c>
      <c r="L191" s="254">
        <v>9</v>
      </c>
      <c r="M191" s="254"/>
      <c r="N191" s="254"/>
      <c r="O191" s="254"/>
    </row>
    <row r="192" spans="1:15" ht="15.75" customHeight="1" x14ac:dyDescent="0.25">
      <c r="A192" s="255" t="s">
        <v>401</v>
      </c>
      <c r="B192" s="256" t="s">
        <v>402</v>
      </c>
      <c r="C192" s="256" t="s">
        <v>86</v>
      </c>
      <c r="D192" s="254"/>
      <c r="E192" s="254">
        <v>51</v>
      </c>
      <c r="F192" s="254">
        <v>51</v>
      </c>
      <c r="G192" s="254">
        <v>6</v>
      </c>
      <c r="H192" s="254"/>
      <c r="I192" s="254">
        <v>51</v>
      </c>
      <c r="J192" s="254">
        <v>5</v>
      </c>
      <c r="K192" s="254">
        <v>5</v>
      </c>
      <c r="L192" s="254">
        <v>5</v>
      </c>
      <c r="M192" s="254">
        <v>6</v>
      </c>
      <c r="N192" s="254"/>
      <c r="O192" s="254">
        <v>5</v>
      </c>
    </row>
    <row r="193" spans="1:15" ht="15.75" customHeight="1" x14ac:dyDescent="0.25">
      <c r="A193" s="252" t="s">
        <v>403</v>
      </c>
      <c r="B193" s="256"/>
      <c r="C193" s="256"/>
      <c r="D193" s="254"/>
      <c r="E193" s="254"/>
      <c r="F193" s="254"/>
      <c r="G193" s="254"/>
      <c r="H193" s="254"/>
      <c r="I193" s="254"/>
      <c r="J193" s="254"/>
      <c r="K193" s="254"/>
      <c r="L193" s="254"/>
      <c r="M193" s="254"/>
      <c r="N193" s="254"/>
      <c r="O193" s="254"/>
    </row>
    <row r="194" spans="1:15" ht="15.75" customHeight="1" x14ac:dyDescent="0.25">
      <c r="A194" s="255" t="s">
        <v>404</v>
      </c>
      <c r="B194" s="256" t="s">
        <v>405</v>
      </c>
      <c r="C194" s="256"/>
      <c r="D194" s="254"/>
      <c r="E194" s="254"/>
      <c r="F194" s="254">
        <v>9</v>
      </c>
      <c r="G194" s="254"/>
      <c r="H194" s="254">
        <v>5</v>
      </c>
      <c r="I194" s="254"/>
      <c r="J194" s="254">
        <v>9</v>
      </c>
      <c r="K194" s="254">
        <v>9</v>
      </c>
      <c r="L194" s="254">
        <v>9</v>
      </c>
      <c r="M194" s="254"/>
      <c r="N194" s="254">
        <v>42</v>
      </c>
      <c r="O194" s="254"/>
    </row>
    <row r="195" spans="1:15" ht="15.75" customHeight="1" x14ac:dyDescent="0.25">
      <c r="A195" s="252" t="s">
        <v>406</v>
      </c>
      <c r="B195" s="256"/>
      <c r="C195" s="256"/>
      <c r="D195" s="254"/>
      <c r="E195" s="254"/>
      <c r="F195" s="254"/>
      <c r="G195" s="254"/>
      <c r="H195" s="254"/>
      <c r="I195" s="254"/>
      <c r="J195" s="254"/>
      <c r="K195" s="254"/>
      <c r="L195" s="254"/>
      <c r="M195" s="254"/>
      <c r="N195" s="254"/>
      <c r="O195" s="254"/>
    </row>
    <row r="196" spans="1:15" ht="15.75" customHeight="1" x14ac:dyDescent="0.25">
      <c r="A196" s="255" t="s">
        <v>407</v>
      </c>
      <c r="B196" s="256" t="s">
        <v>408</v>
      </c>
      <c r="C196" s="256" t="s">
        <v>86</v>
      </c>
      <c r="D196" s="254"/>
      <c r="E196" s="254"/>
      <c r="F196" s="254">
        <v>9</v>
      </c>
      <c r="G196" s="254"/>
      <c r="H196" s="254">
        <v>5</v>
      </c>
      <c r="I196" s="254"/>
      <c r="J196" s="254">
        <v>9</v>
      </c>
      <c r="K196" s="254">
        <v>9</v>
      </c>
      <c r="L196" s="254">
        <v>9</v>
      </c>
      <c r="M196" s="254"/>
      <c r="N196" s="254"/>
      <c r="O196" s="254"/>
    </row>
    <row r="197" spans="1:15" ht="15.75" customHeight="1" x14ac:dyDescent="0.25">
      <c r="A197" s="255" t="s">
        <v>409</v>
      </c>
      <c r="B197" s="256" t="s">
        <v>410</v>
      </c>
      <c r="C197" s="256"/>
      <c r="D197" s="254"/>
      <c r="E197" s="254"/>
      <c r="F197" s="254">
        <v>10</v>
      </c>
      <c r="G197" s="254"/>
      <c r="H197" s="254">
        <v>501</v>
      </c>
      <c r="I197" s="254"/>
      <c r="J197" s="254"/>
      <c r="K197" s="254"/>
      <c r="L197" s="254"/>
      <c r="M197" s="254"/>
      <c r="N197" s="254"/>
      <c r="O197" s="254"/>
    </row>
    <row r="198" spans="1:15" ht="15.75" customHeight="1" x14ac:dyDescent="0.25">
      <c r="A198" s="255" t="s">
        <v>411</v>
      </c>
      <c r="B198" s="256" t="s">
        <v>412</v>
      </c>
      <c r="C198" s="256" t="s">
        <v>86</v>
      </c>
      <c r="D198" s="254"/>
      <c r="E198" s="254"/>
      <c r="F198" s="254">
        <v>10</v>
      </c>
      <c r="G198" s="254"/>
      <c r="H198" s="254">
        <v>5</v>
      </c>
      <c r="I198" s="254"/>
      <c r="J198" s="254">
        <v>10</v>
      </c>
      <c r="K198" s="254">
        <v>10</v>
      </c>
      <c r="L198" s="254">
        <v>10</v>
      </c>
      <c r="M198" s="254"/>
      <c r="N198" s="254">
        <v>43</v>
      </c>
      <c r="O198" s="254"/>
    </row>
    <row r="199" spans="1:15" ht="15.75" customHeight="1" x14ac:dyDescent="0.25">
      <c r="A199" s="255" t="s">
        <v>413</v>
      </c>
      <c r="B199" s="256" t="s">
        <v>414</v>
      </c>
      <c r="C199" s="256"/>
      <c r="D199" s="254"/>
      <c r="E199" s="254"/>
      <c r="F199" s="254">
        <v>9</v>
      </c>
      <c r="G199" s="254"/>
      <c r="H199" s="254">
        <v>5</v>
      </c>
      <c r="I199" s="254"/>
      <c r="J199" s="254"/>
      <c r="K199" s="254"/>
      <c r="L199" s="254"/>
      <c r="M199" s="254"/>
      <c r="N199" s="254"/>
      <c r="O199" s="254"/>
    </row>
    <row r="200" spans="1:15" ht="15.75" customHeight="1" x14ac:dyDescent="0.25">
      <c r="A200" s="255" t="s">
        <v>415</v>
      </c>
      <c r="B200" s="256" t="s">
        <v>416</v>
      </c>
      <c r="C200" s="256"/>
      <c r="D200" s="254"/>
      <c r="E200" s="254"/>
      <c r="F200" s="254">
        <v>10</v>
      </c>
      <c r="G200" s="254"/>
      <c r="H200" s="254">
        <v>501</v>
      </c>
      <c r="I200" s="254"/>
      <c r="J200" s="254">
        <v>10</v>
      </c>
      <c r="K200" s="254">
        <v>10</v>
      </c>
      <c r="L200" s="254">
        <v>10</v>
      </c>
      <c r="M200" s="254"/>
      <c r="N200" s="254"/>
      <c r="O200" s="254"/>
    </row>
    <row r="201" spans="1:15" ht="15.75" customHeight="1" x14ac:dyDescent="0.25">
      <c r="A201" s="255" t="s">
        <v>417</v>
      </c>
      <c r="B201" s="256" t="s">
        <v>418</v>
      </c>
      <c r="C201" s="256" t="s">
        <v>86</v>
      </c>
      <c r="D201" s="254"/>
      <c r="E201" s="254">
        <v>10</v>
      </c>
      <c r="F201" s="254">
        <v>10</v>
      </c>
      <c r="G201" s="254"/>
      <c r="H201" s="254">
        <v>5</v>
      </c>
      <c r="I201" s="254"/>
      <c r="J201" s="254">
        <v>10</v>
      </c>
      <c r="K201" s="254">
        <v>10</v>
      </c>
      <c r="L201" s="254">
        <v>10</v>
      </c>
      <c r="M201" s="254"/>
      <c r="N201" s="254">
        <v>43</v>
      </c>
      <c r="O201" s="254"/>
    </row>
    <row r="202" spans="1:15" ht="15.75" customHeight="1" x14ac:dyDescent="0.25">
      <c r="A202" s="255" t="s">
        <v>419</v>
      </c>
      <c r="B202" s="256" t="s">
        <v>420</v>
      </c>
      <c r="C202" s="256" t="s">
        <v>86</v>
      </c>
      <c r="D202" s="254">
        <v>8</v>
      </c>
      <c r="E202" s="254">
        <v>8</v>
      </c>
      <c r="F202" s="254">
        <v>8</v>
      </c>
      <c r="G202" s="254"/>
      <c r="H202" s="254">
        <v>4</v>
      </c>
      <c r="I202" s="254">
        <v>8</v>
      </c>
      <c r="J202" s="254">
        <v>8</v>
      </c>
      <c r="K202" s="254">
        <v>8</v>
      </c>
      <c r="L202" s="254">
        <v>8</v>
      </c>
      <c r="M202" s="254"/>
      <c r="N202" s="254">
        <v>4</v>
      </c>
      <c r="O202" s="254">
        <v>8</v>
      </c>
    </row>
    <row r="203" spans="1:15" ht="15.75" customHeight="1" x14ac:dyDescent="0.25">
      <c r="A203" s="255" t="s">
        <v>421</v>
      </c>
      <c r="B203" s="256" t="s">
        <v>422</v>
      </c>
      <c r="C203" s="256" t="s">
        <v>86</v>
      </c>
      <c r="D203" s="254">
        <v>41</v>
      </c>
      <c r="E203" s="254">
        <v>41</v>
      </c>
      <c r="F203" s="254">
        <v>41</v>
      </c>
      <c r="G203" s="254">
        <v>5</v>
      </c>
      <c r="H203" s="254"/>
      <c r="I203" s="254">
        <v>41</v>
      </c>
      <c r="J203" s="254">
        <v>41</v>
      </c>
      <c r="K203" s="254">
        <v>41</v>
      </c>
      <c r="L203" s="254">
        <v>41</v>
      </c>
      <c r="M203" s="254">
        <v>51</v>
      </c>
      <c r="N203" s="254"/>
      <c r="O203" s="254">
        <v>41</v>
      </c>
    </row>
    <row r="204" spans="1:15" ht="15.75" customHeight="1" x14ac:dyDescent="0.25">
      <c r="A204" s="255" t="s">
        <v>423</v>
      </c>
      <c r="B204" s="256" t="s">
        <v>310</v>
      </c>
      <c r="C204" s="256"/>
      <c r="D204" s="254"/>
      <c r="E204" s="254"/>
      <c r="F204" s="254">
        <v>9</v>
      </c>
      <c r="G204" s="254"/>
      <c r="H204" s="254">
        <v>5</v>
      </c>
      <c r="I204" s="254"/>
      <c r="J204" s="254"/>
      <c r="K204" s="254"/>
      <c r="L204" s="254"/>
      <c r="M204" s="254"/>
      <c r="N204" s="254"/>
      <c r="O204" s="254"/>
    </row>
    <row r="205" spans="1:15" ht="15.75" customHeight="1" x14ac:dyDescent="0.25">
      <c r="A205" s="255" t="s">
        <v>424</v>
      </c>
      <c r="B205" s="256" t="s">
        <v>98</v>
      </c>
      <c r="C205" s="256" t="s">
        <v>86</v>
      </c>
      <c r="D205" s="254">
        <v>4</v>
      </c>
      <c r="E205" s="254">
        <v>4</v>
      </c>
      <c r="F205" s="254">
        <v>4</v>
      </c>
      <c r="G205" s="254">
        <v>5</v>
      </c>
      <c r="H205" s="254"/>
      <c r="I205" s="254">
        <v>4</v>
      </c>
      <c r="J205" s="254">
        <v>4</v>
      </c>
      <c r="K205" s="254">
        <v>4</v>
      </c>
      <c r="L205" s="254">
        <v>4</v>
      </c>
      <c r="M205" s="254">
        <v>5</v>
      </c>
      <c r="N205" s="254"/>
      <c r="O205" s="254"/>
    </row>
    <row r="206" spans="1:15" ht="15.75" customHeight="1" x14ac:dyDescent="0.25">
      <c r="A206" s="255" t="s">
        <v>425</v>
      </c>
      <c r="B206" s="256" t="s">
        <v>426</v>
      </c>
      <c r="C206" s="256" t="s">
        <v>86</v>
      </c>
      <c r="D206" s="254"/>
      <c r="E206" s="254">
        <v>7</v>
      </c>
      <c r="F206" s="254">
        <v>7</v>
      </c>
      <c r="G206" s="254"/>
      <c r="H206" s="254">
        <v>3</v>
      </c>
      <c r="I206" s="254">
        <v>7</v>
      </c>
      <c r="J206" s="254">
        <v>7</v>
      </c>
      <c r="K206" s="254">
        <v>7</v>
      </c>
      <c r="L206" s="254">
        <v>7</v>
      </c>
      <c r="M206" s="254"/>
      <c r="N206" s="254">
        <v>3</v>
      </c>
      <c r="O206" s="254"/>
    </row>
    <row r="207" spans="1:15" ht="15.75" customHeight="1" x14ac:dyDescent="0.25">
      <c r="A207" s="260" t="s">
        <v>427</v>
      </c>
      <c r="B207" s="256"/>
      <c r="C207" s="256"/>
      <c r="D207" s="254"/>
      <c r="E207" s="254"/>
      <c r="F207" s="254"/>
      <c r="G207" s="254"/>
      <c r="H207" s="254"/>
      <c r="I207" s="254"/>
      <c r="J207" s="254"/>
      <c r="K207" s="254"/>
      <c r="L207" s="254"/>
      <c r="M207" s="254"/>
      <c r="N207" s="254"/>
      <c r="O207" s="254"/>
    </row>
    <row r="208" spans="1:15" ht="15.75" customHeight="1" x14ac:dyDescent="0.25">
      <c r="A208" s="261" t="s">
        <v>428</v>
      </c>
      <c r="B208" s="256" t="s">
        <v>429</v>
      </c>
      <c r="C208" s="256"/>
      <c r="D208" s="254"/>
      <c r="E208" s="254">
        <v>9</v>
      </c>
      <c r="F208" s="254">
        <v>9</v>
      </c>
      <c r="G208" s="254"/>
      <c r="H208" s="254">
        <v>5</v>
      </c>
      <c r="I208" s="254"/>
      <c r="J208" s="254">
        <v>9</v>
      </c>
      <c r="K208" s="254">
        <v>9</v>
      </c>
      <c r="L208" s="254">
        <v>9</v>
      </c>
      <c r="M208" s="254"/>
      <c r="N208" s="254">
        <v>42</v>
      </c>
      <c r="O208" s="254"/>
    </row>
    <row r="209" spans="1:15" ht="15.75" customHeight="1" x14ac:dyDescent="0.25">
      <c r="A209" s="252" t="s">
        <v>430</v>
      </c>
      <c r="B209" s="256"/>
      <c r="C209" s="256"/>
      <c r="D209" s="254"/>
      <c r="E209" s="254"/>
      <c r="F209" s="254"/>
      <c r="G209" s="254"/>
      <c r="H209" s="254"/>
      <c r="I209" s="254"/>
      <c r="J209" s="254"/>
      <c r="K209" s="254"/>
      <c r="L209" s="254"/>
      <c r="M209" s="254"/>
      <c r="N209" s="254"/>
      <c r="O209" s="254"/>
    </row>
    <row r="210" spans="1:15" ht="15.75" customHeight="1" x14ac:dyDescent="0.25">
      <c r="A210" s="255" t="s">
        <v>431</v>
      </c>
      <c r="B210" s="256" t="s">
        <v>432</v>
      </c>
      <c r="C210" s="256"/>
      <c r="D210" s="254"/>
      <c r="E210" s="254"/>
      <c r="F210" s="254">
        <v>10</v>
      </c>
      <c r="G210" s="254"/>
      <c r="H210" s="254">
        <v>501</v>
      </c>
      <c r="I210" s="254"/>
      <c r="J210" s="254">
        <v>10</v>
      </c>
      <c r="K210" s="254">
        <v>10</v>
      </c>
      <c r="L210" s="254">
        <v>10</v>
      </c>
      <c r="M210" s="254"/>
      <c r="N210" s="254"/>
      <c r="O210" s="254"/>
    </row>
    <row r="211" spans="1:15" ht="15.75" customHeight="1" x14ac:dyDescent="0.25">
      <c r="A211" s="255" t="s">
        <v>433</v>
      </c>
      <c r="B211" s="256" t="s">
        <v>434</v>
      </c>
      <c r="C211" s="256"/>
      <c r="D211" s="254"/>
      <c r="E211" s="254">
        <v>42</v>
      </c>
      <c r="F211" s="254">
        <v>42</v>
      </c>
      <c r="G211" s="254">
        <v>51</v>
      </c>
      <c r="H211" s="254"/>
      <c r="I211" s="254"/>
      <c r="J211" s="254">
        <v>42</v>
      </c>
      <c r="K211" s="254">
        <v>42</v>
      </c>
      <c r="L211" s="254">
        <v>42</v>
      </c>
      <c r="M211" s="254">
        <v>51</v>
      </c>
      <c r="N211" s="254"/>
      <c r="O211" s="254"/>
    </row>
    <row r="212" spans="1:15" ht="15.75" customHeight="1" x14ac:dyDescent="0.25">
      <c r="A212" s="255" t="s">
        <v>435</v>
      </c>
      <c r="B212" s="256" t="s">
        <v>400</v>
      </c>
      <c r="C212" s="256" t="s">
        <v>86</v>
      </c>
      <c r="D212" s="254"/>
      <c r="E212" s="254"/>
      <c r="F212" s="254">
        <v>9</v>
      </c>
      <c r="G212" s="254"/>
      <c r="H212" s="254">
        <v>5</v>
      </c>
      <c r="I212" s="254"/>
      <c r="J212" s="254">
        <v>9</v>
      </c>
      <c r="K212" s="254">
        <v>9</v>
      </c>
      <c r="L212" s="254">
        <v>9</v>
      </c>
      <c r="M212" s="254"/>
      <c r="N212" s="254"/>
      <c r="O212" s="254"/>
    </row>
    <row r="213" spans="1:15" ht="30" x14ac:dyDescent="0.25">
      <c r="A213" s="262" t="s">
        <v>436</v>
      </c>
      <c r="B213" s="256" t="s">
        <v>437</v>
      </c>
      <c r="C213" s="256" t="s">
        <v>86</v>
      </c>
      <c r="D213" s="254"/>
      <c r="E213" s="254">
        <v>5</v>
      </c>
      <c r="F213" s="254">
        <v>5</v>
      </c>
      <c r="G213" s="254"/>
      <c r="H213" s="254">
        <v>1</v>
      </c>
      <c r="I213" s="254"/>
      <c r="J213" s="254">
        <v>5</v>
      </c>
      <c r="K213" s="254">
        <v>5</v>
      </c>
      <c r="L213" s="254">
        <v>5</v>
      </c>
      <c r="M213" s="254"/>
      <c r="N213" s="254">
        <v>1</v>
      </c>
      <c r="O213" s="254"/>
    </row>
    <row r="214" spans="1:15" ht="15.75" customHeight="1" x14ac:dyDescent="0.25">
      <c r="A214" s="255" t="s">
        <v>438</v>
      </c>
      <c r="B214" s="256" t="s">
        <v>437</v>
      </c>
      <c r="C214" s="256" t="s">
        <v>86</v>
      </c>
      <c r="D214" s="254"/>
      <c r="E214" s="254">
        <v>5</v>
      </c>
      <c r="F214" s="254">
        <v>5</v>
      </c>
      <c r="G214" s="254"/>
      <c r="H214" s="254">
        <v>1</v>
      </c>
      <c r="I214" s="254"/>
      <c r="J214" s="254">
        <v>5</v>
      </c>
      <c r="K214" s="254">
        <v>5</v>
      </c>
      <c r="L214" s="254">
        <v>5</v>
      </c>
      <c r="M214" s="254"/>
      <c r="N214" s="254">
        <v>1</v>
      </c>
      <c r="O214" s="254"/>
    </row>
    <row r="215" spans="1:15" ht="15.75" customHeight="1" x14ac:dyDescent="0.25">
      <c r="A215" s="255" t="s">
        <v>439</v>
      </c>
      <c r="B215" s="256" t="s">
        <v>437</v>
      </c>
      <c r="C215" s="256" t="s">
        <v>86</v>
      </c>
      <c r="D215" s="254"/>
      <c r="E215" s="254">
        <v>8</v>
      </c>
      <c r="F215" s="254">
        <v>8</v>
      </c>
      <c r="G215" s="254"/>
      <c r="H215" s="254">
        <v>4</v>
      </c>
      <c r="I215" s="254"/>
      <c r="J215" s="254">
        <v>5</v>
      </c>
      <c r="K215" s="254">
        <v>5</v>
      </c>
      <c r="L215" s="254">
        <v>5</v>
      </c>
      <c r="M215" s="254"/>
      <c r="N215" s="254">
        <v>1</v>
      </c>
      <c r="O215" s="254"/>
    </row>
    <row r="216" spans="1:15" ht="15.75" customHeight="1" x14ac:dyDescent="0.25">
      <c r="A216" s="255" t="s">
        <v>440</v>
      </c>
      <c r="B216" s="256" t="s">
        <v>441</v>
      </c>
      <c r="C216" s="256"/>
      <c r="D216" s="254"/>
      <c r="E216" s="254"/>
      <c r="F216" s="254">
        <v>10</v>
      </c>
      <c r="G216" s="254"/>
      <c r="H216" s="254">
        <v>501</v>
      </c>
      <c r="I216" s="254"/>
      <c r="J216" s="254">
        <v>10</v>
      </c>
      <c r="K216" s="254">
        <v>10</v>
      </c>
      <c r="L216" s="254">
        <v>10</v>
      </c>
      <c r="M216" s="254"/>
      <c r="N216" s="254"/>
      <c r="O216" s="254"/>
    </row>
    <row r="217" spans="1:15" ht="15.75" customHeight="1" x14ac:dyDescent="0.25">
      <c r="A217" s="252" t="s">
        <v>442</v>
      </c>
      <c r="B217" s="256"/>
      <c r="C217" s="256"/>
      <c r="D217" s="254"/>
      <c r="E217" s="254"/>
      <c r="F217" s="254"/>
      <c r="G217" s="254"/>
      <c r="H217" s="254"/>
      <c r="I217" s="254"/>
      <c r="J217" s="254"/>
      <c r="K217" s="254"/>
      <c r="L217" s="254"/>
      <c r="M217" s="254"/>
      <c r="N217" s="254"/>
      <c r="O217" s="254"/>
    </row>
    <row r="218" spans="1:15" ht="15.75" customHeight="1" x14ac:dyDescent="0.25">
      <c r="A218" s="257" t="s">
        <v>443</v>
      </c>
      <c r="B218" s="256" t="s">
        <v>124</v>
      </c>
      <c r="C218" s="256"/>
      <c r="D218" s="254"/>
      <c r="E218" s="254"/>
      <c r="F218" s="254">
        <v>9</v>
      </c>
      <c r="G218" s="254"/>
      <c r="H218" s="254">
        <v>5</v>
      </c>
      <c r="I218" s="254"/>
      <c r="J218" s="254">
        <v>9</v>
      </c>
      <c r="K218" s="254">
        <v>9</v>
      </c>
      <c r="L218" s="254">
        <v>9</v>
      </c>
      <c r="M218" s="254"/>
      <c r="N218" s="254"/>
      <c r="O218" s="254"/>
    </row>
    <row r="219" spans="1:15" ht="15.75" customHeight="1" x14ac:dyDescent="0.25">
      <c r="A219" s="255" t="s">
        <v>444</v>
      </c>
      <c r="B219" s="256" t="s">
        <v>400</v>
      </c>
      <c r="C219" s="256"/>
      <c r="D219" s="254"/>
      <c r="E219" s="254"/>
      <c r="F219" s="254">
        <v>9</v>
      </c>
      <c r="G219" s="254"/>
      <c r="H219" s="254">
        <v>5</v>
      </c>
      <c r="I219" s="254"/>
      <c r="J219" s="254">
        <v>9</v>
      </c>
      <c r="K219" s="254">
        <v>9</v>
      </c>
      <c r="L219" s="254">
        <v>9</v>
      </c>
      <c r="M219" s="254"/>
      <c r="N219" s="254"/>
      <c r="O219" s="254"/>
    </row>
    <row r="220" spans="1:15" ht="15.75" customHeight="1" x14ac:dyDescent="0.25">
      <c r="A220" s="255" t="s">
        <v>445</v>
      </c>
      <c r="B220" s="256" t="s">
        <v>446</v>
      </c>
      <c r="C220" s="256"/>
      <c r="D220" s="254"/>
      <c r="E220" s="254"/>
      <c r="F220" s="254">
        <v>9</v>
      </c>
      <c r="G220" s="254"/>
      <c r="H220" s="254">
        <v>5</v>
      </c>
      <c r="I220" s="254"/>
      <c r="J220" s="254">
        <v>9</v>
      </c>
      <c r="K220" s="254">
        <v>9</v>
      </c>
      <c r="L220" s="254">
        <v>9</v>
      </c>
      <c r="M220" s="254"/>
      <c r="N220" s="254"/>
      <c r="O220" s="254"/>
    </row>
    <row r="221" spans="1:15" ht="15.75" customHeight="1" x14ac:dyDescent="0.25">
      <c r="A221" s="255" t="s">
        <v>447</v>
      </c>
      <c r="B221" s="256" t="s">
        <v>448</v>
      </c>
      <c r="C221" s="256" t="s">
        <v>86</v>
      </c>
      <c r="D221" s="254"/>
      <c r="E221" s="254"/>
      <c r="F221" s="254">
        <v>5</v>
      </c>
      <c r="G221" s="254">
        <v>6</v>
      </c>
      <c r="H221" s="254"/>
      <c r="I221" s="254">
        <v>5</v>
      </c>
      <c r="J221" s="254">
        <v>5</v>
      </c>
      <c r="K221" s="254">
        <v>5</v>
      </c>
      <c r="L221" s="254">
        <v>5</v>
      </c>
      <c r="M221" s="254">
        <v>6</v>
      </c>
      <c r="N221" s="254"/>
      <c r="O221" s="254">
        <v>5</v>
      </c>
    </row>
    <row r="222" spans="1:15" ht="15.75" customHeight="1" x14ac:dyDescent="0.25">
      <c r="A222" s="255" t="s">
        <v>449</v>
      </c>
      <c r="B222" s="256" t="s">
        <v>450</v>
      </c>
      <c r="C222" s="256"/>
      <c r="D222" s="254"/>
      <c r="E222" s="254">
        <v>9</v>
      </c>
      <c r="F222" s="254">
        <v>9</v>
      </c>
      <c r="G222" s="254"/>
      <c r="H222" s="254">
        <v>5</v>
      </c>
      <c r="I222" s="254"/>
      <c r="J222" s="254">
        <v>9</v>
      </c>
      <c r="K222" s="254">
        <v>9</v>
      </c>
      <c r="L222" s="254">
        <v>9</v>
      </c>
      <c r="M222" s="254"/>
      <c r="N222" s="254">
        <v>42</v>
      </c>
      <c r="O222" s="254"/>
    </row>
    <row r="223" spans="1:15" ht="15.75" customHeight="1" x14ac:dyDescent="0.25">
      <c r="A223" s="255" t="s">
        <v>451</v>
      </c>
      <c r="B223" s="256" t="s">
        <v>209</v>
      </c>
      <c r="C223" s="256" t="s">
        <v>86</v>
      </c>
      <c r="D223" s="254">
        <v>1</v>
      </c>
      <c r="E223" s="254">
        <v>1</v>
      </c>
      <c r="F223" s="254">
        <v>1</v>
      </c>
      <c r="G223" s="254">
        <v>1</v>
      </c>
      <c r="H223" s="254"/>
      <c r="I223" s="254"/>
      <c r="J223" s="254">
        <v>1</v>
      </c>
      <c r="K223" s="254">
        <v>1</v>
      </c>
      <c r="L223" s="254">
        <v>1</v>
      </c>
      <c r="M223" s="254">
        <v>1</v>
      </c>
      <c r="N223" s="254"/>
      <c r="O223" s="254"/>
    </row>
    <row r="224" spans="1:15" ht="15.75" customHeight="1" x14ac:dyDescent="0.25">
      <c r="A224" s="255" t="s">
        <v>452</v>
      </c>
      <c r="B224" s="256" t="s">
        <v>453</v>
      </c>
      <c r="C224" s="256"/>
      <c r="D224" s="254"/>
      <c r="E224" s="254"/>
      <c r="F224" s="254">
        <v>10</v>
      </c>
      <c r="G224" s="254"/>
      <c r="H224" s="254">
        <v>501</v>
      </c>
      <c r="I224" s="254"/>
      <c r="J224" s="254">
        <v>10</v>
      </c>
      <c r="K224" s="254">
        <v>10</v>
      </c>
      <c r="L224" s="254">
        <v>10</v>
      </c>
      <c r="M224" s="254"/>
      <c r="N224" s="254"/>
      <c r="O224" s="254"/>
    </row>
    <row r="225" spans="1:15" ht="15.75" customHeight="1" x14ac:dyDescent="0.25">
      <c r="A225" s="255" t="s">
        <v>454</v>
      </c>
      <c r="B225" s="256" t="s">
        <v>308</v>
      </c>
      <c r="C225" s="256"/>
      <c r="D225" s="254"/>
      <c r="E225" s="254"/>
      <c r="F225" s="254">
        <v>5</v>
      </c>
      <c r="G225" s="254"/>
      <c r="H225" s="254">
        <v>1</v>
      </c>
      <c r="I225" s="254"/>
      <c r="J225" s="254">
        <v>5</v>
      </c>
      <c r="K225" s="254">
        <v>5</v>
      </c>
      <c r="L225" s="254">
        <v>5</v>
      </c>
      <c r="M225" s="254"/>
      <c r="N225" s="254"/>
      <c r="O225" s="254"/>
    </row>
    <row r="226" spans="1:15" ht="15.75" customHeight="1" x14ac:dyDescent="0.25">
      <c r="A226" s="255" t="s">
        <v>455</v>
      </c>
      <c r="B226" s="256" t="s">
        <v>456</v>
      </c>
      <c r="C226" s="256"/>
      <c r="D226" s="254"/>
      <c r="E226" s="254"/>
      <c r="F226" s="254">
        <v>10</v>
      </c>
      <c r="G226" s="254"/>
      <c r="H226" s="254">
        <v>501</v>
      </c>
      <c r="I226" s="254"/>
      <c r="J226" s="254">
        <v>10</v>
      </c>
      <c r="K226" s="254">
        <v>10</v>
      </c>
      <c r="L226" s="254">
        <v>10</v>
      </c>
      <c r="M226" s="254"/>
      <c r="N226" s="254"/>
      <c r="O226" s="254"/>
    </row>
    <row r="227" spans="1:15" ht="15.75" customHeight="1" x14ac:dyDescent="0.25">
      <c r="A227" s="255" t="s">
        <v>457</v>
      </c>
      <c r="B227" s="256" t="s">
        <v>458</v>
      </c>
      <c r="C227" s="256"/>
      <c r="D227" s="254"/>
      <c r="E227" s="254"/>
      <c r="F227" s="254">
        <v>10</v>
      </c>
      <c r="G227" s="254"/>
      <c r="H227" s="254">
        <v>501</v>
      </c>
      <c r="I227" s="254"/>
      <c r="J227" s="254">
        <v>10</v>
      </c>
      <c r="K227" s="254">
        <v>10</v>
      </c>
      <c r="L227" s="254">
        <v>10</v>
      </c>
      <c r="M227" s="254"/>
      <c r="N227" s="254"/>
      <c r="O227" s="254"/>
    </row>
    <row r="228" spans="1:15" ht="15.75" customHeight="1" x14ac:dyDescent="0.25">
      <c r="A228" s="255" t="s">
        <v>459</v>
      </c>
      <c r="B228" s="256" t="s">
        <v>460</v>
      </c>
      <c r="C228" s="256" t="s">
        <v>86</v>
      </c>
      <c r="D228" s="254">
        <v>8</v>
      </c>
      <c r="E228" s="254">
        <v>8</v>
      </c>
      <c r="F228" s="254">
        <v>8</v>
      </c>
      <c r="G228" s="254"/>
      <c r="H228" s="254">
        <v>4</v>
      </c>
      <c r="I228" s="254">
        <v>8</v>
      </c>
      <c r="J228" s="254">
        <v>8</v>
      </c>
      <c r="K228" s="254">
        <v>8</v>
      </c>
      <c r="L228" s="254">
        <v>8</v>
      </c>
      <c r="M228" s="254"/>
      <c r="N228" s="254">
        <v>4</v>
      </c>
      <c r="O228" s="254">
        <v>8</v>
      </c>
    </row>
    <row r="229" spans="1:15" ht="15.75" customHeight="1" x14ac:dyDescent="0.25">
      <c r="A229" s="255" t="s">
        <v>461</v>
      </c>
      <c r="B229" s="256" t="s">
        <v>462</v>
      </c>
      <c r="C229" s="256"/>
      <c r="D229" s="254"/>
      <c r="E229" s="254">
        <v>41</v>
      </c>
      <c r="F229" s="254">
        <v>41</v>
      </c>
      <c r="G229" s="254">
        <v>51</v>
      </c>
      <c r="H229" s="254"/>
      <c r="I229" s="254">
        <v>41</v>
      </c>
      <c r="J229" s="254">
        <v>41</v>
      </c>
      <c r="K229" s="254">
        <v>41</v>
      </c>
      <c r="L229" s="254">
        <v>41</v>
      </c>
      <c r="M229" s="254">
        <v>51</v>
      </c>
      <c r="N229" s="254"/>
      <c r="O229" s="254"/>
    </row>
    <row r="230" spans="1:15" ht="15.75" customHeight="1" x14ac:dyDescent="0.25">
      <c r="A230" s="255" t="s">
        <v>463</v>
      </c>
      <c r="B230" s="256" t="s">
        <v>464</v>
      </c>
      <c r="C230" s="256"/>
      <c r="D230" s="254"/>
      <c r="E230" s="254">
        <v>41</v>
      </c>
      <c r="F230" s="254">
        <v>41</v>
      </c>
      <c r="G230" s="254">
        <v>51</v>
      </c>
      <c r="H230" s="254"/>
      <c r="I230" s="254"/>
      <c r="J230" s="254">
        <v>41</v>
      </c>
      <c r="K230" s="254">
        <v>41</v>
      </c>
      <c r="L230" s="254">
        <v>41</v>
      </c>
      <c r="M230" s="254">
        <v>51</v>
      </c>
      <c r="N230" s="254"/>
      <c r="O230" s="254"/>
    </row>
    <row r="231" spans="1:15" ht="15.75" customHeight="1" x14ac:dyDescent="0.25">
      <c r="A231" s="255" t="s">
        <v>465</v>
      </c>
      <c r="B231" s="256" t="s">
        <v>466</v>
      </c>
      <c r="C231" s="256"/>
      <c r="D231" s="254"/>
      <c r="E231" s="254"/>
      <c r="F231" s="254">
        <v>9</v>
      </c>
      <c r="G231" s="254"/>
      <c r="H231" s="254">
        <v>5</v>
      </c>
      <c r="I231" s="254"/>
      <c r="J231" s="254"/>
      <c r="K231" s="254"/>
      <c r="L231" s="254"/>
      <c r="M231" s="254"/>
      <c r="N231" s="254"/>
      <c r="O231" s="254"/>
    </row>
    <row r="232" spans="1:15" ht="15.75" customHeight="1" x14ac:dyDescent="0.25">
      <c r="A232" s="255" t="s">
        <v>467</v>
      </c>
      <c r="B232" s="256" t="s">
        <v>468</v>
      </c>
      <c r="C232" s="256" t="s">
        <v>86</v>
      </c>
      <c r="D232" s="254"/>
      <c r="E232" s="254">
        <v>8</v>
      </c>
      <c r="F232" s="254">
        <v>8</v>
      </c>
      <c r="G232" s="254"/>
      <c r="H232" s="254">
        <v>4</v>
      </c>
      <c r="I232" s="254"/>
      <c r="J232" s="254">
        <v>8</v>
      </c>
      <c r="K232" s="254">
        <v>8</v>
      </c>
      <c r="L232" s="254">
        <v>8</v>
      </c>
      <c r="M232" s="254"/>
      <c r="N232" s="254">
        <v>4</v>
      </c>
      <c r="O232" s="254"/>
    </row>
    <row r="233" spans="1:15" ht="15.75" customHeight="1" x14ac:dyDescent="0.25">
      <c r="A233" s="255" t="s">
        <v>469</v>
      </c>
      <c r="B233" s="256" t="s">
        <v>157</v>
      </c>
      <c r="C233" s="256" t="s">
        <v>86</v>
      </c>
      <c r="D233" s="254">
        <v>4</v>
      </c>
      <c r="E233" s="254">
        <v>4</v>
      </c>
      <c r="F233" s="254">
        <v>4</v>
      </c>
      <c r="G233" s="254">
        <v>5</v>
      </c>
      <c r="H233" s="254"/>
      <c r="I233" s="254">
        <v>4</v>
      </c>
      <c r="J233" s="254">
        <v>4</v>
      </c>
      <c r="K233" s="254">
        <v>4</v>
      </c>
      <c r="L233" s="254">
        <v>4</v>
      </c>
      <c r="M233" s="254">
        <v>5</v>
      </c>
      <c r="N233" s="254"/>
      <c r="O233" s="254">
        <v>4</v>
      </c>
    </row>
    <row r="234" spans="1:15" ht="15.75" customHeight="1" x14ac:dyDescent="0.25">
      <c r="A234" s="255" t="s">
        <v>470</v>
      </c>
      <c r="B234" s="256" t="s">
        <v>471</v>
      </c>
      <c r="C234" s="256" t="s">
        <v>86</v>
      </c>
      <c r="D234" s="254"/>
      <c r="E234" s="254"/>
      <c r="F234" s="254">
        <v>9</v>
      </c>
      <c r="G234" s="254"/>
      <c r="H234" s="254">
        <v>5</v>
      </c>
      <c r="I234" s="254"/>
      <c r="J234" s="254">
        <v>9</v>
      </c>
      <c r="K234" s="254">
        <v>9</v>
      </c>
      <c r="L234" s="254">
        <v>9</v>
      </c>
      <c r="M234" s="254"/>
      <c r="N234" s="254"/>
      <c r="O234" s="254"/>
    </row>
    <row r="235" spans="1:15" ht="15.75" customHeight="1" x14ac:dyDescent="0.25">
      <c r="A235" s="255" t="s">
        <v>472</v>
      </c>
      <c r="B235" s="256" t="s">
        <v>473</v>
      </c>
      <c r="C235" s="256"/>
      <c r="D235" s="254"/>
      <c r="E235" s="254"/>
      <c r="F235" s="254">
        <v>9</v>
      </c>
      <c r="G235" s="254"/>
      <c r="H235" s="254">
        <v>5</v>
      </c>
      <c r="I235" s="254"/>
      <c r="J235" s="254">
        <v>10</v>
      </c>
      <c r="K235" s="254">
        <v>10</v>
      </c>
      <c r="L235" s="254">
        <v>10</v>
      </c>
      <c r="M235" s="254"/>
      <c r="N235" s="254"/>
      <c r="O235" s="254"/>
    </row>
    <row r="236" spans="1:15" ht="15.75" customHeight="1" x14ac:dyDescent="0.25">
      <c r="A236" s="255" t="s">
        <v>474</v>
      </c>
      <c r="B236" s="256" t="s">
        <v>387</v>
      </c>
      <c r="C236" s="256"/>
      <c r="D236" s="254"/>
      <c r="E236" s="254"/>
      <c r="F236" s="254">
        <v>9</v>
      </c>
      <c r="G236" s="254"/>
      <c r="H236" s="254">
        <v>5</v>
      </c>
      <c r="I236" s="254"/>
      <c r="J236" s="254">
        <v>9</v>
      </c>
      <c r="K236" s="254">
        <v>9</v>
      </c>
      <c r="L236" s="254">
        <v>9</v>
      </c>
      <c r="M236" s="254"/>
      <c r="N236" s="254">
        <v>42</v>
      </c>
      <c r="O236" s="254"/>
    </row>
    <row r="237" spans="1:15" ht="15.75" customHeight="1" x14ac:dyDescent="0.25">
      <c r="A237" s="255" t="s">
        <v>475</v>
      </c>
      <c r="B237" s="256" t="s">
        <v>476</v>
      </c>
      <c r="C237" s="256"/>
      <c r="D237" s="254"/>
      <c r="E237" s="254"/>
      <c r="F237" s="254">
        <v>9</v>
      </c>
      <c r="G237" s="254"/>
      <c r="H237" s="254">
        <v>5</v>
      </c>
      <c r="I237" s="254"/>
      <c r="J237" s="254">
        <v>9</v>
      </c>
      <c r="K237" s="254">
        <v>9</v>
      </c>
      <c r="L237" s="254">
        <v>9</v>
      </c>
      <c r="M237" s="254"/>
      <c r="N237" s="254"/>
      <c r="O237" s="254"/>
    </row>
    <row r="238" spans="1:15" ht="15.75" customHeight="1" x14ac:dyDescent="0.25">
      <c r="A238" s="255" t="s">
        <v>477</v>
      </c>
      <c r="B238" s="256" t="s">
        <v>124</v>
      </c>
      <c r="C238" s="256"/>
      <c r="D238" s="254"/>
      <c r="E238" s="254"/>
      <c r="F238" s="254">
        <v>9</v>
      </c>
      <c r="G238" s="254"/>
      <c r="H238" s="254">
        <v>5</v>
      </c>
      <c r="I238" s="254"/>
      <c r="J238" s="254">
        <v>9</v>
      </c>
      <c r="K238" s="254">
        <v>9</v>
      </c>
      <c r="L238" s="254">
        <v>9</v>
      </c>
      <c r="M238" s="254"/>
      <c r="N238" s="254"/>
      <c r="O238" s="254"/>
    </row>
    <row r="239" spans="1:15" ht="15.75" customHeight="1" x14ac:dyDescent="0.25">
      <c r="A239" s="255" t="s">
        <v>478</v>
      </c>
      <c r="B239" s="256" t="s">
        <v>476</v>
      </c>
      <c r="C239" s="256"/>
      <c r="D239" s="254"/>
      <c r="E239" s="254"/>
      <c r="F239" s="254">
        <v>9</v>
      </c>
      <c r="G239" s="254"/>
      <c r="H239" s="254">
        <v>5</v>
      </c>
      <c r="I239" s="254"/>
      <c r="J239" s="254">
        <v>9</v>
      </c>
      <c r="K239" s="254">
        <v>9</v>
      </c>
      <c r="L239" s="254">
        <v>9</v>
      </c>
      <c r="M239" s="254"/>
      <c r="N239" s="254"/>
      <c r="O239" s="254"/>
    </row>
    <row r="240" spans="1:15" ht="15.75" customHeight="1" x14ac:dyDescent="0.25">
      <c r="A240" s="255" t="s">
        <v>479</v>
      </c>
      <c r="B240" s="256" t="s">
        <v>387</v>
      </c>
      <c r="C240" s="256"/>
      <c r="D240" s="254"/>
      <c r="E240" s="254"/>
      <c r="F240" s="254">
        <v>9</v>
      </c>
      <c r="G240" s="254"/>
      <c r="H240" s="254">
        <v>5</v>
      </c>
      <c r="I240" s="254"/>
      <c r="J240" s="254">
        <v>9</v>
      </c>
      <c r="K240" s="254">
        <v>9</v>
      </c>
      <c r="L240" s="254">
        <v>9</v>
      </c>
      <c r="M240" s="254"/>
      <c r="N240" s="254">
        <v>42</v>
      </c>
      <c r="O240" s="254"/>
    </row>
    <row r="241" spans="1:15" ht="15.75" customHeight="1" x14ac:dyDescent="0.25">
      <c r="A241" s="255" t="s">
        <v>480</v>
      </c>
      <c r="B241" s="256" t="s">
        <v>481</v>
      </c>
      <c r="C241" s="256"/>
      <c r="D241" s="254"/>
      <c r="E241" s="254"/>
      <c r="F241" s="254">
        <v>9</v>
      </c>
      <c r="G241" s="254"/>
      <c r="H241" s="254">
        <v>5</v>
      </c>
      <c r="I241" s="254"/>
      <c r="J241" s="254">
        <v>9</v>
      </c>
      <c r="K241" s="254">
        <v>9</v>
      </c>
      <c r="L241" s="254">
        <v>9</v>
      </c>
      <c r="M241" s="254"/>
      <c r="N241" s="254">
        <v>42</v>
      </c>
      <c r="O241" s="254"/>
    </row>
    <row r="242" spans="1:15" ht="15.75" customHeight="1" x14ac:dyDescent="0.25">
      <c r="A242" s="255" t="s">
        <v>482</v>
      </c>
      <c r="B242" s="256" t="s">
        <v>483</v>
      </c>
      <c r="C242" s="256"/>
      <c r="D242" s="254"/>
      <c r="E242" s="254"/>
      <c r="F242" s="254">
        <v>9</v>
      </c>
      <c r="G242" s="254"/>
      <c r="H242" s="254">
        <v>5</v>
      </c>
      <c r="I242" s="254"/>
      <c r="J242" s="254">
        <v>9</v>
      </c>
      <c r="K242" s="254">
        <v>9</v>
      </c>
      <c r="L242" s="254">
        <v>9</v>
      </c>
      <c r="M242" s="254"/>
      <c r="N242" s="254"/>
      <c r="O242" s="254"/>
    </row>
    <row r="243" spans="1:15" ht="15.75" customHeight="1" x14ac:dyDescent="0.25">
      <c r="A243" s="255" t="s">
        <v>484</v>
      </c>
      <c r="B243" s="256" t="s">
        <v>483</v>
      </c>
      <c r="C243" s="256"/>
      <c r="D243" s="254"/>
      <c r="E243" s="254"/>
      <c r="F243" s="254">
        <v>10</v>
      </c>
      <c r="G243" s="254"/>
      <c r="H243" s="254">
        <v>501</v>
      </c>
      <c r="I243" s="254"/>
      <c r="J243" s="254">
        <v>10</v>
      </c>
      <c r="K243" s="254">
        <v>10</v>
      </c>
      <c r="L243" s="254">
        <v>10</v>
      </c>
      <c r="M243" s="254"/>
      <c r="N243" s="254"/>
      <c r="O243" s="254"/>
    </row>
    <row r="244" spans="1:15" ht="15.75" customHeight="1" x14ac:dyDescent="0.25">
      <c r="A244" s="255" t="s">
        <v>485</v>
      </c>
      <c r="B244" s="256" t="s">
        <v>476</v>
      </c>
      <c r="C244" s="256"/>
      <c r="D244" s="254"/>
      <c r="E244" s="254"/>
      <c r="F244" s="254">
        <v>9</v>
      </c>
      <c r="G244" s="254"/>
      <c r="H244" s="254">
        <v>5</v>
      </c>
      <c r="I244" s="254"/>
      <c r="J244" s="254">
        <v>9</v>
      </c>
      <c r="K244" s="254">
        <v>9</v>
      </c>
      <c r="L244" s="254">
        <v>9</v>
      </c>
      <c r="M244" s="254"/>
      <c r="N244" s="254"/>
      <c r="O244" s="254"/>
    </row>
    <row r="245" spans="1:15" ht="15.75" customHeight="1" x14ac:dyDescent="0.25">
      <c r="A245" s="255" t="s">
        <v>486</v>
      </c>
      <c r="B245" s="256" t="s">
        <v>487</v>
      </c>
      <c r="C245" s="256"/>
      <c r="D245" s="254"/>
      <c r="E245" s="254"/>
      <c r="F245" s="254">
        <v>9</v>
      </c>
      <c r="G245" s="254"/>
      <c r="H245" s="254">
        <v>5</v>
      </c>
      <c r="I245" s="254"/>
      <c r="J245" s="254">
        <v>9</v>
      </c>
      <c r="K245" s="254">
        <v>9</v>
      </c>
      <c r="L245" s="254">
        <v>9</v>
      </c>
      <c r="M245" s="254"/>
      <c r="N245" s="254"/>
      <c r="O245" s="254"/>
    </row>
    <row r="246" spans="1:15" ht="15.75" customHeight="1" x14ac:dyDescent="0.25">
      <c r="A246" s="255" t="s">
        <v>488</v>
      </c>
      <c r="B246" s="256" t="s">
        <v>489</v>
      </c>
      <c r="C246" s="256"/>
      <c r="D246" s="254"/>
      <c r="E246" s="254"/>
      <c r="F246" s="254">
        <v>10</v>
      </c>
      <c r="G246" s="254"/>
      <c r="H246" s="254">
        <v>501</v>
      </c>
      <c r="I246" s="254"/>
      <c r="J246" s="254">
        <v>10</v>
      </c>
      <c r="K246" s="254">
        <v>10</v>
      </c>
      <c r="L246" s="254">
        <v>10</v>
      </c>
      <c r="M246" s="254"/>
      <c r="N246" s="254"/>
      <c r="O246" s="254"/>
    </row>
    <row r="247" spans="1:15" ht="15.75" customHeight="1" x14ac:dyDescent="0.25">
      <c r="A247" s="255" t="s">
        <v>490</v>
      </c>
      <c r="B247" s="256" t="s">
        <v>491</v>
      </c>
      <c r="C247" s="256"/>
      <c r="D247" s="254"/>
      <c r="E247" s="254"/>
      <c r="F247" s="254">
        <v>10</v>
      </c>
      <c r="G247" s="254"/>
      <c r="H247" s="254">
        <v>501</v>
      </c>
      <c r="I247" s="254"/>
      <c r="J247" s="254">
        <v>8</v>
      </c>
      <c r="K247" s="254">
        <v>8</v>
      </c>
      <c r="L247" s="254">
        <v>8</v>
      </c>
      <c r="M247" s="254"/>
      <c r="N247" s="254"/>
      <c r="O247" s="254"/>
    </row>
    <row r="248" spans="1:15" ht="15.75" customHeight="1" x14ac:dyDescent="0.25">
      <c r="A248" s="255" t="s">
        <v>492</v>
      </c>
      <c r="B248" s="256" t="s">
        <v>493</v>
      </c>
      <c r="C248" s="256" t="s">
        <v>86</v>
      </c>
      <c r="D248" s="254">
        <v>4</v>
      </c>
      <c r="E248" s="254">
        <v>4</v>
      </c>
      <c r="F248" s="254">
        <v>4</v>
      </c>
      <c r="G248" s="254">
        <v>5</v>
      </c>
      <c r="H248" s="254"/>
      <c r="I248" s="254">
        <v>4</v>
      </c>
      <c r="J248" s="254">
        <v>4</v>
      </c>
      <c r="K248" s="254">
        <v>4</v>
      </c>
      <c r="L248" s="254">
        <v>4</v>
      </c>
      <c r="M248" s="254">
        <v>5</v>
      </c>
      <c r="N248" s="254"/>
      <c r="O248" s="254">
        <v>4</v>
      </c>
    </row>
    <row r="249" spans="1:15" ht="15.75" customHeight="1" x14ac:dyDescent="0.25">
      <c r="A249" s="255" t="s">
        <v>494</v>
      </c>
      <c r="B249" s="256" t="s">
        <v>495</v>
      </c>
      <c r="C249" s="256" t="s">
        <v>86</v>
      </c>
      <c r="D249" s="254">
        <v>51</v>
      </c>
      <c r="E249" s="254">
        <v>51</v>
      </c>
      <c r="F249" s="254">
        <v>51</v>
      </c>
      <c r="G249" s="254">
        <v>6</v>
      </c>
      <c r="H249" s="254"/>
      <c r="I249" s="254">
        <v>51</v>
      </c>
      <c r="J249" s="254">
        <v>5</v>
      </c>
      <c r="K249" s="254">
        <v>5</v>
      </c>
      <c r="L249" s="254">
        <v>5</v>
      </c>
      <c r="M249" s="254">
        <v>6</v>
      </c>
      <c r="N249" s="254"/>
      <c r="O249" s="254">
        <v>5</v>
      </c>
    </row>
    <row r="250" spans="1:15" ht="15.75" customHeight="1" x14ac:dyDescent="0.25">
      <c r="A250" s="252" t="s">
        <v>496</v>
      </c>
      <c r="B250" s="256"/>
      <c r="C250" s="256"/>
      <c r="D250" s="254"/>
      <c r="E250" s="254"/>
      <c r="F250" s="254"/>
      <c r="G250" s="254"/>
      <c r="H250" s="254"/>
      <c r="I250" s="254"/>
      <c r="J250" s="254"/>
      <c r="K250" s="254"/>
      <c r="L250" s="254"/>
      <c r="M250" s="254"/>
      <c r="N250" s="254"/>
      <c r="O250" s="254"/>
    </row>
    <row r="251" spans="1:15" ht="15.75" customHeight="1" x14ac:dyDescent="0.25">
      <c r="A251" s="255" t="s">
        <v>497</v>
      </c>
      <c r="B251" s="256" t="s">
        <v>230</v>
      </c>
      <c r="C251" s="256"/>
      <c r="D251" s="254"/>
      <c r="E251" s="254"/>
      <c r="F251" s="254">
        <v>9</v>
      </c>
      <c r="G251" s="254"/>
      <c r="H251" s="254">
        <v>5</v>
      </c>
      <c r="I251" s="254"/>
      <c r="J251" s="254">
        <v>9</v>
      </c>
      <c r="K251" s="254">
        <v>9</v>
      </c>
      <c r="L251" s="254">
        <v>9</v>
      </c>
      <c r="M251" s="254"/>
      <c r="N251" s="254"/>
      <c r="O251" s="254"/>
    </row>
    <row r="252" spans="1:15" ht="15.75" customHeight="1" x14ac:dyDescent="0.25">
      <c r="A252" s="255" t="s">
        <v>498</v>
      </c>
      <c r="B252" s="256" t="s">
        <v>499</v>
      </c>
      <c r="C252" s="256" t="s">
        <v>86</v>
      </c>
      <c r="D252" s="254"/>
      <c r="E252" s="254"/>
      <c r="F252" s="254">
        <v>8</v>
      </c>
      <c r="G252" s="254"/>
      <c r="H252" s="254">
        <v>4</v>
      </c>
      <c r="I252" s="254">
        <v>8</v>
      </c>
      <c r="J252" s="254">
        <v>8</v>
      </c>
      <c r="K252" s="254">
        <v>8</v>
      </c>
      <c r="L252" s="254">
        <v>8</v>
      </c>
      <c r="M252" s="254"/>
      <c r="N252" s="254">
        <v>4</v>
      </c>
      <c r="O252" s="254">
        <v>8</v>
      </c>
    </row>
    <row r="253" spans="1:15" ht="15.75" customHeight="1" x14ac:dyDescent="0.25">
      <c r="A253" s="257" t="s">
        <v>500</v>
      </c>
      <c r="B253" s="256" t="s">
        <v>501</v>
      </c>
      <c r="C253" s="256" t="s">
        <v>86</v>
      </c>
      <c r="D253" s="254"/>
      <c r="E253" s="254"/>
      <c r="F253" s="254">
        <v>9</v>
      </c>
      <c r="G253" s="254"/>
      <c r="H253" s="254">
        <v>5</v>
      </c>
      <c r="I253" s="254"/>
      <c r="J253" s="254"/>
      <c r="K253" s="254"/>
      <c r="L253" s="254"/>
      <c r="M253" s="254"/>
      <c r="N253" s="254"/>
      <c r="O253" s="254"/>
    </row>
    <row r="254" spans="1:15" ht="15.75" customHeight="1" x14ac:dyDescent="0.25">
      <c r="A254" s="255" t="s">
        <v>502</v>
      </c>
      <c r="B254" s="256" t="s">
        <v>503</v>
      </c>
      <c r="C254" s="256"/>
      <c r="D254" s="254"/>
      <c r="E254" s="254"/>
      <c r="F254" s="254">
        <v>10</v>
      </c>
      <c r="G254" s="254"/>
      <c r="H254" s="254">
        <v>501</v>
      </c>
      <c r="I254" s="254"/>
      <c r="J254" s="254">
        <v>10</v>
      </c>
      <c r="K254" s="254">
        <v>10</v>
      </c>
      <c r="L254" s="254">
        <v>10</v>
      </c>
      <c r="M254" s="254"/>
      <c r="N254" s="254"/>
      <c r="O254" s="254"/>
    </row>
    <row r="255" spans="1:15" ht="15.75" customHeight="1" x14ac:dyDescent="0.25">
      <c r="A255" s="263" t="s">
        <v>504</v>
      </c>
      <c r="B255" s="256" t="s">
        <v>505</v>
      </c>
      <c r="C255" s="264" t="s">
        <v>86</v>
      </c>
      <c r="D255" s="254"/>
      <c r="E255" s="254">
        <v>8</v>
      </c>
      <c r="F255" s="254">
        <v>8</v>
      </c>
      <c r="G255" s="254"/>
      <c r="H255" s="254">
        <v>5</v>
      </c>
      <c r="I255" s="254">
        <v>8</v>
      </c>
      <c r="J255" s="254">
        <v>8</v>
      </c>
      <c r="K255" s="254">
        <v>8</v>
      </c>
      <c r="L255" s="254">
        <v>8</v>
      </c>
      <c r="M255" s="254"/>
      <c r="N255" s="254">
        <v>4</v>
      </c>
      <c r="O255" s="254">
        <v>8</v>
      </c>
    </row>
    <row r="256" spans="1:15" ht="15.75" customHeight="1" x14ac:dyDescent="0.25">
      <c r="A256" s="263" t="s">
        <v>506</v>
      </c>
      <c r="B256" s="256" t="s">
        <v>400</v>
      </c>
      <c r="C256" s="264" t="s">
        <v>86</v>
      </c>
      <c r="D256" s="254"/>
      <c r="E256" s="254"/>
      <c r="F256" s="254">
        <v>9</v>
      </c>
      <c r="G256" s="254"/>
      <c r="H256" s="254">
        <v>5</v>
      </c>
      <c r="I256" s="254"/>
      <c r="J256" s="254">
        <v>9</v>
      </c>
      <c r="K256" s="254">
        <v>9</v>
      </c>
      <c r="L256" s="254">
        <v>9</v>
      </c>
      <c r="M256" s="254"/>
      <c r="N256" s="254"/>
      <c r="O256" s="254"/>
    </row>
    <row r="257" spans="1:15" ht="15.75" customHeight="1" x14ac:dyDescent="0.25">
      <c r="A257" s="263" t="s">
        <v>507</v>
      </c>
      <c r="B257" s="256" t="s">
        <v>508</v>
      </c>
      <c r="C257" s="264"/>
      <c r="D257" s="254"/>
      <c r="E257" s="254"/>
      <c r="F257" s="254">
        <v>10</v>
      </c>
      <c r="G257" s="254"/>
      <c r="H257" s="254">
        <v>501</v>
      </c>
      <c r="I257" s="254"/>
      <c r="J257" s="254">
        <v>10</v>
      </c>
      <c r="K257" s="254">
        <v>10</v>
      </c>
      <c r="L257" s="254">
        <v>10</v>
      </c>
      <c r="M257" s="254"/>
      <c r="N257" s="254"/>
      <c r="O257" s="254"/>
    </row>
    <row r="258" spans="1:15" ht="15.75" customHeight="1" x14ac:dyDescent="0.25">
      <c r="A258" s="263" t="s">
        <v>509</v>
      </c>
      <c r="B258" s="256" t="s">
        <v>510</v>
      </c>
      <c r="C258" s="264"/>
      <c r="D258" s="254"/>
      <c r="E258" s="254"/>
      <c r="F258" s="254">
        <v>9</v>
      </c>
      <c r="G258" s="254"/>
      <c r="H258" s="254">
        <v>5</v>
      </c>
      <c r="I258" s="254"/>
      <c r="J258" s="254"/>
      <c r="K258" s="254"/>
      <c r="L258" s="254"/>
      <c r="M258" s="254"/>
      <c r="N258" s="254"/>
      <c r="O258" s="254"/>
    </row>
    <row r="259" spans="1:15" ht="15.75" customHeight="1" x14ac:dyDescent="0.25">
      <c r="A259" s="263" t="s">
        <v>511</v>
      </c>
      <c r="B259" s="256" t="s">
        <v>132</v>
      </c>
      <c r="C259" s="264"/>
      <c r="D259" s="254"/>
      <c r="E259" s="254"/>
      <c r="F259" s="254">
        <v>9</v>
      </c>
      <c r="G259" s="254"/>
      <c r="H259" s="254">
        <v>5</v>
      </c>
      <c r="I259" s="254"/>
      <c r="J259" s="254">
        <v>9</v>
      </c>
      <c r="K259" s="254">
        <v>9</v>
      </c>
      <c r="L259" s="254">
        <v>9</v>
      </c>
      <c r="M259" s="254"/>
      <c r="N259" s="254"/>
      <c r="O259" s="254"/>
    </row>
    <row r="260" spans="1:15" ht="15.75" customHeight="1" x14ac:dyDescent="0.25">
      <c r="A260" s="263" t="s">
        <v>512</v>
      </c>
      <c r="B260" s="256" t="s">
        <v>513</v>
      </c>
      <c r="C260" s="264" t="s">
        <v>86</v>
      </c>
      <c r="D260" s="254"/>
      <c r="E260" s="254"/>
      <c r="F260" s="254">
        <v>9</v>
      </c>
      <c r="G260" s="254"/>
      <c r="H260" s="254">
        <v>5</v>
      </c>
      <c r="I260" s="254"/>
      <c r="J260" s="254">
        <v>9</v>
      </c>
      <c r="K260" s="254">
        <v>9</v>
      </c>
      <c r="L260" s="254">
        <v>9</v>
      </c>
      <c r="M260" s="254"/>
      <c r="N260" s="254"/>
      <c r="O260" s="254"/>
    </row>
    <row r="261" spans="1:15" ht="15.75" customHeight="1" x14ac:dyDescent="0.25">
      <c r="A261" s="263" t="s">
        <v>514</v>
      </c>
      <c r="B261" s="256" t="s">
        <v>310</v>
      </c>
      <c r="C261" s="264"/>
      <c r="D261" s="254"/>
      <c r="E261" s="254"/>
      <c r="F261" s="254">
        <v>9</v>
      </c>
      <c r="G261" s="254"/>
      <c r="H261" s="254">
        <v>5</v>
      </c>
      <c r="I261" s="254"/>
      <c r="J261" s="254"/>
      <c r="K261" s="254"/>
      <c r="L261" s="254"/>
      <c r="M261" s="254"/>
      <c r="N261" s="254"/>
      <c r="O261" s="254"/>
    </row>
    <row r="262" spans="1:15" ht="15.75" customHeight="1" x14ac:dyDescent="0.25">
      <c r="A262" s="263" t="s">
        <v>515</v>
      </c>
      <c r="B262" s="256" t="s">
        <v>516</v>
      </c>
      <c r="C262" s="264"/>
      <c r="D262" s="254"/>
      <c r="E262" s="254"/>
      <c r="F262" s="254">
        <v>10</v>
      </c>
      <c r="G262" s="254"/>
      <c r="H262" s="254">
        <v>501</v>
      </c>
      <c r="I262" s="254"/>
      <c r="J262" s="254">
        <v>10</v>
      </c>
      <c r="K262" s="254">
        <v>10</v>
      </c>
      <c r="L262" s="254">
        <v>10</v>
      </c>
      <c r="M262" s="254"/>
      <c r="N262" s="254"/>
      <c r="O262" s="254"/>
    </row>
    <row r="263" spans="1:15" ht="15.75" customHeight="1" x14ac:dyDescent="0.25">
      <c r="A263" s="263" t="s">
        <v>517</v>
      </c>
      <c r="B263" s="256" t="s">
        <v>518</v>
      </c>
      <c r="C263" s="264"/>
      <c r="D263" s="254"/>
      <c r="E263" s="254">
        <v>5</v>
      </c>
      <c r="F263" s="254">
        <v>5</v>
      </c>
      <c r="G263" s="254"/>
      <c r="H263" s="254">
        <v>1</v>
      </c>
      <c r="I263" s="254"/>
      <c r="J263" s="254">
        <v>5</v>
      </c>
      <c r="K263" s="254">
        <v>5</v>
      </c>
      <c r="L263" s="254">
        <v>5</v>
      </c>
      <c r="M263" s="254"/>
      <c r="N263" s="254">
        <v>1</v>
      </c>
      <c r="O263" s="254"/>
    </row>
    <row r="264" spans="1:15" ht="15.75" customHeight="1" x14ac:dyDescent="0.25">
      <c r="A264" s="263" t="s">
        <v>519</v>
      </c>
      <c r="B264" s="256" t="s">
        <v>520</v>
      </c>
      <c r="C264" s="264"/>
      <c r="D264" s="254"/>
      <c r="E264" s="254"/>
      <c r="F264" s="254">
        <v>9</v>
      </c>
      <c r="G264" s="254"/>
      <c r="H264" s="254">
        <v>5</v>
      </c>
      <c r="I264" s="254"/>
      <c r="J264" s="254"/>
      <c r="K264" s="254"/>
      <c r="L264" s="254"/>
      <c r="M264" s="254"/>
      <c r="N264" s="254"/>
      <c r="O264" s="254"/>
    </row>
    <row r="265" spans="1:15" ht="15.75" customHeight="1" x14ac:dyDescent="0.25">
      <c r="A265" s="263" t="s">
        <v>521</v>
      </c>
      <c r="B265" s="256" t="s">
        <v>522</v>
      </c>
      <c r="C265" s="264"/>
      <c r="D265" s="254"/>
      <c r="E265" s="254"/>
      <c r="F265" s="254">
        <v>9</v>
      </c>
      <c r="G265" s="254"/>
      <c r="H265" s="254">
        <v>5</v>
      </c>
      <c r="I265" s="254"/>
      <c r="J265" s="254">
        <v>9</v>
      </c>
      <c r="K265" s="254">
        <v>9</v>
      </c>
      <c r="L265" s="254">
        <v>9</v>
      </c>
      <c r="M265" s="254"/>
      <c r="N265" s="254"/>
      <c r="O265" s="254"/>
    </row>
    <row r="266" spans="1:15" ht="15.75" customHeight="1" x14ac:dyDescent="0.25">
      <c r="A266" s="263" t="s">
        <v>523</v>
      </c>
      <c r="B266" s="256" t="s">
        <v>524</v>
      </c>
      <c r="C266" s="264"/>
      <c r="D266" s="254"/>
      <c r="E266" s="254"/>
      <c r="F266" s="254">
        <v>10</v>
      </c>
      <c r="G266" s="254"/>
      <c r="H266" s="254">
        <v>501</v>
      </c>
      <c r="I266" s="254"/>
      <c r="J266" s="254"/>
      <c r="K266" s="254"/>
      <c r="L266" s="254"/>
      <c r="M266" s="254"/>
      <c r="N266" s="254"/>
      <c r="O266" s="254"/>
    </row>
    <row r="267" spans="1:15" ht="15.75" customHeight="1" x14ac:dyDescent="0.25">
      <c r="A267" s="265" t="s">
        <v>525</v>
      </c>
      <c r="B267" s="256"/>
      <c r="C267" s="264"/>
      <c r="D267" s="254"/>
      <c r="E267" s="254"/>
      <c r="F267" s="254"/>
      <c r="G267" s="254"/>
      <c r="H267" s="254"/>
      <c r="I267" s="254"/>
      <c r="J267" s="254"/>
      <c r="K267" s="254"/>
      <c r="L267" s="254"/>
      <c r="M267" s="254"/>
      <c r="N267" s="254"/>
      <c r="O267" s="254"/>
    </row>
    <row r="268" spans="1:15" ht="15.75" customHeight="1" x14ac:dyDescent="0.25">
      <c r="A268" s="263" t="s">
        <v>526</v>
      </c>
      <c r="B268" s="256" t="s">
        <v>527</v>
      </c>
      <c r="C268" s="264"/>
      <c r="D268" s="254"/>
      <c r="E268" s="254"/>
      <c r="F268" s="254">
        <v>10</v>
      </c>
      <c r="G268" s="254"/>
      <c r="H268" s="254">
        <v>501</v>
      </c>
      <c r="I268" s="254"/>
      <c r="J268" s="254">
        <v>10</v>
      </c>
      <c r="K268" s="254">
        <v>10</v>
      </c>
      <c r="L268" s="254">
        <v>10</v>
      </c>
      <c r="M268" s="254"/>
      <c r="N268" s="254"/>
      <c r="O268" s="254"/>
    </row>
    <row r="269" spans="1:15" ht="15.75" customHeight="1" x14ac:dyDescent="0.25">
      <c r="A269" s="263" t="s">
        <v>528</v>
      </c>
      <c r="B269" s="256" t="s">
        <v>529</v>
      </c>
      <c r="C269" s="264" t="s">
        <v>86</v>
      </c>
      <c r="D269" s="254"/>
      <c r="E269" s="254"/>
      <c r="F269" s="254">
        <v>5</v>
      </c>
      <c r="G269" s="254"/>
      <c r="H269" s="254">
        <v>1</v>
      </c>
      <c r="I269" s="254"/>
      <c r="J269" s="254">
        <v>5</v>
      </c>
      <c r="K269" s="254">
        <v>5</v>
      </c>
      <c r="L269" s="254">
        <v>5</v>
      </c>
      <c r="M269" s="254"/>
      <c r="N269" s="254"/>
      <c r="O269" s="254"/>
    </row>
    <row r="270" spans="1:15" ht="15.75" customHeight="1" x14ac:dyDescent="0.25">
      <c r="A270" s="263" t="s">
        <v>530</v>
      </c>
      <c r="B270" s="256" t="s">
        <v>487</v>
      </c>
      <c r="C270" s="264"/>
      <c r="D270" s="254"/>
      <c r="E270" s="254"/>
      <c r="F270" s="254">
        <v>9</v>
      </c>
      <c r="G270" s="254"/>
      <c r="H270" s="254">
        <v>5</v>
      </c>
      <c r="I270" s="254"/>
      <c r="J270" s="254">
        <v>9</v>
      </c>
      <c r="K270" s="254">
        <v>9</v>
      </c>
      <c r="L270" s="254">
        <v>9</v>
      </c>
      <c r="M270" s="254"/>
      <c r="N270" s="254"/>
      <c r="O270" s="254"/>
    </row>
    <row r="271" spans="1:15" ht="15.75" customHeight="1" x14ac:dyDescent="0.25">
      <c r="A271" s="263" t="s">
        <v>531</v>
      </c>
      <c r="B271" s="256" t="s">
        <v>532</v>
      </c>
      <c r="C271" s="264"/>
      <c r="D271" s="254"/>
      <c r="E271" s="254">
        <v>9</v>
      </c>
      <c r="F271" s="254">
        <v>9</v>
      </c>
      <c r="G271" s="254"/>
      <c r="H271" s="254">
        <v>5</v>
      </c>
      <c r="I271" s="254">
        <v>9</v>
      </c>
      <c r="J271" s="254">
        <v>9</v>
      </c>
      <c r="K271" s="254">
        <v>9</v>
      </c>
      <c r="L271" s="254">
        <v>9</v>
      </c>
      <c r="M271" s="254"/>
      <c r="N271" s="254">
        <v>42</v>
      </c>
      <c r="O271" s="254">
        <v>9</v>
      </c>
    </row>
    <row r="272" spans="1:15" ht="15.75" customHeight="1" x14ac:dyDescent="0.25">
      <c r="A272" s="263" t="s">
        <v>533</v>
      </c>
      <c r="B272" s="256" t="s">
        <v>209</v>
      </c>
      <c r="C272" s="264" t="s">
        <v>86</v>
      </c>
      <c r="D272" s="254"/>
      <c r="E272" s="254"/>
      <c r="F272" s="254"/>
      <c r="G272" s="254"/>
      <c r="H272" s="254"/>
      <c r="I272" s="254"/>
      <c r="J272" s="254"/>
      <c r="K272" s="254"/>
      <c r="L272" s="254"/>
      <c r="M272" s="254"/>
      <c r="N272" s="254"/>
      <c r="O272" s="254"/>
    </row>
    <row r="273" spans="1:15" ht="15.75" customHeight="1" x14ac:dyDescent="0.25">
      <c r="A273" s="263" t="s">
        <v>534</v>
      </c>
      <c r="B273" s="256" t="s">
        <v>209</v>
      </c>
      <c r="C273" s="264" t="s">
        <v>86</v>
      </c>
      <c r="D273" s="254">
        <v>1</v>
      </c>
      <c r="E273" s="254">
        <v>1</v>
      </c>
      <c r="F273" s="254">
        <v>1</v>
      </c>
      <c r="G273" s="254">
        <v>1</v>
      </c>
      <c r="H273" s="254"/>
      <c r="I273" s="254"/>
      <c r="J273" s="254">
        <v>1</v>
      </c>
      <c r="K273" s="254">
        <v>1</v>
      </c>
      <c r="L273" s="254">
        <v>1</v>
      </c>
      <c r="M273" s="254">
        <v>1</v>
      </c>
      <c r="N273" s="254"/>
      <c r="O273" s="254"/>
    </row>
    <row r="274" spans="1:15" ht="15.75" customHeight="1" x14ac:dyDescent="0.25">
      <c r="A274" s="263" t="s">
        <v>535</v>
      </c>
      <c r="B274" s="256" t="s">
        <v>209</v>
      </c>
      <c r="C274" s="264"/>
      <c r="D274" s="254"/>
      <c r="E274" s="254"/>
      <c r="F274" s="254">
        <v>1</v>
      </c>
      <c r="G274" s="254">
        <v>2</v>
      </c>
      <c r="H274" s="254"/>
      <c r="I274" s="254"/>
      <c r="J274" s="254"/>
      <c r="K274" s="254">
        <v>1</v>
      </c>
      <c r="L274" s="254">
        <v>1</v>
      </c>
      <c r="M274" s="254">
        <v>2</v>
      </c>
      <c r="N274" s="254"/>
      <c r="O274" s="254"/>
    </row>
    <row r="275" spans="1:15" ht="15.75" customHeight="1" x14ac:dyDescent="0.25">
      <c r="A275" s="263" t="s">
        <v>536</v>
      </c>
      <c r="B275" s="256" t="s">
        <v>209</v>
      </c>
      <c r="C275" s="264" t="s">
        <v>86</v>
      </c>
      <c r="D275" s="254">
        <v>1</v>
      </c>
      <c r="E275" s="254">
        <v>1</v>
      </c>
      <c r="F275" s="254">
        <v>1</v>
      </c>
      <c r="G275" s="254">
        <v>1</v>
      </c>
      <c r="H275" s="254"/>
      <c r="I275" s="254"/>
      <c r="J275" s="254">
        <v>1</v>
      </c>
      <c r="K275" s="254">
        <v>1</v>
      </c>
      <c r="L275" s="254">
        <v>1</v>
      </c>
      <c r="M275" s="254">
        <v>1</v>
      </c>
      <c r="N275" s="254"/>
      <c r="O275" s="254"/>
    </row>
    <row r="276" spans="1:15" ht="15.75" customHeight="1" x14ac:dyDescent="0.25">
      <c r="A276" s="266" t="s">
        <v>537</v>
      </c>
      <c r="B276" s="256" t="s">
        <v>209</v>
      </c>
      <c r="C276" s="264"/>
      <c r="D276" s="254">
        <v>1</v>
      </c>
      <c r="E276" s="254">
        <v>1</v>
      </c>
      <c r="F276" s="254">
        <v>1</v>
      </c>
      <c r="G276" s="254">
        <v>1</v>
      </c>
      <c r="H276" s="254"/>
      <c r="I276" s="254"/>
      <c r="J276" s="254">
        <v>1</v>
      </c>
      <c r="K276" s="254">
        <v>1</v>
      </c>
      <c r="L276" s="254">
        <v>1</v>
      </c>
      <c r="M276" s="254">
        <v>1</v>
      </c>
      <c r="N276" s="254"/>
      <c r="O276" s="254"/>
    </row>
    <row r="277" spans="1:15" ht="30" x14ac:dyDescent="0.25">
      <c r="A277" s="267" t="s">
        <v>538</v>
      </c>
      <c r="B277" s="256" t="s">
        <v>539</v>
      </c>
      <c r="C277" s="264" t="s">
        <v>86</v>
      </c>
      <c r="D277" s="254">
        <v>6</v>
      </c>
      <c r="E277" s="254">
        <v>6</v>
      </c>
      <c r="F277" s="254">
        <v>6</v>
      </c>
      <c r="G277" s="254"/>
      <c r="H277" s="254">
        <v>2</v>
      </c>
      <c r="I277" s="254">
        <v>6</v>
      </c>
      <c r="J277" s="254">
        <v>6</v>
      </c>
      <c r="K277" s="254">
        <v>6</v>
      </c>
      <c r="L277" s="254">
        <v>6</v>
      </c>
      <c r="M277" s="254"/>
      <c r="N277" s="254">
        <v>2</v>
      </c>
      <c r="O277" s="254">
        <v>6</v>
      </c>
    </row>
    <row r="278" spans="1:15" ht="30" x14ac:dyDescent="0.25">
      <c r="A278" s="267" t="s">
        <v>540</v>
      </c>
      <c r="B278" s="256" t="s">
        <v>539</v>
      </c>
      <c r="C278" s="264" t="s">
        <v>86</v>
      </c>
      <c r="D278" s="254">
        <v>6</v>
      </c>
      <c r="E278" s="254">
        <v>6</v>
      </c>
      <c r="F278" s="254">
        <v>6</v>
      </c>
      <c r="G278" s="254"/>
      <c r="H278" s="254">
        <v>2</v>
      </c>
      <c r="I278" s="254">
        <v>6</v>
      </c>
      <c r="J278" s="254">
        <v>6</v>
      </c>
      <c r="K278" s="254">
        <v>6</v>
      </c>
      <c r="L278" s="254">
        <v>6</v>
      </c>
      <c r="M278" s="254"/>
      <c r="N278" s="254">
        <v>2</v>
      </c>
      <c r="O278" s="254">
        <v>6</v>
      </c>
    </row>
    <row r="279" spans="1:15" ht="30" x14ac:dyDescent="0.25">
      <c r="A279" s="268" t="s">
        <v>541</v>
      </c>
      <c r="B279" s="256" t="s">
        <v>539</v>
      </c>
      <c r="C279" s="264" t="s">
        <v>86</v>
      </c>
      <c r="D279" s="254">
        <v>6</v>
      </c>
      <c r="E279" s="254">
        <v>6</v>
      </c>
      <c r="F279" s="254">
        <v>6</v>
      </c>
      <c r="G279" s="254"/>
      <c r="H279" s="254">
        <v>2</v>
      </c>
      <c r="I279" s="254">
        <v>6</v>
      </c>
      <c r="J279" s="254">
        <v>6</v>
      </c>
      <c r="K279" s="254">
        <v>6</v>
      </c>
      <c r="L279" s="254">
        <v>6</v>
      </c>
      <c r="M279" s="254"/>
      <c r="N279" s="254">
        <v>2</v>
      </c>
      <c r="O279" s="254">
        <v>6</v>
      </c>
    </row>
    <row r="280" spans="1:15" ht="15.75" customHeight="1" x14ac:dyDescent="0.25">
      <c r="A280" s="263" t="s">
        <v>542</v>
      </c>
      <c r="B280" s="256" t="s">
        <v>539</v>
      </c>
      <c r="C280" s="264" t="s">
        <v>86</v>
      </c>
      <c r="D280" s="254">
        <v>7</v>
      </c>
      <c r="E280" s="254">
        <v>7</v>
      </c>
      <c r="F280" s="254">
        <v>7</v>
      </c>
      <c r="G280" s="254"/>
      <c r="H280" s="254">
        <v>3</v>
      </c>
      <c r="I280" s="254">
        <v>7</v>
      </c>
      <c r="J280" s="254">
        <v>7</v>
      </c>
      <c r="K280" s="254">
        <v>7</v>
      </c>
      <c r="L280" s="254">
        <v>7</v>
      </c>
      <c r="M280" s="254"/>
      <c r="N280" s="254">
        <v>3</v>
      </c>
      <c r="O280" s="254">
        <v>7</v>
      </c>
    </row>
    <row r="281" spans="1:15" ht="15.75" customHeight="1" x14ac:dyDescent="0.25">
      <c r="A281" s="263" t="s">
        <v>543</v>
      </c>
      <c r="B281" s="256" t="s">
        <v>544</v>
      </c>
      <c r="C281" s="264"/>
      <c r="D281" s="254"/>
      <c r="E281" s="254"/>
      <c r="F281" s="254">
        <v>10</v>
      </c>
      <c r="G281" s="254"/>
      <c r="H281" s="254">
        <v>501</v>
      </c>
      <c r="I281" s="254"/>
      <c r="J281" s="254">
        <v>10</v>
      </c>
      <c r="K281" s="254">
        <v>10</v>
      </c>
      <c r="L281" s="254">
        <v>10</v>
      </c>
      <c r="M281" s="254"/>
      <c r="N281" s="254"/>
      <c r="O281" s="254"/>
    </row>
    <row r="282" spans="1:15" ht="15.75" customHeight="1" x14ac:dyDescent="0.25">
      <c r="A282" s="263" t="s">
        <v>545</v>
      </c>
      <c r="B282" s="256" t="s">
        <v>546</v>
      </c>
      <c r="C282" s="264"/>
      <c r="D282" s="254"/>
      <c r="E282" s="254"/>
      <c r="F282" s="254">
        <v>9</v>
      </c>
      <c r="G282" s="254"/>
      <c r="H282" s="254">
        <v>5</v>
      </c>
      <c r="I282" s="254"/>
      <c r="J282" s="254">
        <v>9</v>
      </c>
      <c r="K282" s="254">
        <v>9</v>
      </c>
      <c r="L282" s="254">
        <v>9</v>
      </c>
      <c r="M282" s="254"/>
      <c r="N282" s="254"/>
      <c r="O282" s="254"/>
    </row>
    <row r="283" spans="1:15" ht="15.75" customHeight="1" x14ac:dyDescent="0.25">
      <c r="A283" s="265" t="s">
        <v>547</v>
      </c>
      <c r="B283" s="256"/>
      <c r="C283" s="264"/>
      <c r="D283" s="254"/>
      <c r="E283" s="254"/>
      <c r="F283" s="254"/>
      <c r="G283" s="254"/>
      <c r="H283" s="254"/>
      <c r="I283" s="254"/>
      <c r="J283" s="254"/>
      <c r="K283" s="254"/>
      <c r="L283" s="254"/>
      <c r="M283" s="254"/>
      <c r="N283" s="254"/>
      <c r="O283" s="254"/>
    </row>
    <row r="284" spans="1:15" ht="15.75" customHeight="1" x14ac:dyDescent="0.25">
      <c r="A284" s="263" t="s">
        <v>548</v>
      </c>
      <c r="B284" s="256" t="s">
        <v>549</v>
      </c>
      <c r="C284" s="264"/>
      <c r="D284" s="254"/>
      <c r="E284" s="254"/>
      <c r="F284" s="254">
        <v>9</v>
      </c>
      <c r="G284" s="254"/>
      <c r="H284" s="254">
        <v>5</v>
      </c>
      <c r="I284" s="254"/>
      <c r="J284" s="254"/>
      <c r="K284" s="254"/>
      <c r="L284" s="254"/>
      <c r="M284" s="254"/>
      <c r="N284" s="254"/>
      <c r="O284" s="254"/>
    </row>
    <row r="285" spans="1:15" ht="15.75" customHeight="1" x14ac:dyDescent="0.25">
      <c r="A285" s="263" t="s">
        <v>550</v>
      </c>
      <c r="B285" s="256" t="s">
        <v>551</v>
      </c>
      <c r="C285" s="264" t="s">
        <v>86</v>
      </c>
      <c r="D285" s="254"/>
      <c r="E285" s="254"/>
      <c r="F285" s="254">
        <v>10</v>
      </c>
      <c r="G285" s="254"/>
      <c r="H285" s="254">
        <v>5</v>
      </c>
      <c r="I285" s="254"/>
      <c r="J285" s="254">
        <v>10</v>
      </c>
      <c r="K285" s="254">
        <v>10</v>
      </c>
      <c r="L285" s="254">
        <v>10</v>
      </c>
      <c r="M285" s="254"/>
      <c r="N285" s="254">
        <v>43</v>
      </c>
      <c r="O285" s="254"/>
    </row>
    <row r="286" spans="1:15" ht="15.75" customHeight="1" x14ac:dyDescent="0.25">
      <c r="A286" s="263" t="s">
        <v>552</v>
      </c>
      <c r="B286" s="256" t="s">
        <v>553</v>
      </c>
      <c r="C286" s="264" t="s">
        <v>86</v>
      </c>
      <c r="D286" s="254"/>
      <c r="E286" s="254"/>
      <c r="F286" s="254">
        <v>9</v>
      </c>
      <c r="G286" s="254"/>
      <c r="H286" s="254">
        <v>5</v>
      </c>
      <c r="I286" s="254"/>
      <c r="J286" s="254">
        <v>9</v>
      </c>
      <c r="K286" s="254">
        <v>9</v>
      </c>
      <c r="L286" s="254">
        <v>9</v>
      </c>
      <c r="M286" s="254"/>
      <c r="N286" s="254">
        <v>42</v>
      </c>
      <c r="O286" s="254"/>
    </row>
    <row r="287" spans="1:15" ht="15.75" customHeight="1" x14ac:dyDescent="0.25">
      <c r="A287" s="263" t="s">
        <v>554</v>
      </c>
      <c r="B287" s="256" t="s">
        <v>132</v>
      </c>
      <c r="C287" s="264"/>
      <c r="D287" s="254"/>
      <c r="E287" s="254"/>
      <c r="F287" s="254">
        <v>9</v>
      </c>
      <c r="G287" s="254"/>
      <c r="H287" s="254">
        <v>5</v>
      </c>
      <c r="I287" s="254"/>
      <c r="J287" s="254">
        <v>9</v>
      </c>
      <c r="K287" s="254">
        <v>9</v>
      </c>
      <c r="L287" s="254">
        <v>9</v>
      </c>
      <c r="M287" s="254"/>
      <c r="N287" s="254"/>
      <c r="O287" s="254"/>
    </row>
    <row r="288" spans="1:15" ht="15.75" customHeight="1" x14ac:dyDescent="0.25">
      <c r="A288" s="263" t="s">
        <v>555</v>
      </c>
      <c r="B288" s="256" t="s">
        <v>476</v>
      </c>
      <c r="C288" s="264"/>
      <c r="D288" s="254"/>
      <c r="E288" s="254"/>
      <c r="F288" s="254">
        <v>9</v>
      </c>
      <c r="G288" s="254"/>
      <c r="H288" s="254">
        <v>5</v>
      </c>
      <c r="I288" s="254"/>
      <c r="J288" s="254">
        <v>9</v>
      </c>
      <c r="K288" s="254">
        <v>9</v>
      </c>
      <c r="L288" s="254">
        <v>9</v>
      </c>
      <c r="M288" s="254"/>
      <c r="N288" s="254"/>
      <c r="O288" s="254"/>
    </row>
    <row r="289" spans="1:15" ht="15.75" customHeight="1" x14ac:dyDescent="0.25">
      <c r="A289" s="265" t="s">
        <v>556</v>
      </c>
      <c r="B289" s="256"/>
      <c r="C289" s="264"/>
      <c r="D289" s="254"/>
      <c r="E289" s="254"/>
      <c r="F289" s="254"/>
      <c r="G289" s="254"/>
      <c r="H289" s="254"/>
      <c r="I289" s="254"/>
      <c r="J289" s="254"/>
      <c r="K289" s="254"/>
      <c r="L289" s="254"/>
      <c r="M289" s="254"/>
      <c r="N289" s="254"/>
      <c r="O289" s="254"/>
    </row>
    <row r="290" spans="1:15" ht="15.75" customHeight="1" x14ac:dyDescent="0.25">
      <c r="A290" s="263" t="s">
        <v>557</v>
      </c>
      <c r="B290" s="256" t="s">
        <v>209</v>
      </c>
      <c r="C290" s="264"/>
      <c r="D290" s="254">
        <v>1</v>
      </c>
      <c r="E290" s="254">
        <v>1</v>
      </c>
      <c r="F290" s="254">
        <v>1</v>
      </c>
      <c r="G290" s="254">
        <v>1</v>
      </c>
      <c r="H290" s="254"/>
      <c r="I290" s="254"/>
      <c r="J290" s="254">
        <v>1</v>
      </c>
      <c r="K290" s="254">
        <v>1</v>
      </c>
      <c r="L290" s="254">
        <v>1</v>
      </c>
      <c r="M290" s="254">
        <v>1</v>
      </c>
      <c r="N290" s="254"/>
      <c r="O290" s="254"/>
    </row>
    <row r="291" spans="1:15" ht="15.75" customHeight="1" x14ac:dyDescent="0.25">
      <c r="A291" s="263" t="s">
        <v>558</v>
      </c>
      <c r="B291" s="256" t="s">
        <v>559</v>
      </c>
      <c r="C291" s="264"/>
      <c r="D291" s="254"/>
      <c r="E291" s="254"/>
      <c r="F291" s="254">
        <v>9</v>
      </c>
      <c r="G291" s="254"/>
      <c r="H291" s="254">
        <v>5</v>
      </c>
      <c r="I291" s="254"/>
      <c r="J291" s="254"/>
      <c r="K291" s="254"/>
      <c r="L291" s="254"/>
      <c r="M291" s="254"/>
      <c r="N291" s="254"/>
      <c r="O291" s="254"/>
    </row>
    <row r="292" spans="1:15" ht="15.75" customHeight="1" x14ac:dyDescent="0.25">
      <c r="A292" s="263" t="s">
        <v>560</v>
      </c>
      <c r="B292" s="256" t="s">
        <v>237</v>
      </c>
      <c r="C292" s="264"/>
      <c r="D292" s="254"/>
      <c r="E292" s="254"/>
      <c r="F292" s="254">
        <v>9</v>
      </c>
      <c r="G292" s="254"/>
      <c r="H292" s="254">
        <v>5</v>
      </c>
      <c r="I292" s="254"/>
      <c r="J292" s="254">
        <v>9</v>
      </c>
      <c r="K292" s="254">
        <v>9</v>
      </c>
      <c r="L292" s="254">
        <v>9</v>
      </c>
      <c r="M292" s="254"/>
      <c r="N292" s="254">
        <v>42</v>
      </c>
      <c r="O292" s="254"/>
    </row>
    <row r="293" spans="1:15" ht="15.75" customHeight="1" x14ac:dyDescent="0.25">
      <c r="A293" s="265" t="s">
        <v>561</v>
      </c>
      <c r="B293" s="256"/>
      <c r="C293" s="264"/>
      <c r="D293" s="254"/>
      <c r="E293" s="254"/>
      <c r="F293" s="254"/>
      <c r="G293" s="254"/>
      <c r="H293" s="254"/>
      <c r="I293" s="254"/>
      <c r="J293" s="254"/>
      <c r="K293" s="254"/>
      <c r="L293" s="254"/>
      <c r="M293" s="254"/>
      <c r="N293" s="254"/>
      <c r="O293" s="254"/>
    </row>
    <row r="294" spans="1:15" ht="15.75" customHeight="1" x14ac:dyDescent="0.25">
      <c r="A294" s="263" t="s">
        <v>562</v>
      </c>
      <c r="B294" s="256" t="s">
        <v>310</v>
      </c>
      <c r="C294" s="264"/>
      <c r="D294" s="254"/>
      <c r="E294" s="254"/>
      <c r="F294" s="254">
        <v>9</v>
      </c>
      <c r="G294" s="254"/>
      <c r="H294" s="254">
        <v>5</v>
      </c>
      <c r="I294" s="254"/>
      <c r="J294" s="254"/>
      <c r="K294" s="254"/>
      <c r="L294" s="254"/>
      <c r="M294" s="254"/>
      <c r="N294" s="254"/>
      <c r="O294" s="254"/>
    </row>
    <row r="295" spans="1:15" ht="15.75" customHeight="1" x14ac:dyDescent="0.25">
      <c r="A295" s="263" t="s">
        <v>563</v>
      </c>
      <c r="B295" s="256" t="s">
        <v>564</v>
      </c>
      <c r="C295" s="264"/>
      <c r="D295" s="254"/>
      <c r="E295" s="254"/>
      <c r="F295" s="254">
        <v>10</v>
      </c>
      <c r="G295" s="254"/>
      <c r="H295" s="254">
        <v>501</v>
      </c>
      <c r="I295" s="254"/>
      <c r="J295" s="254">
        <v>10</v>
      </c>
      <c r="K295" s="254">
        <v>10</v>
      </c>
      <c r="L295" s="254">
        <v>10</v>
      </c>
      <c r="M295" s="254"/>
      <c r="N295" s="254"/>
      <c r="O295" s="254"/>
    </row>
    <row r="296" spans="1:15" ht="15.75" customHeight="1" x14ac:dyDescent="0.25">
      <c r="A296" s="265" t="s">
        <v>565</v>
      </c>
      <c r="B296" s="256"/>
      <c r="C296" s="264"/>
      <c r="D296" s="254"/>
      <c r="E296" s="254"/>
      <c r="F296" s="254"/>
      <c r="G296" s="254"/>
      <c r="H296" s="254"/>
      <c r="I296" s="254"/>
      <c r="J296" s="254"/>
      <c r="K296" s="254"/>
      <c r="L296" s="254"/>
      <c r="M296" s="254"/>
      <c r="N296" s="254"/>
      <c r="O296" s="254"/>
    </row>
    <row r="297" spans="1:15" ht="15.75" customHeight="1" x14ac:dyDescent="0.25">
      <c r="A297" s="263" t="s">
        <v>566</v>
      </c>
      <c r="B297" s="256" t="s">
        <v>567</v>
      </c>
      <c r="C297" s="264"/>
      <c r="D297" s="254"/>
      <c r="E297" s="254"/>
      <c r="F297" s="254">
        <v>10</v>
      </c>
      <c r="G297" s="254"/>
      <c r="H297" s="254">
        <v>501</v>
      </c>
      <c r="I297" s="254"/>
      <c r="J297" s="254">
        <v>10</v>
      </c>
      <c r="K297" s="254">
        <v>10</v>
      </c>
      <c r="L297" s="254">
        <v>10</v>
      </c>
      <c r="M297" s="254"/>
      <c r="N297" s="254"/>
      <c r="O297" s="254"/>
    </row>
    <row r="298" spans="1:15" ht="15.75" customHeight="1" x14ac:dyDescent="0.25">
      <c r="A298" s="263" t="s">
        <v>568</v>
      </c>
      <c r="B298" s="256" t="s">
        <v>569</v>
      </c>
      <c r="C298" s="264"/>
      <c r="D298" s="254"/>
      <c r="E298" s="254"/>
      <c r="F298" s="254">
        <v>9</v>
      </c>
      <c r="G298" s="254"/>
      <c r="H298" s="254">
        <v>5</v>
      </c>
      <c r="I298" s="254"/>
      <c r="J298" s="254">
        <v>9</v>
      </c>
      <c r="K298" s="254">
        <v>9</v>
      </c>
      <c r="L298" s="254">
        <v>9</v>
      </c>
      <c r="M298" s="254"/>
      <c r="N298" s="254"/>
      <c r="O298" s="254"/>
    </row>
    <row r="299" spans="1:15" ht="15.75" customHeight="1" x14ac:dyDescent="0.25"/>
    <row r="300" spans="1:15" ht="15.75" customHeight="1" x14ac:dyDescent="0.25"/>
    <row r="301" spans="1:15" ht="15.75" customHeight="1" x14ac:dyDescent="0.25"/>
    <row r="302" spans="1:15" ht="15.75" customHeight="1" x14ac:dyDescent="0.25"/>
  </sheetData>
  <autoFilter ref="A14:O14"/>
  <mergeCells count="7">
    <mergeCell ref="A2:O2"/>
    <mergeCell ref="A5:O5"/>
    <mergeCell ref="A7:O7"/>
    <mergeCell ref="A9:O9"/>
    <mergeCell ref="A10:O10"/>
    <mergeCell ref="D13:I13"/>
    <mergeCell ref="J13:O13"/>
  </mergeCells>
  <pageMargins left="0.25" right="0.25" top="0.75" bottom="0.75" header="0.3" footer="0.3"/>
  <pageSetup paperSize="9" scale="5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I103"/>
  <sheetViews>
    <sheetView showGridLines="0" zoomScale="70" zoomScaleNormal="75" workbookViewId="0"/>
  </sheetViews>
  <sheetFormatPr defaultColWidth="10.6640625" defaultRowHeight="12.75" x14ac:dyDescent="0.2"/>
  <cols>
    <col min="1" max="1" width="13" style="159" customWidth="1"/>
    <col min="2" max="2" width="12.33203125" style="150" customWidth="1"/>
    <col min="3" max="5" width="19.83203125" style="151" customWidth="1"/>
    <col min="6" max="8" width="19.83203125" style="32" customWidth="1"/>
    <col min="9" max="16384" width="10.6640625" style="8"/>
  </cols>
  <sheetData>
    <row r="1" spans="1:9" ht="27" customHeight="1" x14ac:dyDescent="0.25">
      <c r="A1" s="1"/>
      <c r="B1" s="2"/>
      <c r="C1" s="4"/>
      <c r="D1" s="5"/>
      <c r="E1" s="193"/>
      <c r="F1" s="6"/>
      <c r="G1" s="6"/>
      <c r="H1" s="6"/>
    </row>
    <row r="2" spans="1:9" ht="30" customHeight="1" x14ac:dyDescent="0.5">
      <c r="A2" s="161" t="str">
        <f>'[1]Expr Plus-Net Rates'!$A$2</f>
        <v>VIAMED LTD</v>
      </c>
      <c r="B2" s="161"/>
      <c r="C2" s="161"/>
      <c r="D2" s="161"/>
      <c r="E2" s="161"/>
      <c r="F2" s="161"/>
      <c r="G2" s="161"/>
      <c r="H2" s="161"/>
    </row>
    <row r="3" spans="1:9" s="11" customFormat="1" ht="33" customHeight="1" x14ac:dyDescent="0.4">
      <c r="A3" s="10" t="s">
        <v>40</v>
      </c>
      <c r="B3" s="10"/>
      <c r="C3" s="10"/>
      <c r="D3" s="10"/>
      <c r="E3" s="10"/>
      <c r="F3" s="10"/>
      <c r="G3" s="10"/>
      <c r="H3" s="10"/>
    </row>
    <row r="4" spans="1:9" s="11" customFormat="1" ht="33" customHeight="1" x14ac:dyDescent="0.4">
      <c r="A4" s="10" t="s">
        <v>1</v>
      </c>
      <c r="B4" s="10"/>
      <c r="C4" s="10"/>
      <c r="D4" s="10"/>
      <c r="E4" s="10"/>
      <c r="F4" s="10"/>
      <c r="G4" s="10"/>
      <c r="H4" s="10"/>
    </row>
    <row r="5" spans="1:9" ht="21.75" customHeight="1" x14ac:dyDescent="0.3">
      <c r="A5" s="12" t="s">
        <v>2</v>
      </c>
      <c r="B5" s="12"/>
      <c r="C5" s="12"/>
      <c r="D5" s="12"/>
      <c r="E5" s="12"/>
      <c r="F5" s="12"/>
      <c r="G5" s="12"/>
      <c r="H5" s="12"/>
    </row>
    <row r="6" spans="1:9" ht="20.25" x14ac:dyDescent="0.3">
      <c r="A6" s="163"/>
      <c r="B6" s="14"/>
      <c r="C6" s="15"/>
      <c r="D6" s="15"/>
      <c r="E6" s="15"/>
      <c r="F6" s="15"/>
      <c r="G6" s="15"/>
      <c r="H6" s="15"/>
    </row>
    <row r="7" spans="1:9" ht="20.25" x14ac:dyDescent="0.2">
      <c r="A7" s="17"/>
      <c r="B7" s="18"/>
      <c r="C7" s="18"/>
      <c r="D7" s="18"/>
      <c r="E7" s="18"/>
      <c r="F7" s="18"/>
      <c r="G7" s="18"/>
      <c r="H7" s="18"/>
    </row>
    <row r="8" spans="1:9" x14ac:dyDescent="0.2">
      <c r="A8" s="18"/>
      <c r="B8" s="18"/>
      <c r="C8" s="18"/>
      <c r="D8" s="18"/>
      <c r="E8" s="18"/>
      <c r="F8" s="18"/>
      <c r="G8" s="18"/>
      <c r="H8" s="18"/>
    </row>
    <row r="9" spans="1:9" x14ac:dyDescent="0.2">
      <c r="A9" s="18"/>
      <c r="B9" s="18"/>
      <c r="C9" s="18"/>
      <c r="D9" s="18"/>
      <c r="E9" s="18"/>
      <c r="F9" s="18"/>
      <c r="G9" s="18"/>
      <c r="H9" s="18"/>
    </row>
    <row r="10" spans="1:9" x14ac:dyDescent="0.2">
      <c r="A10" s="18"/>
      <c r="B10" s="18"/>
      <c r="C10" s="18"/>
      <c r="D10" s="18"/>
      <c r="E10" s="18"/>
      <c r="F10" s="18"/>
      <c r="G10" s="18"/>
      <c r="H10" s="18"/>
    </row>
    <row r="11" spans="1:9" x14ac:dyDescent="0.2">
      <c r="A11" s="18"/>
      <c r="B11" s="18"/>
      <c r="C11" s="18"/>
      <c r="D11" s="18"/>
      <c r="E11" s="18"/>
      <c r="F11" s="18"/>
      <c r="G11" s="18"/>
      <c r="H11" s="18"/>
    </row>
    <row r="12" spans="1:9" x14ac:dyDescent="0.2">
      <c r="A12" s="18"/>
      <c r="B12" s="18"/>
      <c r="C12" s="18"/>
      <c r="D12" s="18"/>
      <c r="E12" s="18"/>
      <c r="F12" s="18"/>
      <c r="G12" s="18"/>
      <c r="H12" s="18"/>
    </row>
    <row r="13" spans="1:9" x14ac:dyDescent="0.2">
      <c r="A13" s="18"/>
      <c r="B13" s="18"/>
      <c r="C13" s="18"/>
      <c r="D13" s="18"/>
      <c r="E13" s="18"/>
      <c r="F13" s="18"/>
      <c r="G13" s="18"/>
      <c r="H13" s="18"/>
    </row>
    <row r="14" spans="1:9" ht="20.25" x14ac:dyDescent="0.3">
      <c r="A14" s="24"/>
      <c r="B14" s="25"/>
      <c r="C14" s="26"/>
      <c r="D14" s="26"/>
      <c r="E14" s="26"/>
      <c r="F14" s="26"/>
      <c r="G14" s="26"/>
      <c r="H14" s="26"/>
    </row>
    <row r="15" spans="1:9" ht="20.25" x14ac:dyDescent="0.3">
      <c r="A15" s="24"/>
      <c r="B15" s="25"/>
      <c r="C15" s="26"/>
      <c r="D15" s="26"/>
      <c r="E15" s="26"/>
      <c r="F15" s="26"/>
      <c r="G15" s="26"/>
      <c r="H15" s="26"/>
    </row>
    <row r="16" spans="1:9" ht="20.25" x14ac:dyDescent="0.3">
      <c r="A16" s="24"/>
      <c r="B16" s="25"/>
      <c r="C16" s="26"/>
      <c r="D16" s="26"/>
      <c r="E16" s="26"/>
      <c r="F16" s="26"/>
      <c r="G16" s="26"/>
      <c r="H16" s="26"/>
      <c r="I16" s="200"/>
    </row>
    <row r="17" spans="1:8" s="72" customFormat="1" ht="14.25" customHeight="1" x14ac:dyDescent="0.2">
      <c r="A17" s="69"/>
      <c r="B17" s="70"/>
      <c r="C17" s="52"/>
      <c r="D17" s="52"/>
      <c r="E17" s="52"/>
      <c r="F17" s="52"/>
      <c r="G17" s="52"/>
      <c r="H17" s="52"/>
    </row>
    <row r="18" spans="1:8" s="73" customFormat="1" ht="14.25" customHeight="1" thickBot="1" x14ac:dyDescent="0.3">
      <c r="A18" s="33" t="s">
        <v>14</v>
      </c>
      <c r="B18" s="74"/>
      <c r="C18" s="169"/>
      <c r="D18" s="169"/>
      <c r="E18" s="169"/>
      <c r="F18" s="169"/>
      <c r="G18" s="169"/>
      <c r="H18" s="169"/>
    </row>
    <row r="19" spans="1:8" s="73" customFormat="1" ht="14.25" customHeight="1" thickBot="1" x14ac:dyDescent="0.3">
      <c r="A19" s="42" t="s">
        <v>9</v>
      </c>
      <c r="B19" s="43"/>
      <c r="C19" s="45" t="s">
        <v>25</v>
      </c>
      <c r="D19" s="196" t="s">
        <v>26</v>
      </c>
      <c r="E19" s="45" t="s">
        <v>27</v>
      </c>
      <c r="F19" s="196" t="s">
        <v>28</v>
      </c>
      <c r="G19" s="45" t="s">
        <v>37</v>
      </c>
      <c r="H19" s="197" t="s">
        <v>38</v>
      </c>
    </row>
    <row r="20" spans="1:8" s="72" customFormat="1" ht="14.25" customHeight="1" x14ac:dyDescent="0.2">
      <c r="A20" s="80">
        <v>1</v>
      </c>
      <c r="B20" s="186" t="s">
        <v>13</v>
      </c>
      <c r="C20" s="201">
        <f>IF('[1]Standard Single-Published Rates'!C$8=0,'[1]Standard Single-Published Rates'!M14-('[1]Standard Single-Published Rates'!M14*'[1]Standard Single-Published Rates'!C14),IF(('[1]Standard Single-Published Rates'!M14-('[1]Standard Single-Published Rates'!M14*'[1]Standard Single-Published Rates'!C14))&gt;'[1]Standard Single-Published Rates'!C$10,('[1]Standard Single-Published Rates'!M14-('[1]Standard Single-Published Rates'!M14*'[1]Standard Single-Published Rates'!C14)),'[1]Standard Single-Published Rates'!C$10))</f>
        <v>11.629800000000003</v>
      </c>
      <c r="D20" s="172">
        <f>IF('[1]Standard Single-Published Rates'!D$8=0,'[1]Standard Single-Published Rates'!N14-('[1]Standard Single-Published Rates'!N14*'[1]Standard Single-Published Rates'!D14),IF(('[1]Standard Single-Published Rates'!N14-('[1]Standard Single-Published Rates'!N14*'[1]Standard Single-Published Rates'!D14))&gt;'[1]Standard Single-Published Rates'!D$10,('[1]Standard Single-Published Rates'!N14-('[1]Standard Single-Published Rates'!N14*'[1]Standard Single-Published Rates'!D14)),'[1]Standard Single-Published Rates'!D$10))</f>
        <v>11.719600000000002</v>
      </c>
      <c r="E20" s="172">
        <f>IF('[1]Standard Single-Published Rates'!E$8=0,'[1]Standard Single-Published Rates'!O14-('[1]Standard Single-Published Rates'!O14*'[1]Standard Single-Published Rates'!E14),IF(('[1]Standard Single-Published Rates'!O14-('[1]Standard Single-Published Rates'!O14*'[1]Standard Single-Published Rates'!E14))&gt;'[1]Standard Single-Published Rates'!E$10,('[1]Standard Single-Published Rates'!O14-('[1]Standard Single-Published Rates'!O14*'[1]Standard Single-Published Rates'!E14)),'[1]Standard Single-Published Rates'!E$10))</f>
        <v>11.993</v>
      </c>
      <c r="F20" s="172">
        <f>IF('[1]Standard Single-Published Rates'!F$8=0,'[1]Standard Single-Published Rates'!P14-('[1]Standard Single-Published Rates'!P14*'[1]Standard Single-Published Rates'!F14),IF(('[1]Standard Single-Published Rates'!P14-('[1]Standard Single-Published Rates'!P14*'[1]Standard Single-Published Rates'!F14))&gt;'[1]Standard Single-Published Rates'!F$10,('[1]Standard Single-Published Rates'!P14-('[1]Standard Single-Published Rates'!P14*'[1]Standard Single-Published Rates'!F14)),'[1]Standard Single-Published Rates'!F$10))</f>
        <v>14.098000000000001</v>
      </c>
      <c r="G20" s="172">
        <f>IF('[1]Standard Single-Published Rates'!G$8=0,'[1]Standard Single-Published Rates'!Q14-('[1]Standard Single-Published Rates'!Q14*'[1]Standard Single-Published Rates'!G14),IF(('[1]Standard Single-Published Rates'!Q14-('[1]Standard Single-Published Rates'!Q14*'[1]Standard Single-Published Rates'!G14))&gt;'[1]Standard Single-Published Rates'!G$10,('[1]Standard Single-Published Rates'!Q14-('[1]Standard Single-Published Rates'!Q14*'[1]Standard Single-Published Rates'!G14)),'[1]Standard Single-Published Rates'!G$10))</f>
        <v>14.8125</v>
      </c>
      <c r="H20" s="188">
        <f>IF('[1]Standard Single-Published Rates'!H$8=0,'[1]Standard Single-Published Rates'!R14-('[1]Standard Single-Published Rates'!R14*'[1]Standard Single-Published Rates'!H14),IF(('[1]Standard Single-Published Rates'!R14-('[1]Standard Single-Published Rates'!R14*'[1]Standard Single-Published Rates'!H14))&gt;'[1]Standard Single-Published Rates'!H$10,('[1]Standard Single-Published Rates'!R14-('[1]Standard Single-Published Rates'!R14*'[1]Standard Single-Published Rates'!H14)),'[1]Standard Single-Published Rates'!H$10))</f>
        <v>25.26049999999999</v>
      </c>
    </row>
    <row r="21" spans="1:8" s="72" customFormat="1" ht="14.25" customHeight="1" x14ac:dyDescent="0.2">
      <c r="A21" s="58">
        <v>2</v>
      </c>
      <c r="B21" s="59" t="s">
        <v>13</v>
      </c>
      <c r="C21" s="202">
        <f>IF('[1]Standard Single-Published Rates'!C$8=0,'[1]Standard Single-Published Rates'!M15-('[1]Standard Single-Published Rates'!M15*'[1]Standard Single-Published Rates'!C15),IF(('[1]Standard Single-Published Rates'!M15-('[1]Standard Single-Published Rates'!M15*'[1]Standard Single-Published Rates'!C15))&gt;'[1]Standard Single-Published Rates'!C$10,('[1]Standard Single-Published Rates'!M15-('[1]Standard Single-Published Rates'!M15*'[1]Standard Single-Published Rates'!C15)),'[1]Standard Single-Published Rates'!C$10))</f>
        <v>11.629800000000003</v>
      </c>
      <c r="D21" s="61">
        <f>IF('[1]Standard Single-Published Rates'!D$8=0,'[1]Standard Single-Published Rates'!N15-('[1]Standard Single-Published Rates'!N15*'[1]Standard Single-Published Rates'!D15),IF(('[1]Standard Single-Published Rates'!N15-('[1]Standard Single-Published Rates'!N15*'[1]Standard Single-Published Rates'!D15))&gt;'[1]Standard Single-Published Rates'!D$10,('[1]Standard Single-Published Rates'!N15-('[1]Standard Single-Published Rates'!N15*'[1]Standard Single-Published Rates'!D15)),'[1]Standard Single-Published Rates'!D$10))</f>
        <v>11.719600000000002</v>
      </c>
      <c r="E21" s="61">
        <f>IF('[1]Standard Single-Published Rates'!E$8=0,'[1]Standard Single-Published Rates'!O15-('[1]Standard Single-Published Rates'!O15*'[1]Standard Single-Published Rates'!E15),IF(('[1]Standard Single-Published Rates'!O15-('[1]Standard Single-Published Rates'!O15*'[1]Standard Single-Published Rates'!E15))&gt;'[1]Standard Single-Published Rates'!E$10,('[1]Standard Single-Published Rates'!O15-('[1]Standard Single-Published Rates'!O15*'[1]Standard Single-Published Rates'!E15)),'[1]Standard Single-Published Rates'!E$10))</f>
        <v>11.993</v>
      </c>
      <c r="F21" s="61">
        <f>IF('[1]Standard Single-Published Rates'!F$8=0,'[1]Standard Single-Published Rates'!P15-('[1]Standard Single-Published Rates'!P15*'[1]Standard Single-Published Rates'!F15),IF(('[1]Standard Single-Published Rates'!P15-('[1]Standard Single-Published Rates'!P15*'[1]Standard Single-Published Rates'!F15))&gt;'[1]Standard Single-Published Rates'!F$10,('[1]Standard Single-Published Rates'!P15-('[1]Standard Single-Published Rates'!P15*'[1]Standard Single-Published Rates'!F15)),'[1]Standard Single-Published Rates'!F$10))</f>
        <v>14.098000000000001</v>
      </c>
      <c r="G21" s="61">
        <f>IF('[1]Standard Single-Published Rates'!G$8=0,'[1]Standard Single-Published Rates'!Q15-('[1]Standard Single-Published Rates'!Q15*'[1]Standard Single-Published Rates'!G15),IF(('[1]Standard Single-Published Rates'!Q15-('[1]Standard Single-Published Rates'!Q15*'[1]Standard Single-Published Rates'!G15))&gt;'[1]Standard Single-Published Rates'!G$10,('[1]Standard Single-Published Rates'!Q15-('[1]Standard Single-Published Rates'!Q15*'[1]Standard Single-Published Rates'!G15)),'[1]Standard Single-Published Rates'!G$10))</f>
        <v>14.8125</v>
      </c>
      <c r="H21" s="86">
        <f>IF('[1]Standard Single-Published Rates'!H$8=0,'[1]Standard Single-Published Rates'!R15-('[1]Standard Single-Published Rates'!R15*'[1]Standard Single-Published Rates'!H15),IF(('[1]Standard Single-Published Rates'!R15-('[1]Standard Single-Published Rates'!R15*'[1]Standard Single-Published Rates'!H15))&gt;'[1]Standard Single-Published Rates'!H$10,('[1]Standard Single-Published Rates'!R15-('[1]Standard Single-Published Rates'!R15*'[1]Standard Single-Published Rates'!H15)),'[1]Standard Single-Published Rates'!H$10))</f>
        <v>25.26049999999999</v>
      </c>
    </row>
    <row r="22" spans="1:8" s="97" customFormat="1" ht="15" x14ac:dyDescent="0.2">
      <c r="A22" s="58">
        <v>3</v>
      </c>
      <c r="B22" s="59" t="s">
        <v>13</v>
      </c>
      <c r="C22" s="202">
        <f>IF('[1]Standard Single-Published Rates'!C$8=0,'[1]Standard Single-Published Rates'!M16-('[1]Standard Single-Published Rates'!M16*'[1]Standard Single-Published Rates'!C16),IF(('[1]Standard Single-Published Rates'!M16-('[1]Standard Single-Published Rates'!M16*'[1]Standard Single-Published Rates'!C16))&gt;'[1]Standard Single-Published Rates'!C$10,('[1]Standard Single-Published Rates'!M16-('[1]Standard Single-Published Rates'!M16*'[1]Standard Single-Published Rates'!C16)),'[1]Standard Single-Published Rates'!C$10))</f>
        <v>11.629800000000003</v>
      </c>
      <c r="D22" s="61">
        <f>IF('[1]Standard Single-Published Rates'!D$8=0,'[1]Standard Single-Published Rates'!N16-('[1]Standard Single-Published Rates'!N16*'[1]Standard Single-Published Rates'!D16),IF(('[1]Standard Single-Published Rates'!N16-('[1]Standard Single-Published Rates'!N16*'[1]Standard Single-Published Rates'!D16))&gt;'[1]Standard Single-Published Rates'!D$10,('[1]Standard Single-Published Rates'!N16-('[1]Standard Single-Published Rates'!N16*'[1]Standard Single-Published Rates'!D16)),'[1]Standard Single-Published Rates'!D$10))</f>
        <v>11.719600000000002</v>
      </c>
      <c r="E22" s="61">
        <f>IF('[1]Standard Single-Published Rates'!E$8=0,'[1]Standard Single-Published Rates'!O16-('[1]Standard Single-Published Rates'!O16*'[1]Standard Single-Published Rates'!E16),IF(('[1]Standard Single-Published Rates'!O16-('[1]Standard Single-Published Rates'!O16*'[1]Standard Single-Published Rates'!E16))&gt;'[1]Standard Single-Published Rates'!E$10,('[1]Standard Single-Published Rates'!O16-('[1]Standard Single-Published Rates'!O16*'[1]Standard Single-Published Rates'!E16)),'[1]Standard Single-Published Rates'!E$10))</f>
        <v>11.993</v>
      </c>
      <c r="F22" s="61">
        <f>IF('[1]Standard Single-Published Rates'!F$8=0,'[1]Standard Single-Published Rates'!P16-('[1]Standard Single-Published Rates'!P16*'[1]Standard Single-Published Rates'!F16),IF(('[1]Standard Single-Published Rates'!P16-('[1]Standard Single-Published Rates'!P16*'[1]Standard Single-Published Rates'!F16))&gt;'[1]Standard Single-Published Rates'!F$10,('[1]Standard Single-Published Rates'!P16-('[1]Standard Single-Published Rates'!P16*'[1]Standard Single-Published Rates'!F16)),'[1]Standard Single-Published Rates'!F$10))</f>
        <v>14.098000000000001</v>
      </c>
      <c r="G22" s="61">
        <f>IF('[1]Standard Single-Published Rates'!G$8=0,'[1]Standard Single-Published Rates'!Q16-('[1]Standard Single-Published Rates'!Q16*'[1]Standard Single-Published Rates'!G16),IF(('[1]Standard Single-Published Rates'!Q16-('[1]Standard Single-Published Rates'!Q16*'[1]Standard Single-Published Rates'!G16))&gt;'[1]Standard Single-Published Rates'!G$10,('[1]Standard Single-Published Rates'!Q16-('[1]Standard Single-Published Rates'!Q16*'[1]Standard Single-Published Rates'!G16)),'[1]Standard Single-Published Rates'!G$10))</f>
        <v>14.8125</v>
      </c>
      <c r="H22" s="86">
        <f>IF('[1]Standard Single-Published Rates'!H$8=0,'[1]Standard Single-Published Rates'!R16-('[1]Standard Single-Published Rates'!R16*'[1]Standard Single-Published Rates'!H16),IF(('[1]Standard Single-Published Rates'!R16-('[1]Standard Single-Published Rates'!R16*'[1]Standard Single-Published Rates'!H16))&gt;'[1]Standard Single-Published Rates'!H$10,('[1]Standard Single-Published Rates'!R16-('[1]Standard Single-Published Rates'!R16*'[1]Standard Single-Published Rates'!H16)),'[1]Standard Single-Published Rates'!H$10))</f>
        <v>25.26049999999999</v>
      </c>
    </row>
    <row r="23" spans="1:8" s="97" customFormat="1" ht="15" x14ac:dyDescent="0.2">
      <c r="A23" s="58">
        <v>4</v>
      </c>
      <c r="B23" s="59" t="s">
        <v>13</v>
      </c>
      <c r="C23" s="202">
        <f>IF('[1]Standard Single-Published Rates'!C$8=0,'[1]Standard Single-Published Rates'!M17-('[1]Standard Single-Published Rates'!M17*'[1]Standard Single-Published Rates'!C17),IF(('[1]Standard Single-Published Rates'!M17-('[1]Standard Single-Published Rates'!M17*'[1]Standard Single-Published Rates'!C17))&gt;'[1]Standard Single-Published Rates'!C$10,('[1]Standard Single-Published Rates'!M17-('[1]Standard Single-Published Rates'!M17*'[1]Standard Single-Published Rates'!C17)),'[1]Standard Single-Published Rates'!C$10))</f>
        <v>11.629800000000003</v>
      </c>
      <c r="D23" s="61">
        <f>IF('[1]Standard Single-Published Rates'!D$8=0,'[1]Standard Single-Published Rates'!N17-('[1]Standard Single-Published Rates'!N17*'[1]Standard Single-Published Rates'!D17),IF(('[1]Standard Single-Published Rates'!N17-('[1]Standard Single-Published Rates'!N17*'[1]Standard Single-Published Rates'!D17))&gt;'[1]Standard Single-Published Rates'!D$10,('[1]Standard Single-Published Rates'!N17-('[1]Standard Single-Published Rates'!N17*'[1]Standard Single-Published Rates'!D17)),'[1]Standard Single-Published Rates'!D$10))</f>
        <v>11.719600000000002</v>
      </c>
      <c r="E23" s="61">
        <f>IF('[1]Standard Single-Published Rates'!E$8=0,'[1]Standard Single-Published Rates'!O17-('[1]Standard Single-Published Rates'!O17*'[1]Standard Single-Published Rates'!E17),IF(('[1]Standard Single-Published Rates'!O17-('[1]Standard Single-Published Rates'!O17*'[1]Standard Single-Published Rates'!E17))&gt;'[1]Standard Single-Published Rates'!E$10,('[1]Standard Single-Published Rates'!O17-('[1]Standard Single-Published Rates'!O17*'[1]Standard Single-Published Rates'!E17)),'[1]Standard Single-Published Rates'!E$10))</f>
        <v>11.993</v>
      </c>
      <c r="F23" s="61">
        <f>IF('[1]Standard Single-Published Rates'!F$8=0,'[1]Standard Single-Published Rates'!P17-('[1]Standard Single-Published Rates'!P17*'[1]Standard Single-Published Rates'!F17),IF(('[1]Standard Single-Published Rates'!P17-('[1]Standard Single-Published Rates'!P17*'[1]Standard Single-Published Rates'!F17))&gt;'[1]Standard Single-Published Rates'!F$10,('[1]Standard Single-Published Rates'!P17-('[1]Standard Single-Published Rates'!P17*'[1]Standard Single-Published Rates'!F17)),'[1]Standard Single-Published Rates'!F$10))</f>
        <v>14.098000000000001</v>
      </c>
      <c r="G23" s="61">
        <f>IF('[1]Standard Single-Published Rates'!G$8=0,'[1]Standard Single-Published Rates'!Q17-('[1]Standard Single-Published Rates'!Q17*'[1]Standard Single-Published Rates'!G17),IF(('[1]Standard Single-Published Rates'!Q17-('[1]Standard Single-Published Rates'!Q17*'[1]Standard Single-Published Rates'!G17))&gt;'[1]Standard Single-Published Rates'!G$10,('[1]Standard Single-Published Rates'!Q17-('[1]Standard Single-Published Rates'!Q17*'[1]Standard Single-Published Rates'!G17)),'[1]Standard Single-Published Rates'!G$10))</f>
        <v>14.8125</v>
      </c>
      <c r="H23" s="86">
        <f>IF('[1]Standard Single-Published Rates'!H$8=0,'[1]Standard Single-Published Rates'!R17-('[1]Standard Single-Published Rates'!R17*'[1]Standard Single-Published Rates'!H17),IF(('[1]Standard Single-Published Rates'!R17-('[1]Standard Single-Published Rates'!R17*'[1]Standard Single-Published Rates'!H17))&gt;'[1]Standard Single-Published Rates'!H$10,('[1]Standard Single-Published Rates'!R17-('[1]Standard Single-Published Rates'!R17*'[1]Standard Single-Published Rates'!H17)),'[1]Standard Single-Published Rates'!H$10))</f>
        <v>25.26049999999999</v>
      </c>
    </row>
    <row r="24" spans="1:8" ht="14.25" x14ac:dyDescent="0.2">
      <c r="A24" s="98">
        <v>5</v>
      </c>
      <c r="B24" s="198" t="s">
        <v>13</v>
      </c>
      <c r="C24" s="202">
        <f>IF('[1]Standard Single-Published Rates'!C$8=0,'[1]Standard Single-Published Rates'!M18-('[1]Standard Single-Published Rates'!M18*'[1]Standard Single-Published Rates'!C18),IF(('[1]Standard Single-Published Rates'!M18-('[1]Standard Single-Published Rates'!M18*'[1]Standard Single-Published Rates'!C18))&gt;'[1]Standard Single-Published Rates'!C$10,('[1]Standard Single-Published Rates'!M18-('[1]Standard Single-Published Rates'!M18*'[1]Standard Single-Published Rates'!C18)),'[1]Standard Single-Published Rates'!C$10))</f>
        <v>11.629800000000003</v>
      </c>
      <c r="D24" s="61">
        <f>IF('[1]Standard Single-Published Rates'!D$8=0,'[1]Standard Single-Published Rates'!N18-('[1]Standard Single-Published Rates'!N18*'[1]Standard Single-Published Rates'!D18),IF(('[1]Standard Single-Published Rates'!N18-('[1]Standard Single-Published Rates'!N18*'[1]Standard Single-Published Rates'!D18))&gt;'[1]Standard Single-Published Rates'!D$10,('[1]Standard Single-Published Rates'!N18-('[1]Standard Single-Published Rates'!N18*'[1]Standard Single-Published Rates'!D18)),'[1]Standard Single-Published Rates'!D$10))</f>
        <v>11.719600000000002</v>
      </c>
      <c r="E24" s="61">
        <f>IF('[1]Standard Single-Published Rates'!E$8=0,'[1]Standard Single-Published Rates'!O18-('[1]Standard Single-Published Rates'!O18*'[1]Standard Single-Published Rates'!E18),IF(('[1]Standard Single-Published Rates'!O18-('[1]Standard Single-Published Rates'!O18*'[1]Standard Single-Published Rates'!E18))&gt;'[1]Standard Single-Published Rates'!E$10,('[1]Standard Single-Published Rates'!O18-('[1]Standard Single-Published Rates'!O18*'[1]Standard Single-Published Rates'!E18)),'[1]Standard Single-Published Rates'!E$10))</f>
        <v>11.993</v>
      </c>
      <c r="F24" s="61">
        <f>IF('[1]Standard Single-Published Rates'!F$8=0,'[1]Standard Single-Published Rates'!P18-('[1]Standard Single-Published Rates'!P18*'[1]Standard Single-Published Rates'!F18),IF(('[1]Standard Single-Published Rates'!P18-('[1]Standard Single-Published Rates'!P18*'[1]Standard Single-Published Rates'!F18))&gt;'[1]Standard Single-Published Rates'!F$10,('[1]Standard Single-Published Rates'!P18-('[1]Standard Single-Published Rates'!P18*'[1]Standard Single-Published Rates'!F18)),'[1]Standard Single-Published Rates'!F$10))</f>
        <v>14.098000000000001</v>
      </c>
      <c r="G24" s="61">
        <f>IF('[1]Standard Single-Published Rates'!G$8=0,'[1]Standard Single-Published Rates'!Q18-('[1]Standard Single-Published Rates'!Q18*'[1]Standard Single-Published Rates'!G18),IF(('[1]Standard Single-Published Rates'!Q18-('[1]Standard Single-Published Rates'!Q18*'[1]Standard Single-Published Rates'!G18))&gt;'[1]Standard Single-Published Rates'!G$10,('[1]Standard Single-Published Rates'!Q18-('[1]Standard Single-Published Rates'!Q18*'[1]Standard Single-Published Rates'!G18)),'[1]Standard Single-Published Rates'!G$10))</f>
        <v>14.8125</v>
      </c>
      <c r="H24" s="86">
        <f>IF('[1]Standard Single-Published Rates'!H$8=0,'[1]Standard Single-Published Rates'!R18-('[1]Standard Single-Published Rates'!R18*'[1]Standard Single-Published Rates'!H18),IF(('[1]Standard Single-Published Rates'!R18-('[1]Standard Single-Published Rates'!R18*'[1]Standard Single-Published Rates'!H18))&gt;'[1]Standard Single-Published Rates'!H$10,('[1]Standard Single-Published Rates'!R18-('[1]Standard Single-Published Rates'!R18*'[1]Standard Single-Published Rates'!H18)),'[1]Standard Single-Published Rates'!H$10))</f>
        <v>25.26049999999999</v>
      </c>
    </row>
    <row r="25" spans="1:8" s="72" customFormat="1" ht="14.25" customHeight="1" x14ac:dyDescent="0.2">
      <c r="A25" s="58">
        <v>6</v>
      </c>
      <c r="B25" s="59" t="s">
        <v>13</v>
      </c>
      <c r="C25" s="203">
        <f>IF('[1]Standard Single-Published Rates'!C$8=0,'[1]Standard Single-Published Rates'!M19-('[1]Standard Single-Published Rates'!M19*'[1]Standard Single-Published Rates'!C19),IF(('[1]Standard Single-Published Rates'!M19-('[1]Standard Single-Published Rates'!M19*'[1]Standard Single-Published Rates'!C19))&gt;'[1]Standard Single-Published Rates'!C$10,('[1]Standard Single-Published Rates'!M19-('[1]Standard Single-Published Rates'!M19*'[1]Standard Single-Published Rates'!C19)),'[1]Standard Single-Published Rates'!C$10))</f>
        <v>11.629800000000003</v>
      </c>
      <c r="D25" s="176">
        <f>IF('[1]Standard Single-Published Rates'!D$8=0,'[1]Standard Single-Published Rates'!N19-('[1]Standard Single-Published Rates'!N19*'[1]Standard Single-Published Rates'!D19),IF(('[1]Standard Single-Published Rates'!N19-('[1]Standard Single-Published Rates'!N19*'[1]Standard Single-Published Rates'!D19))&gt;'[1]Standard Single-Published Rates'!D$10,('[1]Standard Single-Published Rates'!N19-('[1]Standard Single-Published Rates'!N19*'[1]Standard Single-Published Rates'!D19)),'[1]Standard Single-Published Rates'!D$10))</f>
        <v>11.719600000000002</v>
      </c>
      <c r="E25" s="176">
        <f>IF('[1]Standard Single-Published Rates'!E$8=0,'[1]Standard Single-Published Rates'!O19-('[1]Standard Single-Published Rates'!O19*'[1]Standard Single-Published Rates'!E19),IF(('[1]Standard Single-Published Rates'!O19-('[1]Standard Single-Published Rates'!O19*'[1]Standard Single-Published Rates'!E19))&gt;'[1]Standard Single-Published Rates'!E$10,('[1]Standard Single-Published Rates'!O19-('[1]Standard Single-Published Rates'!O19*'[1]Standard Single-Published Rates'!E19)),'[1]Standard Single-Published Rates'!E$10))</f>
        <v>11.993</v>
      </c>
      <c r="F25" s="176">
        <f>IF('[1]Standard Single-Published Rates'!F$8=0,'[1]Standard Single-Published Rates'!P19-('[1]Standard Single-Published Rates'!P19*'[1]Standard Single-Published Rates'!F19),IF(('[1]Standard Single-Published Rates'!P19-('[1]Standard Single-Published Rates'!P19*'[1]Standard Single-Published Rates'!F19))&gt;'[1]Standard Single-Published Rates'!F$10,('[1]Standard Single-Published Rates'!P19-('[1]Standard Single-Published Rates'!P19*'[1]Standard Single-Published Rates'!F19)),'[1]Standard Single-Published Rates'!F$10))</f>
        <v>14.098000000000001</v>
      </c>
      <c r="G25" s="176">
        <f>IF('[1]Standard Single-Published Rates'!G$8=0,'[1]Standard Single-Published Rates'!Q19-('[1]Standard Single-Published Rates'!Q19*'[1]Standard Single-Published Rates'!G19),IF(('[1]Standard Single-Published Rates'!Q19-('[1]Standard Single-Published Rates'!Q19*'[1]Standard Single-Published Rates'!G19))&gt;'[1]Standard Single-Published Rates'!G$10,('[1]Standard Single-Published Rates'!Q19-('[1]Standard Single-Published Rates'!Q19*'[1]Standard Single-Published Rates'!G19)),'[1]Standard Single-Published Rates'!G$10))</f>
        <v>14.8125</v>
      </c>
      <c r="H25" s="118">
        <f>IF('[1]Standard Single-Published Rates'!H$8=0,'[1]Standard Single-Published Rates'!R19-('[1]Standard Single-Published Rates'!R19*'[1]Standard Single-Published Rates'!H19),IF(('[1]Standard Single-Published Rates'!R19-('[1]Standard Single-Published Rates'!R19*'[1]Standard Single-Published Rates'!H19))&gt;'[1]Standard Single-Published Rates'!H$10,('[1]Standard Single-Published Rates'!R19-('[1]Standard Single-Published Rates'!R19*'[1]Standard Single-Published Rates'!H19)),'[1]Standard Single-Published Rates'!H$10))</f>
        <v>25.26049999999999</v>
      </c>
    </row>
    <row r="26" spans="1:8" s="107" customFormat="1" ht="14.25" customHeight="1" x14ac:dyDescent="0.2">
      <c r="A26" s="58">
        <v>7</v>
      </c>
      <c r="B26" s="59" t="s">
        <v>13</v>
      </c>
      <c r="C26" s="202">
        <f>IF('[1]Standard Single-Published Rates'!C$8=0,'[1]Standard Single-Published Rates'!M20-('[1]Standard Single-Published Rates'!M20*'[1]Standard Single-Published Rates'!C20),IF(('[1]Standard Single-Published Rates'!M20-('[1]Standard Single-Published Rates'!M20*'[1]Standard Single-Published Rates'!C20))&gt;'[1]Standard Single-Published Rates'!C$10,('[1]Standard Single-Published Rates'!M20-('[1]Standard Single-Published Rates'!M20*'[1]Standard Single-Published Rates'!C20)),'[1]Standard Single-Published Rates'!C$10))</f>
        <v>11.629800000000003</v>
      </c>
      <c r="D26" s="61">
        <f>IF('[1]Standard Single-Published Rates'!D$8=0,'[1]Standard Single-Published Rates'!N20-('[1]Standard Single-Published Rates'!N20*'[1]Standard Single-Published Rates'!D20),IF(('[1]Standard Single-Published Rates'!N20-('[1]Standard Single-Published Rates'!N20*'[1]Standard Single-Published Rates'!D20))&gt;'[1]Standard Single-Published Rates'!D$10,('[1]Standard Single-Published Rates'!N20-('[1]Standard Single-Published Rates'!N20*'[1]Standard Single-Published Rates'!D20)),'[1]Standard Single-Published Rates'!D$10))</f>
        <v>11.719600000000002</v>
      </c>
      <c r="E26" s="61">
        <f>IF('[1]Standard Single-Published Rates'!E$8=0,'[1]Standard Single-Published Rates'!O20-('[1]Standard Single-Published Rates'!O20*'[1]Standard Single-Published Rates'!E20),IF(('[1]Standard Single-Published Rates'!O20-('[1]Standard Single-Published Rates'!O20*'[1]Standard Single-Published Rates'!E20))&gt;'[1]Standard Single-Published Rates'!E$10,('[1]Standard Single-Published Rates'!O20-('[1]Standard Single-Published Rates'!O20*'[1]Standard Single-Published Rates'!E20)),'[1]Standard Single-Published Rates'!E$10))</f>
        <v>11.993</v>
      </c>
      <c r="F26" s="61">
        <f>IF('[1]Standard Single-Published Rates'!F$8=0,'[1]Standard Single-Published Rates'!P20-('[1]Standard Single-Published Rates'!P20*'[1]Standard Single-Published Rates'!F20),IF(('[1]Standard Single-Published Rates'!P20-('[1]Standard Single-Published Rates'!P20*'[1]Standard Single-Published Rates'!F20))&gt;'[1]Standard Single-Published Rates'!F$10,('[1]Standard Single-Published Rates'!P20-('[1]Standard Single-Published Rates'!P20*'[1]Standard Single-Published Rates'!F20)),'[1]Standard Single-Published Rates'!F$10))</f>
        <v>14.098000000000001</v>
      </c>
      <c r="G26" s="61">
        <f>IF('[1]Standard Single-Published Rates'!G$8=0,'[1]Standard Single-Published Rates'!Q20-('[1]Standard Single-Published Rates'!Q20*'[1]Standard Single-Published Rates'!G20),IF(('[1]Standard Single-Published Rates'!Q20-('[1]Standard Single-Published Rates'!Q20*'[1]Standard Single-Published Rates'!G20))&gt;'[1]Standard Single-Published Rates'!G$10,('[1]Standard Single-Published Rates'!Q20-('[1]Standard Single-Published Rates'!Q20*'[1]Standard Single-Published Rates'!G20)),'[1]Standard Single-Published Rates'!G$10))</f>
        <v>14.8125</v>
      </c>
      <c r="H26" s="86">
        <f>IF('[1]Standard Single-Published Rates'!H$8=0,'[1]Standard Single-Published Rates'!R20-('[1]Standard Single-Published Rates'!R20*'[1]Standard Single-Published Rates'!H20),IF(('[1]Standard Single-Published Rates'!R20-('[1]Standard Single-Published Rates'!R20*'[1]Standard Single-Published Rates'!H20))&gt;'[1]Standard Single-Published Rates'!H$10,('[1]Standard Single-Published Rates'!R20-('[1]Standard Single-Published Rates'!R20*'[1]Standard Single-Published Rates'!H20)),'[1]Standard Single-Published Rates'!H$10))</f>
        <v>25.26049999999999</v>
      </c>
    </row>
    <row r="27" spans="1:8" s="107" customFormat="1" ht="14.25" customHeight="1" x14ac:dyDescent="0.2">
      <c r="A27" s="58">
        <v>8</v>
      </c>
      <c r="B27" s="59" t="s">
        <v>13</v>
      </c>
      <c r="C27" s="202">
        <f>IF('[1]Standard Single-Published Rates'!C$8=0,'[1]Standard Single-Published Rates'!M21-('[1]Standard Single-Published Rates'!M21*'[1]Standard Single-Published Rates'!C21),IF(('[1]Standard Single-Published Rates'!M21-('[1]Standard Single-Published Rates'!M21*'[1]Standard Single-Published Rates'!C21))&gt;'[1]Standard Single-Published Rates'!C$10,('[1]Standard Single-Published Rates'!M21-('[1]Standard Single-Published Rates'!M21*'[1]Standard Single-Published Rates'!C21)),'[1]Standard Single-Published Rates'!C$10))</f>
        <v>11.629800000000003</v>
      </c>
      <c r="D27" s="61">
        <f>IF('[1]Standard Single-Published Rates'!D$8=0,'[1]Standard Single-Published Rates'!N21-('[1]Standard Single-Published Rates'!N21*'[1]Standard Single-Published Rates'!D21),IF(('[1]Standard Single-Published Rates'!N21-('[1]Standard Single-Published Rates'!N21*'[1]Standard Single-Published Rates'!D21))&gt;'[1]Standard Single-Published Rates'!D$10,('[1]Standard Single-Published Rates'!N21-('[1]Standard Single-Published Rates'!N21*'[1]Standard Single-Published Rates'!D21)),'[1]Standard Single-Published Rates'!D$10))</f>
        <v>11.719600000000002</v>
      </c>
      <c r="E27" s="61">
        <f>IF('[1]Standard Single-Published Rates'!E$8=0,'[1]Standard Single-Published Rates'!O21-('[1]Standard Single-Published Rates'!O21*'[1]Standard Single-Published Rates'!E21),IF(('[1]Standard Single-Published Rates'!O21-('[1]Standard Single-Published Rates'!O21*'[1]Standard Single-Published Rates'!E21))&gt;'[1]Standard Single-Published Rates'!E$10,('[1]Standard Single-Published Rates'!O21-('[1]Standard Single-Published Rates'!O21*'[1]Standard Single-Published Rates'!E21)),'[1]Standard Single-Published Rates'!E$10))</f>
        <v>11.993</v>
      </c>
      <c r="F27" s="61">
        <f>IF('[1]Standard Single-Published Rates'!F$8=0,'[1]Standard Single-Published Rates'!P21-('[1]Standard Single-Published Rates'!P21*'[1]Standard Single-Published Rates'!F21),IF(('[1]Standard Single-Published Rates'!P21-('[1]Standard Single-Published Rates'!P21*'[1]Standard Single-Published Rates'!F21))&gt;'[1]Standard Single-Published Rates'!F$10,('[1]Standard Single-Published Rates'!P21-('[1]Standard Single-Published Rates'!P21*'[1]Standard Single-Published Rates'!F21)),'[1]Standard Single-Published Rates'!F$10))</f>
        <v>14.098000000000001</v>
      </c>
      <c r="G27" s="61">
        <f>IF('[1]Standard Single-Published Rates'!G$8=0,'[1]Standard Single-Published Rates'!Q21-('[1]Standard Single-Published Rates'!Q21*'[1]Standard Single-Published Rates'!G21),IF(('[1]Standard Single-Published Rates'!Q21-('[1]Standard Single-Published Rates'!Q21*'[1]Standard Single-Published Rates'!G21))&gt;'[1]Standard Single-Published Rates'!G$10,('[1]Standard Single-Published Rates'!Q21-('[1]Standard Single-Published Rates'!Q21*'[1]Standard Single-Published Rates'!G21)),'[1]Standard Single-Published Rates'!G$10))</f>
        <v>14.8125</v>
      </c>
      <c r="H27" s="86">
        <f>IF('[1]Standard Single-Published Rates'!H$8=0,'[1]Standard Single-Published Rates'!R21-('[1]Standard Single-Published Rates'!R21*'[1]Standard Single-Published Rates'!H21),IF(('[1]Standard Single-Published Rates'!R21-('[1]Standard Single-Published Rates'!R21*'[1]Standard Single-Published Rates'!H21))&gt;'[1]Standard Single-Published Rates'!H$10,('[1]Standard Single-Published Rates'!R21-('[1]Standard Single-Published Rates'!R21*'[1]Standard Single-Published Rates'!H21)),'[1]Standard Single-Published Rates'!H$10))</f>
        <v>25.26049999999999</v>
      </c>
    </row>
    <row r="28" spans="1:8" s="72" customFormat="1" ht="14.25" customHeight="1" x14ac:dyDescent="0.2">
      <c r="A28" s="58">
        <v>9</v>
      </c>
      <c r="B28" s="59" t="s">
        <v>13</v>
      </c>
      <c r="C28" s="202">
        <f>IF('[1]Standard Single-Published Rates'!C$8=0,'[1]Standard Single-Published Rates'!M22-('[1]Standard Single-Published Rates'!M22*'[1]Standard Single-Published Rates'!C22),IF(('[1]Standard Single-Published Rates'!M22-('[1]Standard Single-Published Rates'!M22*'[1]Standard Single-Published Rates'!C22))&gt;'[1]Standard Single-Published Rates'!C$10,('[1]Standard Single-Published Rates'!M22-('[1]Standard Single-Published Rates'!M22*'[1]Standard Single-Published Rates'!C22)),'[1]Standard Single-Published Rates'!C$10))</f>
        <v>11.629800000000003</v>
      </c>
      <c r="D28" s="61">
        <f>IF('[1]Standard Single-Published Rates'!D$8=0,'[1]Standard Single-Published Rates'!N22-('[1]Standard Single-Published Rates'!N22*'[1]Standard Single-Published Rates'!D22),IF(('[1]Standard Single-Published Rates'!N22-('[1]Standard Single-Published Rates'!N22*'[1]Standard Single-Published Rates'!D22))&gt;'[1]Standard Single-Published Rates'!D$10,('[1]Standard Single-Published Rates'!N22-('[1]Standard Single-Published Rates'!N22*'[1]Standard Single-Published Rates'!D22)),'[1]Standard Single-Published Rates'!D$10))</f>
        <v>11.719600000000002</v>
      </c>
      <c r="E28" s="61">
        <f>IF('[1]Standard Single-Published Rates'!E$8=0,'[1]Standard Single-Published Rates'!O22-('[1]Standard Single-Published Rates'!O22*'[1]Standard Single-Published Rates'!E22),IF(('[1]Standard Single-Published Rates'!O22-('[1]Standard Single-Published Rates'!O22*'[1]Standard Single-Published Rates'!E22))&gt;'[1]Standard Single-Published Rates'!E$10,('[1]Standard Single-Published Rates'!O22-('[1]Standard Single-Published Rates'!O22*'[1]Standard Single-Published Rates'!E22)),'[1]Standard Single-Published Rates'!E$10))</f>
        <v>11.993</v>
      </c>
      <c r="F28" s="61">
        <f>IF('[1]Standard Single-Published Rates'!F$8=0,'[1]Standard Single-Published Rates'!P22-('[1]Standard Single-Published Rates'!P22*'[1]Standard Single-Published Rates'!F22),IF(('[1]Standard Single-Published Rates'!P22-('[1]Standard Single-Published Rates'!P22*'[1]Standard Single-Published Rates'!F22))&gt;'[1]Standard Single-Published Rates'!F$10,('[1]Standard Single-Published Rates'!P22-('[1]Standard Single-Published Rates'!P22*'[1]Standard Single-Published Rates'!F22)),'[1]Standard Single-Published Rates'!F$10))</f>
        <v>14.098000000000001</v>
      </c>
      <c r="G28" s="61">
        <f>IF('[1]Standard Single-Published Rates'!G$8=0,'[1]Standard Single-Published Rates'!Q22-('[1]Standard Single-Published Rates'!Q22*'[1]Standard Single-Published Rates'!G22),IF(('[1]Standard Single-Published Rates'!Q22-('[1]Standard Single-Published Rates'!Q22*'[1]Standard Single-Published Rates'!G22))&gt;'[1]Standard Single-Published Rates'!G$10,('[1]Standard Single-Published Rates'!Q22-('[1]Standard Single-Published Rates'!Q22*'[1]Standard Single-Published Rates'!G22)),'[1]Standard Single-Published Rates'!G$10))</f>
        <v>14.8125</v>
      </c>
      <c r="H28" s="86">
        <f>IF('[1]Standard Single-Published Rates'!H$8=0,'[1]Standard Single-Published Rates'!R22-('[1]Standard Single-Published Rates'!R22*'[1]Standard Single-Published Rates'!H22),IF(('[1]Standard Single-Published Rates'!R22-('[1]Standard Single-Published Rates'!R22*'[1]Standard Single-Published Rates'!H22))&gt;'[1]Standard Single-Published Rates'!H$10,('[1]Standard Single-Published Rates'!R22-('[1]Standard Single-Published Rates'!R22*'[1]Standard Single-Published Rates'!H22)),'[1]Standard Single-Published Rates'!H$10))</f>
        <v>25.26049999999999</v>
      </c>
    </row>
    <row r="29" spans="1:8" s="72" customFormat="1" ht="14.25" customHeight="1" x14ac:dyDescent="0.2">
      <c r="A29" s="98">
        <v>10</v>
      </c>
      <c r="B29" s="198" t="s">
        <v>13</v>
      </c>
      <c r="C29" s="204">
        <f>IF('[1]Standard Single-Published Rates'!C$8=0,'[1]Standard Single-Published Rates'!M23-('[1]Standard Single-Published Rates'!M23*'[1]Standard Single-Published Rates'!C23),IF(('[1]Standard Single-Published Rates'!M23-('[1]Standard Single-Published Rates'!M23*'[1]Standard Single-Published Rates'!C23))&gt;'[1]Standard Single-Published Rates'!C$10,('[1]Standard Single-Published Rates'!M23-('[1]Standard Single-Published Rates'!M23*'[1]Standard Single-Published Rates'!C23)),'[1]Standard Single-Published Rates'!C$10))</f>
        <v>11.629800000000003</v>
      </c>
      <c r="D29" s="174">
        <f>IF('[1]Standard Single-Published Rates'!D$8=0,'[1]Standard Single-Published Rates'!N23-('[1]Standard Single-Published Rates'!N23*'[1]Standard Single-Published Rates'!D23),IF(('[1]Standard Single-Published Rates'!N23-('[1]Standard Single-Published Rates'!N23*'[1]Standard Single-Published Rates'!D23))&gt;'[1]Standard Single-Published Rates'!D$10,('[1]Standard Single-Published Rates'!N23-('[1]Standard Single-Published Rates'!N23*'[1]Standard Single-Published Rates'!D23)),'[1]Standard Single-Published Rates'!D$10))</f>
        <v>11.719600000000002</v>
      </c>
      <c r="E29" s="174">
        <f>IF('[1]Standard Single-Published Rates'!E$8=0,'[1]Standard Single-Published Rates'!O23-('[1]Standard Single-Published Rates'!O23*'[1]Standard Single-Published Rates'!E23),IF(('[1]Standard Single-Published Rates'!O23-('[1]Standard Single-Published Rates'!O23*'[1]Standard Single-Published Rates'!E23))&gt;'[1]Standard Single-Published Rates'!E$10,('[1]Standard Single-Published Rates'!O23-('[1]Standard Single-Published Rates'!O23*'[1]Standard Single-Published Rates'!E23)),'[1]Standard Single-Published Rates'!E$10))</f>
        <v>11.993</v>
      </c>
      <c r="F29" s="174">
        <f>IF('[1]Standard Single-Published Rates'!F$8=0,'[1]Standard Single-Published Rates'!P23-('[1]Standard Single-Published Rates'!P23*'[1]Standard Single-Published Rates'!F23),IF(('[1]Standard Single-Published Rates'!P23-('[1]Standard Single-Published Rates'!P23*'[1]Standard Single-Published Rates'!F23))&gt;'[1]Standard Single-Published Rates'!F$10,('[1]Standard Single-Published Rates'!P23-('[1]Standard Single-Published Rates'!P23*'[1]Standard Single-Published Rates'!F23)),'[1]Standard Single-Published Rates'!F$10))</f>
        <v>14.098000000000001</v>
      </c>
      <c r="G29" s="174">
        <f>IF('[1]Standard Single-Published Rates'!G$8=0,'[1]Standard Single-Published Rates'!Q23-('[1]Standard Single-Published Rates'!Q23*'[1]Standard Single-Published Rates'!G23),IF(('[1]Standard Single-Published Rates'!Q23-('[1]Standard Single-Published Rates'!Q23*'[1]Standard Single-Published Rates'!G23))&gt;'[1]Standard Single-Published Rates'!G$10,('[1]Standard Single-Published Rates'!Q23-('[1]Standard Single-Published Rates'!Q23*'[1]Standard Single-Published Rates'!G23)),'[1]Standard Single-Published Rates'!G$10))</f>
        <v>14.8125</v>
      </c>
      <c r="H29" s="120">
        <f>IF('[1]Standard Single-Published Rates'!H$8=0,'[1]Standard Single-Published Rates'!R23-('[1]Standard Single-Published Rates'!R23*'[1]Standard Single-Published Rates'!H23),IF(('[1]Standard Single-Published Rates'!R23-('[1]Standard Single-Published Rates'!R23*'[1]Standard Single-Published Rates'!H23))&gt;'[1]Standard Single-Published Rates'!H$10,('[1]Standard Single-Published Rates'!R23-('[1]Standard Single-Published Rates'!R23*'[1]Standard Single-Published Rates'!H23)),'[1]Standard Single-Published Rates'!H$10))</f>
        <v>25.26049999999999</v>
      </c>
    </row>
    <row r="30" spans="1:8" s="72" customFormat="1" ht="14.25" customHeight="1" x14ac:dyDescent="0.2">
      <c r="A30" s="58">
        <v>11</v>
      </c>
      <c r="B30" s="59" t="s">
        <v>13</v>
      </c>
      <c r="C30" s="202">
        <f>IF('[1]Standard Single-Published Rates'!C$8=0,'[1]Standard Single-Published Rates'!M24-('[1]Standard Single-Published Rates'!M24*'[1]Standard Single-Published Rates'!C24),IF(('[1]Standard Single-Published Rates'!M24-('[1]Standard Single-Published Rates'!M24*'[1]Standard Single-Published Rates'!C24))&gt;'[1]Standard Single-Published Rates'!C$10,('[1]Standard Single-Published Rates'!M24-('[1]Standard Single-Published Rates'!M24*'[1]Standard Single-Published Rates'!C24)),'[1]Standard Single-Published Rates'!C$10))</f>
        <v>11.629800000000003</v>
      </c>
      <c r="D30" s="61">
        <f>IF('[1]Standard Single-Published Rates'!D$8=0,'[1]Standard Single-Published Rates'!N24-('[1]Standard Single-Published Rates'!N24*'[1]Standard Single-Published Rates'!D24),IF(('[1]Standard Single-Published Rates'!N24-('[1]Standard Single-Published Rates'!N24*'[1]Standard Single-Published Rates'!D24))&gt;'[1]Standard Single-Published Rates'!D$10,('[1]Standard Single-Published Rates'!N24-('[1]Standard Single-Published Rates'!N24*'[1]Standard Single-Published Rates'!D24)),'[1]Standard Single-Published Rates'!D$10))</f>
        <v>11.719600000000002</v>
      </c>
      <c r="E30" s="61">
        <f>IF('[1]Standard Single-Published Rates'!E$8=0,'[1]Standard Single-Published Rates'!O24-('[1]Standard Single-Published Rates'!O24*'[1]Standard Single-Published Rates'!E24),IF(('[1]Standard Single-Published Rates'!O24-('[1]Standard Single-Published Rates'!O24*'[1]Standard Single-Published Rates'!E24))&gt;'[1]Standard Single-Published Rates'!E$10,('[1]Standard Single-Published Rates'!O24-('[1]Standard Single-Published Rates'!O24*'[1]Standard Single-Published Rates'!E24)),'[1]Standard Single-Published Rates'!E$10))</f>
        <v>11.993</v>
      </c>
      <c r="F30" s="61">
        <f>IF('[1]Standard Single-Published Rates'!F$8=0,'[1]Standard Single-Published Rates'!P24-('[1]Standard Single-Published Rates'!P24*'[1]Standard Single-Published Rates'!F24),IF(('[1]Standard Single-Published Rates'!P24-('[1]Standard Single-Published Rates'!P24*'[1]Standard Single-Published Rates'!F24))&gt;'[1]Standard Single-Published Rates'!F$10,('[1]Standard Single-Published Rates'!P24-('[1]Standard Single-Published Rates'!P24*'[1]Standard Single-Published Rates'!F24)),'[1]Standard Single-Published Rates'!F$10))</f>
        <v>14.098000000000001</v>
      </c>
      <c r="G30" s="61">
        <f>IF('[1]Standard Single-Published Rates'!G$8=0,'[1]Standard Single-Published Rates'!Q24-('[1]Standard Single-Published Rates'!Q24*'[1]Standard Single-Published Rates'!G24),IF(('[1]Standard Single-Published Rates'!Q24-('[1]Standard Single-Published Rates'!Q24*'[1]Standard Single-Published Rates'!G24))&gt;'[1]Standard Single-Published Rates'!G$10,('[1]Standard Single-Published Rates'!Q24-('[1]Standard Single-Published Rates'!Q24*'[1]Standard Single-Published Rates'!G24)),'[1]Standard Single-Published Rates'!G$10))</f>
        <v>14.8125</v>
      </c>
      <c r="H30" s="86">
        <f>IF('[1]Standard Single-Published Rates'!H$8=0,'[1]Standard Single-Published Rates'!R24-('[1]Standard Single-Published Rates'!R24*'[1]Standard Single-Published Rates'!H24),IF(('[1]Standard Single-Published Rates'!R24-('[1]Standard Single-Published Rates'!R24*'[1]Standard Single-Published Rates'!H24))&gt;'[1]Standard Single-Published Rates'!H$10,('[1]Standard Single-Published Rates'!R24-('[1]Standard Single-Published Rates'!R24*'[1]Standard Single-Published Rates'!H24)),'[1]Standard Single-Published Rates'!H$10))</f>
        <v>25.26049999999999</v>
      </c>
    </row>
    <row r="31" spans="1:8" s="72" customFormat="1" ht="14.25" customHeight="1" x14ac:dyDescent="0.2">
      <c r="A31" s="58">
        <v>12</v>
      </c>
      <c r="B31" s="59" t="s">
        <v>13</v>
      </c>
      <c r="C31" s="202">
        <f>IF('[1]Standard Single-Published Rates'!C$8=0,'[1]Standard Single-Published Rates'!M25-('[1]Standard Single-Published Rates'!M25*'[1]Standard Single-Published Rates'!C25),IF(('[1]Standard Single-Published Rates'!M25-('[1]Standard Single-Published Rates'!M25*'[1]Standard Single-Published Rates'!C25))&gt;'[1]Standard Single-Published Rates'!C$10,('[1]Standard Single-Published Rates'!M25-('[1]Standard Single-Published Rates'!M25*'[1]Standard Single-Published Rates'!C25)),'[1]Standard Single-Published Rates'!C$10))</f>
        <v>11.629800000000003</v>
      </c>
      <c r="D31" s="61">
        <f>IF('[1]Standard Single-Published Rates'!D$8=0,'[1]Standard Single-Published Rates'!N25-('[1]Standard Single-Published Rates'!N25*'[1]Standard Single-Published Rates'!D25),IF(('[1]Standard Single-Published Rates'!N25-('[1]Standard Single-Published Rates'!N25*'[1]Standard Single-Published Rates'!D25))&gt;'[1]Standard Single-Published Rates'!D$10,('[1]Standard Single-Published Rates'!N25-('[1]Standard Single-Published Rates'!N25*'[1]Standard Single-Published Rates'!D25)),'[1]Standard Single-Published Rates'!D$10))</f>
        <v>11.719600000000002</v>
      </c>
      <c r="E31" s="61">
        <f>IF('[1]Standard Single-Published Rates'!E$8=0,'[1]Standard Single-Published Rates'!O25-('[1]Standard Single-Published Rates'!O25*'[1]Standard Single-Published Rates'!E25),IF(('[1]Standard Single-Published Rates'!O25-('[1]Standard Single-Published Rates'!O25*'[1]Standard Single-Published Rates'!E25))&gt;'[1]Standard Single-Published Rates'!E$10,('[1]Standard Single-Published Rates'!O25-('[1]Standard Single-Published Rates'!O25*'[1]Standard Single-Published Rates'!E25)),'[1]Standard Single-Published Rates'!E$10))</f>
        <v>11.993</v>
      </c>
      <c r="F31" s="61">
        <f>IF('[1]Standard Single-Published Rates'!F$8=0,'[1]Standard Single-Published Rates'!P25-('[1]Standard Single-Published Rates'!P25*'[1]Standard Single-Published Rates'!F25),IF(('[1]Standard Single-Published Rates'!P25-('[1]Standard Single-Published Rates'!P25*'[1]Standard Single-Published Rates'!F25))&gt;'[1]Standard Single-Published Rates'!F$10,('[1]Standard Single-Published Rates'!P25-('[1]Standard Single-Published Rates'!P25*'[1]Standard Single-Published Rates'!F25)),'[1]Standard Single-Published Rates'!F$10))</f>
        <v>14.098000000000001</v>
      </c>
      <c r="G31" s="61">
        <f>IF('[1]Standard Single-Published Rates'!G$8=0,'[1]Standard Single-Published Rates'!Q25-('[1]Standard Single-Published Rates'!Q25*'[1]Standard Single-Published Rates'!G25),IF(('[1]Standard Single-Published Rates'!Q25-('[1]Standard Single-Published Rates'!Q25*'[1]Standard Single-Published Rates'!G25))&gt;'[1]Standard Single-Published Rates'!G$10,('[1]Standard Single-Published Rates'!Q25-('[1]Standard Single-Published Rates'!Q25*'[1]Standard Single-Published Rates'!G25)),'[1]Standard Single-Published Rates'!G$10))</f>
        <v>14.8125</v>
      </c>
      <c r="H31" s="86">
        <f>IF('[1]Standard Single-Published Rates'!H$8=0,'[1]Standard Single-Published Rates'!R25-('[1]Standard Single-Published Rates'!R25*'[1]Standard Single-Published Rates'!H25),IF(('[1]Standard Single-Published Rates'!R25-('[1]Standard Single-Published Rates'!R25*'[1]Standard Single-Published Rates'!H25))&gt;'[1]Standard Single-Published Rates'!H$10,('[1]Standard Single-Published Rates'!R25-('[1]Standard Single-Published Rates'!R25*'[1]Standard Single-Published Rates'!H25)),'[1]Standard Single-Published Rates'!H$10))</f>
        <v>25.26049999999999</v>
      </c>
    </row>
    <row r="32" spans="1:8" s="72" customFormat="1" ht="14.25" customHeight="1" x14ac:dyDescent="0.2">
      <c r="A32" s="58">
        <v>13</v>
      </c>
      <c r="B32" s="59" t="s">
        <v>13</v>
      </c>
      <c r="C32" s="202">
        <f>IF('[1]Standard Single-Published Rates'!C$8=0,'[1]Standard Single-Published Rates'!M26-('[1]Standard Single-Published Rates'!M26*'[1]Standard Single-Published Rates'!C26),IF(('[1]Standard Single-Published Rates'!M26-('[1]Standard Single-Published Rates'!M26*'[1]Standard Single-Published Rates'!C26))&gt;'[1]Standard Single-Published Rates'!C$10,('[1]Standard Single-Published Rates'!M26-('[1]Standard Single-Published Rates'!M26*'[1]Standard Single-Published Rates'!C26)),'[1]Standard Single-Published Rates'!C$10))</f>
        <v>11.629800000000003</v>
      </c>
      <c r="D32" s="61">
        <f>IF('[1]Standard Single-Published Rates'!D$8=0,'[1]Standard Single-Published Rates'!N26-('[1]Standard Single-Published Rates'!N26*'[1]Standard Single-Published Rates'!D26),IF(('[1]Standard Single-Published Rates'!N26-('[1]Standard Single-Published Rates'!N26*'[1]Standard Single-Published Rates'!D26))&gt;'[1]Standard Single-Published Rates'!D$10,('[1]Standard Single-Published Rates'!N26-('[1]Standard Single-Published Rates'!N26*'[1]Standard Single-Published Rates'!D26)),'[1]Standard Single-Published Rates'!D$10))</f>
        <v>11.719600000000002</v>
      </c>
      <c r="E32" s="61">
        <f>IF('[1]Standard Single-Published Rates'!E$8=0,'[1]Standard Single-Published Rates'!O26-('[1]Standard Single-Published Rates'!O26*'[1]Standard Single-Published Rates'!E26),IF(('[1]Standard Single-Published Rates'!O26-('[1]Standard Single-Published Rates'!O26*'[1]Standard Single-Published Rates'!E26))&gt;'[1]Standard Single-Published Rates'!E$10,('[1]Standard Single-Published Rates'!O26-('[1]Standard Single-Published Rates'!O26*'[1]Standard Single-Published Rates'!E26)),'[1]Standard Single-Published Rates'!E$10))</f>
        <v>11.993</v>
      </c>
      <c r="F32" s="61">
        <f>IF('[1]Standard Single-Published Rates'!F$8=0,'[1]Standard Single-Published Rates'!P26-('[1]Standard Single-Published Rates'!P26*'[1]Standard Single-Published Rates'!F26),IF(('[1]Standard Single-Published Rates'!P26-('[1]Standard Single-Published Rates'!P26*'[1]Standard Single-Published Rates'!F26))&gt;'[1]Standard Single-Published Rates'!F$10,('[1]Standard Single-Published Rates'!P26-('[1]Standard Single-Published Rates'!P26*'[1]Standard Single-Published Rates'!F26)),'[1]Standard Single-Published Rates'!F$10))</f>
        <v>14.098000000000001</v>
      </c>
      <c r="G32" s="61">
        <f>IF('[1]Standard Single-Published Rates'!G$8=0,'[1]Standard Single-Published Rates'!Q26-('[1]Standard Single-Published Rates'!Q26*'[1]Standard Single-Published Rates'!G26),IF(('[1]Standard Single-Published Rates'!Q26-('[1]Standard Single-Published Rates'!Q26*'[1]Standard Single-Published Rates'!G26))&gt;'[1]Standard Single-Published Rates'!G$10,('[1]Standard Single-Published Rates'!Q26-('[1]Standard Single-Published Rates'!Q26*'[1]Standard Single-Published Rates'!G26)),'[1]Standard Single-Published Rates'!G$10))</f>
        <v>14.8125</v>
      </c>
      <c r="H32" s="86">
        <f>IF('[1]Standard Single-Published Rates'!H$8=0,'[1]Standard Single-Published Rates'!R26-('[1]Standard Single-Published Rates'!R26*'[1]Standard Single-Published Rates'!H26),IF(('[1]Standard Single-Published Rates'!R26-('[1]Standard Single-Published Rates'!R26*'[1]Standard Single-Published Rates'!H26))&gt;'[1]Standard Single-Published Rates'!H$10,('[1]Standard Single-Published Rates'!R26-('[1]Standard Single-Published Rates'!R26*'[1]Standard Single-Published Rates'!H26)),'[1]Standard Single-Published Rates'!H$10))</f>
        <v>25.26049999999999</v>
      </c>
    </row>
    <row r="33" spans="1:8" s="72" customFormat="1" ht="14.25" customHeight="1" x14ac:dyDescent="0.2">
      <c r="A33" s="58">
        <v>14</v>
      </c>
      <c r="B33" s="59" t="s">
        <v>13</v>
      </c>
      <c r="C33" s="202">
        <f>IF('[1]Standard Single-Published Rates'!C$8=0,'[1]Standard Single-Published Rates'!M27-('[1]Standard Single-Published Rates'!M27*'[1]Standard Single-Published Rates'!C27),IF(('[1]Standard Single-Published Rates'!M27-('[1]Standard Single-Published Rates'!M27*'[1]Standard Single-Published Rates'!C27))&gt;'[1]Standard Single-Published Rates'!C$10,('[1]Standard Single-Published Rates'!M27-('[1]Standard Single-Published Rates'!M27*'[1]Standard Single-Published Rates'!C27)),'[1]Standard Single-Published Rates'!C$10))</f>
        <v>11.629800000000003</v>
      </c>
      <c r="D33" s="61">
        <f>IF('[1]Standard Single-Published Rates'!D$8=0,'[1]Standard Single-Published Rates'!N27-('[1]Standard Single-Published Rates'!N27*'[1]Standard Single-Published Rates'!D27),IF(('[1]Standard Single-Published Rates'!N27-('[1]Standard Single-Published Rates'!N27*'[1]Standard Single-Published Rates'!D27))&gt;'[1]Standard Single-Published Rates'!D$10,('[1]Standard Single-Published Rates'!N27-('[1]Standard Single-Published Rates'!N27*'[1]Standard Single-Published Rates'!D27)),'[1]Standard Single-Published Rates'!D$10))</f>
        <v>11.719600000000002</v>
      </c>
      <c r="E33" s="61">
        <f>IF('[1]Standard Single-Published Rates'!E$8=0,'[1]Standard Single-Published Rates'!O27-('[1]Standard Single-Published Rates'!O27*'[1]Standard Single-Published Rates'!E27),IF(('[1]Standard Single-Published Rates'!O27-('[1]Standard Single-Published Rates'!O27*'[1]Standard Single-Published Rates'!E27))&gt;'[1]Standard Single-Published Rates'!E$10,('[1]Standard Single-Published Rates'!O27-('[1]Standard Single-Published Rates'!O27*'[1]Standard Single-Published Rates'!E27)),'[1]Standard Single-Published Rates'!E$10))</f>
        <v>11.993</v>
      </c>
      <c r="F33" s="61">
        <f>IF('[1]Standard Single-Published Rates'!F$8=0,'[1]Standard Single-Published Rates'!P27-('[1]Standard Single-Published Rates'!P27*'[1]Standard Single-Published Rates'!F27),IF(('[1]Standard Single-Published Rates'!P27-('[1]Standard Single-Published Rates'!P27*'[1]Standard Single-Published Rates'!F27))&gt;'[1]Standard Single-Published Rates'!F$10,('[1]Standard Single-Published Rates'!P27-('[1]Standard Single-Published Rates'!P27*'[1]Standard Single-Published Rates'!F27)),'[1]Standard Single-Published Rates'!F$10))</f>
        <v>14.098000000000001</v>
      </c>
      <c r="G33" s="61">
        <f>IF('[1]Standard Single-Published Rates'!G$8=0,'[1]Standard Single-Published Rates'!Q27-('[1]Standard Single-Published Rates'!Q27*'[1]Standard Single-Published Rates'!G27),IF(('[1]Standard Single-Published Rates'!Q27-('[1]Standard Single-Published Rates'!Q27*'[1]Standard Single-Published Rates'!G27))&gt;'[1]Standard Single-Published Rates'!G$10,('[1]Standard Single-Published Rates'!Q27-('[1]Standard Single-Published Rates'!Q27*'[1]Standard Single-Published Rates'!G27)),'[1]Standard Single-Published Rates'!G$10))</f>
        <v>14.8125</v>
      </c>
      <c r="H33" s="86">
        <f>IF('[1]Standard Single-Published Rates'!H$8=0,'[1]Standard Single-Published Rates'!R27-('[1]Standard Single-Published Rates'!R27*'[1]Standard Single-Published Rates'!H27),IF(('[1]Standard Single-Published Rates'!R27-('[1]Standard Single-Published Rates'!R27*'[1]Standard Single-Published Rates'!H27))&gt;'[1]Standard Single-Published Rates'!H$10,('[1]Standard Single-Published Rates'!R27-('[1]Standard Single-Published Rates'!R27*'[1]Standard Single-Published Rates'!H27)),'[1]Standard Single-Published Rates'!H$10))</f>
        <v>25.26049999999999</v>
      </c>
    </row>
    <row r="34" spans="1:8" s="72" customFormat="1" ht="14.25" customHeight="1" x14ac:dyDescent="0.2">
      <c r="A34" s="98">
        <v>15</v>
      </c>
      <c r="B34" s="198" t="s">
        <v>13</v>
      </c>
      <c r="C34" s="202">
        <f>IF('[1]Standard Single-Published Rates'!C$8=0,'[1]Standard Single-Published Rates'!M28-('[1]Standard Single-Published Rates'!M28*'[1]Standard Single-Published Rates'!C28),IF(('[1]Standard Single-Published Rates'!M28-('[1]Standard Single-Published Rates'!M28*'[1]Standard Single-Published Rates'!C28))&gt;'[1]Standard Single-Published Rates'!C$10,('[1]Standard Single-Published Rates'!M28-('[1]Standard Single-Published Rates'!M28*'[1]Standard Single-Published Rates'!C28)),'[1]Standard Single-Published Rates'!C$10))</f>
        <v>11.629800000000003</v>
      </c>
      <c r="D34" s="61">
        <f>IF('[1]Standard Single-Published Rates'!D$8=0,'[1]Standard Single-Published Rates'!N28-('[1]Standard Single-Published Rates'!N28*'[1]Standard Single-Published Rates'!D28),IF(('[1]Standard Single-Published Rates'!N28-('[1]Standard Single-Published Rates'!N28*'[1]Standard Single-Published Rates'!D28))&gt;'[1]Standard Single-Published Rates'!D$10,('[1]Standard Single-Published Rates'!N28-('[1]Standard Single-Published Rates'!N28*'[1]Standard Single-Published Rates'!D28)),'[1]Standard Single-Published Rates'!D$10))</f>
        <v>11.719600000000002</v>
      </c>
      <c r="E34" s="61">
        <f>IF('[1]Standard Single-Published Rates'!E$8=0,'[1]Standard Single-Published Rates'!O28-('[1]Standard Single-Published Rates'!O28*'[1]Standard Single-Published Rates'!E28),IF(('[1]Standard Single-Published Rates'!O28-('[1]Standard Single-Published Rates'!O28*'[1]Standard Single-Published Rates'!E28))&gt;'[1]Standard Single-Published Rates'!E$10,('[1]Standard Single-Published Rates'!O28-('[1]Standard Single-Published Rates'!O28*'[1]Standard Single-Published Rates'!E28)),'[1]Standard Single-Published Rates'!E$10))</f>
        <v>11.993</v>
      </c>
      <c r="F34" s="61">
        <f>IF('[1]Standard Single-Published Rates'!F$8=0,'[1]Standard Single-Published Rates'!P28-('[1]Standard Single-Published Rates'!P28*'[1]Standard Single-Published Rates'!F28),IF(('[1]Standard Single-Published Rates'!P28-('[1]Standard Single-Published Rates'!P28*'[1]Standard Single-Published Rates'!F28))&gt;'[1]Standard Single-Published Rates'!F$10,('[1]Standard Single-Published Rates'!P28-('[1]Standard Single-Published Rates'!P28*'[1]Standard Single-Published Rates'!F28)),'[1]Standard Single-Published Rates'!F$10))</f>
        <v>14.098000000000001</v>
      </c>
      <c r="G34" s="61">
        <f>IF('[1]Standard Single-Published Rates'!G$8=0,'[1]Standard Single-Published Rates'!Q28-('[1]Standard Single-Published Rates'!Q28*'[1]Standard Single-Published Rates'!G28),IF(('[1]Standard Single-Published Rates'!Q28-('[1]Standard Single-Published Rates'!Q28*'[1]Standard Single-Published Rates'!G28))&gt;'[1]Standard Single-Published Rates'!G$10,('[1]Standard Single-Published Rates'!Q28-('[1]Standard Single-Published Rates'!Q28*'[1]Standard Single-Published Rates'!G28)),'[1]Standard Single-Published Rates'!G$10))</f>
        <v>14.8125</v>
      </c>
      <c r="H34" s="86">
        <f>IF('[1]Standard Single-Published Rates'!H$8=0,'[1]Standard Single-Published Rates'!R28-('[1]Standard Single-Published Rates'!R28*'[1]Standard Single-Published Rates'!H28),IF(('[1]Standard Single-Published Rates'!R28-('[1]Standard Single-Published Rates'!R28*'[1]Standard Single-Published Rates'!H28))&gt;'[1]Standard Single-Published Rates'!H$10,('[1]Standard Single-Published Rates'!R28-('[1]Standard Single-Published Rates'!R28*'[1]Standard Single-Published Rates'!H28)),'[1]Standard Single-Published Rates'!H$10))</f>
        <v>25.26049999999999</v>
      </c>
    </row>
    <row r="35" spans="1:8" s="72" customFormat="1" ht="14.25" customHeight="1" x14ac:dyDescent="0.2">
      <c r="A35" s="58">
        <v>16</v>
      </c>
      <c r="B35" s="59" t="s">
        <v>13</v>
      </c>
      <c r="C35" s="203">
        <f>IF('[1]Standard Single-Published Rates'!C$8=0,'[1]Standard Single-Published Rates'!M29-('[1]Standard Single-Published Rates'!M29*'[1]Standard Single-Published Rates'!C29),IF(('[1]Standard Single-Published Rates'!M29-('[1]Standard Single-Published Rates'!M29*'[1]Standard Single-Published Rates'!C29))&gt;'[1]Standard Single-Published Rates'!C$10,('[1]Standard Single-Published Rates'!M29-('[1]Standard Single-Published Rates'!M29*'[1]Standard Single-Published Rates'!C29)),'[1]Standard Single-Published Rates'!C$10))</f>
        <v>11.629800000000003</v>
      </c>
      <c r="D35" s="176">
        <f>IF('[1]Standard Single-Published Rates'!D$8=0,'[1]Standard Single-Published Rates'!N29-('[1]Standard Single-Published Rates'!N29*'[1]Standard Single-Published Rates'!D29),IF(('[1]Standard Single-Published Rates'!N29-('[1]Standard Single-Published Rates'!N29*'[1]Standard Single-Published Rates'!D29))&gt;'[1]Standard Single-Published Rates'!D$10,('[1]Standard Single-Published Rates'!N29-('[1]Standard Single-Published Rates'!N29*'[1]Standard Single-Published Rates'!D29)),'[1]Standard Single-Published Rates'!D$10))</f>
        <v>11.719600000000002</v>
      </c>
      <c r="E35" s="176">
        <f>IF('[1]Standard Single-Published Rates'!E$8=0,'[1]Standard Single-Published Rates'!O29-('[1]Standard Single-Published Rates'!O29*'[1]Standard Single-Published Rates'!E29),IF(('[1]Standard Single-Published Rates'!O29-('[1]Standard Single-Published Rates'!O29*'[1]Standard Single-Published Rates'!E29))&gt;'[1]Standard Single-Published Rates'!E$10,('[1]Standard Single-Published Rates'!O29-('[1]Standard Single-Published Rates'!O29*'[1]Standard Single-Published Rates'!E29)),'[1]Standard Single-Published Rates'!E$10))</f>
        <v>11.993</v>
      </c>
      <c r="F35" s="176">
        <f>IF('[1]Standard Single-Published Rates'!F$8=0,'[1]Standard Single-Published Rates'!P29-('[1]Standard Single-Published Rates'!P29*'[1]Standard Single-Published Rates'!F29),IF(('[1]Standard Single-Published Rates'!P29-('[1]Standard Single-Published Rates'!P29*'[1]Standard Single-Published Rates'!F29))&gt;'[1]Standard Single-Published Rates'!F$10,('[1]Standard Single-Published Rates'!P29-('[1]Standard Single-Published Rates'!P29*'[1]Standard Single-Published Rates'!F29)),'[1]Standard Single-Published Rates'!F$10))</f>
        <v>14.098000000000001</v>
      </c>
      <c r="G35" s="176">
        <f>IF('[1]Standard Single-Published Rates'!G$8=0,'[1]Standard Single-Published Rates'!Q29-('[1]Standard Single-Published Rates'!Q29*'[1]Standard Single-Published Rates'!G29),IF(('[1]Standard Single-Published Rates'!Q29-('[1]Standard Single-Published Rates'!Q29*'[1]Standard Single-Published Rates'!G29))&gt;'[1]Standard Single-Published Rates'!G$10,('[1]Standard Single-Published Rates'!Q29-('[1]Standard Single-Published Rates'!Q29*'[1]Standard Single-Published Rates'!G29)),'[1]Standard Single-Published Rates'!G$10))</f>
        <v>14.8125</v>
      </c>
      <c r="H35" s="118">
        <f>IF('[1]Standard Single-Published Rates'!H$8=0,'[1]Standard Single-Published Rates'!R29-('[1]Standard Single-Published Rates'!R29*'[1]Standard Single-Published Rates'!H29),IF(('[1]Standard Single-Published Rates'!R29-('[1]Standard Single-Published Rates'!R29*'[1]Standard Single-Published Rates'!H29))&gt;'[1]Standard Single-Published Rates'!H$10,('[1]Standard Single-Published Rates'!R29-('[1]Standard Single-Published Rates'!R29*'[1]Standard Single-Published Rates'!H29)),'[1]Standard Single-Published Rates'!H$10))</f>
        <v>25.26049999999999</v>
      </c>
    </row>
    <row r="36" spans="1:8" s="72" customFormat="1" ht="14.25" customHeight="1" x14ac:dyDescent="0.2">
      <c r="A36" s="58">
        <v>17</v>
      </c>
      <c r="B36" s="59" t="s">
        <v>13</v>
      </c>
      <c r="C36" s="202">
        <f>IF('[1]Standard Single-Published Rates'!C$8=0,'[1]Standard Single-Published Rates'!M30-('[1]Standard Single-Published Rates'!M30*'[1]Standard Single-Published Rates'!C30),IF(('[1]Standard Single-Published Rates'!M30-('[1]Standard Single-Published Rates'!M30*'[1]Standard Single-Published Rates'!C30))&gt;'[1]Standard Single-Published Rates'!C$10,('[1]Standard Single-Published Rates'!M30-('[1]Standard Single-Published Rates'!M30*'[1]Standard Single-Published Rates'!C30)),'[1]Standard Single-Published Rates'!C$10))</f>
        <v>11.629800000000003</v>
      </c>
      <c r="D36" s="61">
        <f>IF('[1]Standard Single-Published Rates'!D$8=0,'[1]Standard Single-Published Rates'!N30-('[1]Standard Single-Published Rates'!N30*'[1]Standard Single-Published Rates'!D30),IF(('[1]Standard Single-Published Rates'!N30-('[1]Standard Single-Published Rates'!N30*'[1]Standard Single-Published Rates'!D30))&gt;'[1]Standard Single-Published Rates'!D$10,('[1]Standard Single-Published Rates'!N30-('[1]Standard Single-Published Rates'!N30*'[1]Standard Single-Published Rates'!D30)),'[1]Standard Single-Published Rates'!D$10))</f>
        <v>11.719600000000002</v>
      </c>
      <c r="E36" s="61">
        <f>IF('[1]Standard Single-Published Rates'!E$8=0,'[1]Standard Single-Published Rates'!O30-('[1]Standard Single-Published Rates'!O30*'[1]Standard Single-Published Rates'!E30),IF(('[1]Standard Single-Published Rates'!O30-('[1]Standard Single-Published Rates'!O30*'[1]Standard Single-Published Rates'!E30))&gt;'[1]Standard Single-Published Rates'!E$10,('[1]Standard Single-Published Rates'!O30-('[1]Standard Single-Published Rates'!O30*'[1]Standard Single-Published Rates'!E30)),'[1]Standard Single-Published Rates'!E$10))</f>
        <v>11.993</v>
      </c>
      <c r="F36" s="61">
        <f>IF('[1]Standard Single-Published Rates'!F$8=0,'[1]Standard Single-Published Rates'!P30-('[1]Standard Single-Published Rates'!P30*'[1]Standard Single-Published Rates'!F30),IF(('[1]Standard Single-Published Rates'!P30-('[1]Standard Single-Published Rates'!P30*'[1]Standard Single-Published Rates'!F30))&gt;'[1]Standard Single-Published Rates'!F$10,('[1]Standard Single-Published Rates'!P30-('[1]Standard Single-Published Rates'!P30*'[1]Standard Single-Published Rates'!F30)),'[1]Standard Single-Published Rates'!F$10))</f>
        <v>14.098000000000001</v>
      </c>
      <c r="G36" s="61">
        <f>IF('[1]Standard Single-Published Rates'!G$8=0,'[1]Standard Single-Published Rates'!Q30-('[1]Standard Single-Published Rates'!Q30*'[1]Standard Single-Published Rates'!G30),IF(('[1]Standard Single-Published Rates'!Q30-('[1]Standard Single-Published Rates'!Q30*'[1]Standard Single-Published Rates'!G30))&gt;'[1]Standard Single-Published Rates'!G$10,('[1]Standard Single-Published Rates'!Q30-('[1]Standard Single-Published Rates'!Q30*'[1]Standard Single-Published Rates'!G30)),'[1]Standard Single-Published Rates'!G$10))</f>
        <v>14.8125</v>
      </c>
      <c r="H36" s="86">
        <f>IF('[1]Standard Single-Published Rates'!H$8=0,'[1]Standard Single-Published Rates'!R30-('[1]Standard Single-Published Rates'!R30*'[1]Standard Single-Published Rates'!H30),IF(('[1]Standard Single-Published Rates'!R30-('[1]Standard Single-Published Rates'!R30*'[1]Standard Single-Published Rates'!H30))&gt;'[1]Standard Single-Published Rates'!H$10,('[1]Standard Single-Published Rates'!R30-('[1]Standard Single-Published Rates'!R30*'[1]Standard Single-Published Rates'!H30)),'[1]Standard Single-Published Rates'!H$10))</f>
        <v>25.26049999999999</v>
      </c>
    </row>
    <row r="37" spans="1:8" s="72" customFormat="1" ht="14.25" customHeight="1" x14ac:dyDescent="0.2">
      <c r="A37" s="58">
        <v>18</v>
      </c>
      <c r="B37" s="59" t="s">
        <v>13</v>
      </c>
      <c r="C37" s="202">
        <f>IF('[1]Standard Single-Published Rates'!C$8=0,'[1]Standard Single-Published Rates'!M31-('[1]Standard Single-Published Rates'!M31*'[1]Standard Single-Published Rates'!C31),IF(('[1]Standard Single-Published Rates'!M31-('[1]Standard Single-Published Rates'!M31*'[1]Standard Single-Published Rates'!C31))&gt;'[1]Standard Single-Published Rates'!C$10,('[1]Standard Single-Published Rates'!M31-('[1]Standard Single-Published Rates'!M31*'[1]Standard Single-Published Rates'!C31)),'[1]Standard Single-Published Rates'!C$10))</f>
        <v>11.629800000000003</v>
      </c>
      <c r="D37" s="61">
        <f>IF('[1]Standard Single-Published Rates'!D$8=0,'[1]Standard Single-Published Rates'!N31-('[1]Standard Single-Published Rates'!N31*'[1]Standard Single-Published Rates'!D31),IF(('[1]Standard Single-Published Rates'!N31-('[1]Standard Single-Published Rates'!N31*'[1]Standard Single-Published Rates'!D31))&gt;'[1]Standard Single-Published Rates'!D$10,('[1]Standard Single-Published Rates'!N31-('[1]Standard Single-Published Rates'!N31*'[1]Standard Single-Published Rates'!D31)),'[1]Standard Single-Published Rates'!D$10))</f>
        <v>11.719600000000002</v>
      </c>
      <c r="E37" s="61">
        <f>IF('[1]Standard Single-Published Rates'!E$8=0,'[1]Standard Single-Published Rates'!O31-('[1]Standard Single-Published Rates'!O31*'[1]Standard Single-Published Rates'!E31),IF(('[1]Standard Single-Published Rates'!O31-('[1]Standard Single-Published Rates'!O31*'[1]Standard Single-Published Rates'!E31))&gt;'[1]Standard Single-Published Rates'!E$10,('[1]Standard Single-Published Rates'!O31-('[1]Standard Single-Published Rates'!O31*'[1]Standard Single-Published Rates'!E31)),'[1]Standard Single-Published Rates'!E$10))</f>
        <v>11.993</v>
      </c>
      <c r="F37" s="61">
        <f>IF('[1]Standard Single-Published Rates'!F$8=0,'[1]Standard Single-Published Rates'!P31-('[1]Standard Single-Published Rates'!P31*'[1]Standard Single-Published Rates'!F31),IF(('[1]Standard Single-Published Rates'!P31-('[1]Standard Single-Published Rates'!P31*'[1]Standard Single-Published Rates'!F31))&gt;'[1]Standard Single-Published Rates'!F$10,('[1]Standard Single-Published Rates'!P31-('[1]Standard Single-Published Rates'!P31*'[1]Standard Single-Published Rates'!F31)),'[1]Standard Single-Published Rates'!F$10))</f>
        <v>14.098000000000001</v>
      </c>
      <c r="G37" s="61">
        <f>IF('[1]Standard Single-Published Rates'!G$8=0,'[1]Standard Single-Published Rates'!Q31-('[1]Standard Single-Published Rates'!Q31*'[1]Standard Single-Published Rates'!G31),IF(('[1]Standard Single-Published Rates'!Q31-('[1]Standard Single-Published Rates'!Q31*'[1]Standard Single-Published Rates'!G31))&gt;'[1]Standard Single-Published Rates'!G$10,('[1]Standard Single-Published Rates'!Q31-('[1]Standard Single-Published Rates'!Q31*'[1]Standard Single-Published Rates'!G31)),'[1]Standard Single-Published Rates'!G$10))</f>
        <v>14.8125</v>
      </c>
      <c r="H37" s="86">
        <f>IF('[1]Standard Single-Published Rates'!H$8=0,'[1]Standard Single-Published Rates'!R31-('[1]Standard Single-Published Rates'!R31*'[1]Standard Single-Published Rates'!H31),IF(('[1]Standard Single-Published Rates'!R31-('[1]Standard Single-Published Rates'!R31*'[1]Standard Single-Published Rates'!H31))&gt;'[1]Standard Single-Published Rates'!H$10,('[1]Standard Single-Published Rates'!R31-('[1]Standard Single-Published Rates'!R31*'[1]Standard Single-Published Rates'!H31)),'[1]Standard Single-Published Rates'!H$10))</f>
        <v>25.26049999999999</v>
      </c>
    </row>
    <row r="38" spans="1:8" s="72" customFormat="1" ht="14.25" customHeight="1" x14ac:dyDescent="0.2">
      <c r="A38" s="58">
        <v>19</v>
      </c>
      <c r="B38" s="59" t="s">
        <v>13</v>
      </c>
      <c r="C38" s="202">
        <f>IF('[1]Standard Single-Published Rates'!C$8=0,'[1]Standard Single-Published Rates'!M32-('[1]Standard Single-Published Rates'!M32*'[1]Standard Single-Published Rates'!C32),IF(('[1]Standard Single-Published Rates'!M32-('[1]Standard Single-Published Rates'!M32*'[1]Standard Single-Published Rates'!C32))&gt;'[1]Standard Single-Published Rates'!C$10,('[1]Standard Single-Published Rates'!M32-('[1]Standard Single-Published Rates'!M32*'[1]Standard Single-Published Rates'!C32)),'[1]Standard Single-Published Rates'!C$10))</f>
        <v>11.629800000000003</v>
      </c>
      <c r="D38" s="61">
        <f>IF('[1]Standard Single-Published Rates'!D$8=0,'[1]Standard Single-Published Rates'!N32-('[1]Standard Single-Published Rates'!N32*'[1]Standard Single-Published Rates'!D32),IF(('[1]Standard Single-Published Rates'!N32-('[1]Standard Single-Published Rates'!N32*'[1]Standard Single-Published Rates'!D32))&gt;'[1]Standard Single-Published Rates'!D$10,('[1]Standard Single-Published Rates'!N32-('[1]Standard Single-Published Rates'!N32*'[1]Standard Single-Published Rates'!D32)),'[1]Standard Single-Published Rates'!D$10))</f>
        <v>11.719600000000002</v>
      </c>
      <c r="E38" s="61">
        <f>IF('[1]Standard Single-Published Rates'!E$8=0,'[1]Standard Single-Published Rates'!O32-('[1]Standard Single-Published Rates'!O32*'[1]Standard Single-Published Rates'!E32),IF(('[1]Standard Single-Published Rates'!O32-('[1]Standard Single-Published Rates'!O32*'[1]Standard Single-Published Rates'!E32))&gt;'[1]Standard Single-Published Rates'!E$10,('[1]Standard Single-Published Rates'!O32-('[1]Standard Single-Published Rates'!O32*'[1]Standard Single-Published Rates'!E32)),'[1]Standard Single-Published Rates'!E$10))</f>
        <v>11.993</v>
      </c>
      <c r="F38" s="61">
        <f>IF('[1]Standard Single-Published Rates'!F$8=0,'[1]Standard Single-Published Rates'!P32-('[1]Standard Single-Published Rates'!P32*'[1]Standard Single-Published Rates'!F32),IF(('[1]Standard Single-Published Rates'!P32-('[1]Standard Single-Published Rates'!P32*'[1]Standard Single-Published Rates'!F32))&gt;'[1]Standard Single-Published Rates'!F$10,('[1]Standard Single-Published Rates'!P32-('[1]Standard Single-Published Rates'!P32*'[1]Standard Single-Published Rates'!F32)),'[1]Standard Single-Published Rates'!F$10))</f>
        <v>14.098000000000001</v>
      </c>
      <c r="G38" s="61">
        <f>IF('[1]Standard Single-Published Rates'!G$8=0,'[1]Standard Single-Published Rates'!Q32-('[1]Standard Single-Published Rates'!Q32*'[1]Standard Single-Published Rates'!G32),IF(('[1]Standard Single-Published Rates'!Q32-('[1]Standard Single-Published Rates'!Q32*'[1]Standard Single-Published Rates'!G32))&gt;'[1]Standard Single-Published Rates'!G$10,('[1]Standard Single-Published Rates'!Q32-('[1]Standard Single-Published Rates'!Q32*'[1]Standard Single-Published Rates'!G32)),'[1]Standard Single-Published Rates'!G$10))</f>
        <v>14.8125</v>
      </c>
      <c r="H38" s="86">
        <f>IF('[1]Standard Single-Published Rates'!H$8=0,'[1]Standard Single-Published Rates'!R32-('[1]Standard Single-Published Rates'!R32*'[1]Standard Single-Published Rates'!H32),IF(('[1]Standard Single-Published Rates'!R32-('[1]Standard Single-Published Rates'!R32*'[1]Standard Single-Published Rates'!H32))&gt;'[1]Standard Single-Published Rates'!H$10,('[1]Standard Single-Published Rates'!R32-('[1]Standard Single-Published Rates'!R32*'[1]Standard Single-Published Rates'!H32)),'[1]Standard Single-Published Rates'!H$10))</f>
        <v>25.26049999999999</v>
      </c>
    </row>
    <row r="39" spans="1:8" s="72" customFormat="1" ht="14.25" customHeight="1" x14ac:dyDescent="0.2">
      <c r="A39" s="178">
        <v>20</v>
      </c>
      <c r="B39" s="198" t="s">
        <v>13</v>
      </c>
      <c r="C39" s="204">
        <f>IF('[1]Standard Single-Published Rates'!C$8=0,'[1]Standard Single-Published Rates'!M33-('[1]Standard Single-Published Rates'!M33*'[1]Standard Single-Published Rates'!C33),IF(('[1]Standard Single-Published Rates'!M33-('[1]Standard Single-Published Rates'!M33*'[1]Standard Single-Published Rates'!C33))&gt;'[1]Standard Single-Published Rates'!C$10,('[1]Standard Single-Published Rates'!M33-('[1]Standard Single-Published Rates'!M33*'[1]Standard Single-Published Rates'!C33)),'[1]Standard Single-Published Rates'!C$10))</f>
        <v>11.629800000000003</v>
      </c>
      <c r="D39" s="174">
        <f>IF('[1]Standard Single-Published Rates'!D$8=0,'[1]Standard Single-Published Rates'!N33-('[1]Standard Single-Published Rates'!N33*'[1]Standard Single-Published Rates'!D33),IF(('[1]Standard Single-Published Rates'!N33-('[1]Standard Single-Published Rates'!N33*'[1]Standard Single-Published Rates'!D33))&gt;'[1]Standard Single-Published Rates'!D$10,('[1]Standard Single-Published Rates'!N33-('[1]Standard Single-Published Rates'!N33*'[1]Standard Single-Published Rates'!D33)),'[1]Standard Single-Published Rates'!D$10))</f>
        <v>11.737524324324326</v>
      </c>
      <c r="E39" s="174">
        <f>IF('[1]Standard Single-Published Rates'!E$8=0,'[1]Standard Single-Published Rates'!O33-('[1]Standard Single-Published Rates'!O33*'[1]Standard Single-Published Rates'!E33),IF(('[1]Standard Single-Published Rates'!O33-('[1]Standard Single-Published Rates'!O33*'[1]Standard Single-Published Rates'!E33))&gt;'[1]Standard Single-Published Rates'!E$10,('[1]Standard Single-Published Rates'!O33-('[1]Standard Single-Published Rates'!O33*'[1]Standard Single-Published Rates'!E33)),'[1]Standard Single-Published Rates'!E$10))</f>
        <v>11.993</v>
      </c>
      <c r="F39" s="174">
        <f>IF('[1]Standard Single-Published Rates'!F$8=0,'[1]Standard Single-Published Rates'!P33-('[1]Standard Single-Published Rates'!P33*'[1]Standard Single-Published Rates'!F33),IF(('[1]Standard Single-Published Rates'!P33-('[1]Standard Single-Published Rates'!P33*'[1]Standard Single-Published Rates'!F33))&gt;'[1]Standard Single-Published Rates'!F$10,('[1]Standard Single-Published Rates'!P33-('[1]Standard Single-Published Rates'!P33*'[1]Standard Single-Published Rates'!F33)),'[1]Standard Single-Published Rates'!F$10))</f>
        <v>14.098000000000001</v>
      </c>
      <c r="G39" s="174">
        <f>IF('[1]Standard Single-Published Rates'!G$8=0,'[1]Standard Single-Published Rates'!Q33-('[1]Standard Single-Published Rates'!Q33*'[1]Standard Single-Published Rates'!G33),IF(('[1]Standard Single-Published Rates'!Q33-('[1]Standard Single-Published Rates'!Q33*'[1]Standard Single-Published Rates'!G33))&gt;'[1]Standard Single-Published Rates'!G$10,('[1]Standard Single-Published Rates'!Q33-('[1]Standard Single-Published Rates'!Q33*'[1]Standard Single-Published Rates'!G33)),'[1]Standard Single-Published Rates'!G$10))</f>
        <v>14.817136815920406</v>
      </c>
      <c r="H39" s="120">
        <f>IF('[1]Standard Single-Published Rates'!H$8=0,'[1]Standard Single-Published Rates'!R33-('[1]Standard Single-Published Rates'!R33*'[1]Standard Single-Published Rates'!H33),IF(('[1]Standard Single-Published Rates'!R33-('[1]Standard Single-Published Rates'!R33*'[1]Standard Single-Published Rates'!H33))&gt;'[1]Standard Single-Published Rates'!H$10,('[1]Standard Single-Published Rates'!R33-('[1]Standard Single-Published Rates'!R33*'[1]Standard Single-Published Rates'!H33)),'[1]Standard Single-Published Rates'!H$10))</f>
        <v>25.26049999999999</v>
      </c>
    </row>
    <row r="40" spans="1:8" s="72" customFormat="1" ht="14.25" customHeight="1" x14ac:dyDescent="0.2">
      <c r="A40" s="179">
        <v>21</v>
      </c>
      <c r="B40" s="59" t="s">
        <v>13</v>
      </c>
      <c r="C40" s="202">
        <f>IF('[1]Standard Single-Published Rates'!C$8=0,'[1]Standard Single-Published Rates'!M34-('[1]Standard Single-Published Rates'!M34*'[1]Standard Single-Published Rates'!C34),IF(('[1]Standard Single-Published Rates'!M34-('[1]Standard Single-Published Rates'!M34*'[1]Standard Single-Published Rates'!C34))&gt;'[1]Standard Single-Published Rates'!C$10,('[1]Standard Single-Published Rates'!M34-('[1]Standard Single-Published Rates'!M34*'[1]Standard Single-Published Rates'!C34)),'[1]Standard Single-Published Rates'!C$10))</f>
        <v>12.066263883089761</v>
      </c>
      <c r="D40" s="61">
        <f>IF('[1]Standard Single-Published Rates'!D$8=0,'[1]Standard Single-Published Rates'!N34-('[1]Standard Single-Published Rates'!N34*'[1]Standard Single-Published Rates'!D34),IF(('[1]Standard Single-Published Rates'!N34-('[1]Standard Single-Published Rates'!N34*'[1]Standard Single-Published Rates'!D34))&gt;'[1]Standard Single-Published Rates'!D$10,('[1]Standard Single-Published Rates'!N34-('[1]Standard Single-Published Rates'!N34*'[1]Standard Single-Published Rates'!D34)),'[1]Standard Single-Published Rates'!D$10))</f>
        <v>12.010172972972981</v>
      </c>
      <c r="E40" s="61">
        <f>IF('[1]Standard Single-Published Rates'!E$8=0,'[1]Standard Single-Published Rates'!O34-('[1]Standard Single-Published Rates'!O34*'[1]Standard Single-Published Rates'!E34),IF(('[1]Standard Single-Published Rates'!O34-('[1]Standard Single-Published Rates'!O34*'[1]Standard Single-Published Rates'!E34))&gt;'[1]Standard Single-Published Rates'!E$10,('[1]Standard Single-Published Rates'!O34-('[1]Standard Single-Published Rates'!O34*'[1]Standard Single-Published Rates'!E34)),'[1]Standard Single-Published Rates'!E$10))</f>
        <v>12.180562722513088</v>
      </c>
      <c r="F40" s="61">
        <f>IF('[1]Standard Single-Published Rates'!F$8=0,'[1]Standard Single-Published Rates'!P34-('[1]Standard Single-Published Rates'!P34*'[1]Standard Single-Published Rates'!F34),IF(('[1]Standard Single-Published Rates'!P34-('[1]Standard Single-Published Rates'!P34*'[1]Standard Single-Published Rates'!F34))&gt;'[1]Standard Single-Published Rates'!F$10,('[1]Standard Single-Published Rates'!P34-('[1]Standard Single-Published Rates'!P34*'[1]Standard Single-Published Rates'!F34)),'[1]Standard Single-Published Rates'!F$10))</f>
        <v>14.370582649978417</v>
      </c>
      <c r="G40" s="61">
        <f>IF('[1]Standard Single-Published Rates'!G$8=0,'[1]Standard Single-Published Rates'!Q34-('[1]Standard Single-Published Rates'!Q34*'[1]Standard Single-Published Rates'!G34),IF(('[1]Standard Single-Published Rates'!Q34-('[1]Standard Single-Published Rates'!Q34*'[1]Standard Single-Published Rates'!G34))&gt;'[1]Standard Single-Published Rates'!G$10,('[1]Standard Single-Published Rates'!Q34-('[1]Standard Single-Published Rates'!Q34*'[1]Standard Single-Published Rates'!G34)),'[1]Standard Single-Published Rates'!G$10))</f>
        <v>15.115890547263689</v>
      </c>
      <c r="H40" s="86">
        <f>IF('[1]Standard Single-Published Rates'!H$8=0,'[1]Standard Single-Published Rates'!R34-('[1]Standard Single-Published Rates'!R34*'[1]Standard Single-Published Rates'!H34),IF(('[1]Standard Single-Published Rates'!R34-('[1]Standard Single-Published Rates'!R34*'[1]Standard Single-Published Rates'!H34))&gt;'[1]Standard Single-Published Rates'!H$10,('[1]Standard Single-Published Rates'!R34-('[1]Standard Single-Published Rates'!R34*'[1]Standard Single-Published Rates'!H34)),'[1]Standard Single-Published Rates'!H$10))</f>
        <v>25.587795581311113</v>
      </c>
    </row>
    <row r="41" spans="1:8" s="72" customFormat="1" ht="14.25" customHeight="1" x14ac:dyDescent="0.2">
      <c r="A41" s="179">
        <v>22</v>
      </c>
      <c r="B41" s="59" t="s">
        <v>13</v>
      </c>
      <c r="C41" s="202">
        <f>IF('[1]Standard Single-Published Rates'!C$8=0,'[1]Standard Single-Published Rates'!M35-('[1]Standard Single-Published Rates'!M35*'[1]Standard Single-Published Rates'!C35),IF(('[1]Standard Single-Published Rates'!M35-('[1]Standard Single-Published Rates'!M35*'[1]Standard Single-Published Rates'!C35))&gt;'[1]Standard Single-Published Rates'!C$10,('[1]Standard Single-Published Rates'!M35-('[1]Standard Single-Published Rates'!M35*'[1]Standard Single-Published Rates'!C35)),'[1]Standard Single-Published Rates'!C$10))</f>
        <v>12.260380097425184</v>
      </c>
      <c r="D41" s="61">
        <f>IF('[1]Standard Single-Published Rates'!D$8=0,'[1]Standard Single-Published Rates'!N35-('[1]Standard Single-Published Rates'!N35*'[1]Standard Single-Published Rates'!D35),IF(('[1]Standard Single-Published Rates'!N35-('[1]Standard Single-Published Rates'!N35*'[1]Standard Single-Published Rates'!D35))&gt;'[1]Standard Single-Published Rates'!D$10,('[1]Standard Single-Published Rates'!N35-('[1]Standard Single-Published Rates'!N35*'[1]Standard Single-Published Rates'!D35)),'[1]Standard Single-Published Rates'!D$10))</f>
        <v>12.24192432432433</v>
      </c>
      <c r="E41" s="61">
        <f>IF('[1]Standard Single-Published Rates'!E$8=0,'[1]Standard Single-Published Rates'!O35-('[1]Standard Single-Published Rates'!O35*'[1]Standard Single-Published Rates'!E35),IF(('[1]Standard Single-Published Rates'!O35-('[1]Standard Single-Published Rates'!O35*'[1]Standard Single-Published Rates'!E35))&gt;'[1]Standard Single-Published Rates'!E$10,('[1]Standard Single-Published Rates'!O35-('[1]Standard Single-Published Rates'!O35*'[1]Standard Single-Published Rates'!E35)),'[1]Standard Single-Published Rates'!E$10))</f>
        <v>12.34266146596859</v>
      </c>
      <c r="F41" s="61">
        <f>IF('[1]Standard Single-Published Rates'!F$8=0,'[1]Standard Single-Published Rates'!P35-('[1]Standard Single-Published Rates'!P35*'[1]Standard Single-Published Rates'!F35),IF(('[1]Standard Single-Published Rates'!P35-('[1]Standard Single-Published Rates'!P35*'[1]Standard Single-Published Rates'!F35))&gt;'[1]Standard Single-Published Rates'!F$10,('[1]Standard Single-Published Rates'!P35-('[1]Standard Single-Published Rates'!P35*'[1]Standard Single-Published Rates'!F35)),'[1]Standard Single-Published Rates'!F$10))</f>
        <v>14.595123003884325</v>
      </c>
      <c r="G41" s="61">
        <f>IF('[1]Standard Single-Published Rates'!G$8=0,'[1]Standard Single-Published Rates'!Q35-('[1]Standard Single-Published Rates'!Q35*'[1]Standard Single-Published Rates'!G35),IF(('[1]Standard Single-Published Rates'!Q35-('[1]Standard Single-Published Rates'!Q35*'[1]Standard Single-Published Rates'!G35))&gt;'[1]Standard Single-Published Rates'!G$10,('[1]Standard Single-Published Rates'!Q35-('[1]Standard Single-Published Rates'!Q35*'[1]Standard Single-Published Rates'!G35)),'[1]Standard Single-Published Rates'!G$10))</f>
        <v>15.362231343283582</v>
      </c>
      <c r="H41" s="86">
        <f>IF('[1]Standard Single-Published Rates'!H$8=0,'[1]Standard Single-Published Rates'!R35-('[1]Standard Single-Published Rates'!R35*'[1]Standard Single-Published Rates'!H35),IF(('[1]Standard Single-Published Rates'!R35-('[1]Standard Single-Published Rates'!R35*'[1]Standard Single-Published Rates'!H35))&gt;'[1]Standard Single-Published Rates'!H$10,('[1]Standard Single-Published Rates'!R35-('[1]Standard Single-Published Rates'!R35*'[1]Standard Single-Published Rates'!H35)),'[1]Standard Single-Published Rates'!H$10))</f>
        <v>25.866107135095973</v>
      </c>
    </row>
    <row r="42" spans="1:8" s="72" customFormat="1" ht="14.25" customHeight="1" x14ac:dyDescent="0.2">
      <c r="A42" s="179">
        <v>23</v>
      </c>
      <c r="B42" s="59" t="s">
        <v>13</v>
      </c>
      <c r="C42" s="202">
        <f>IF('[1]Standard Single-Published Rates'!C$8=0,'[1]Standard Single-Published Rates'!M36-('[1]Standard Single-Published Rates'!M36*'[1]Standard Single-Published Rates'!C36),IF(('[1]Standard Single-Published Rates'!M36-('[1]Standard Single-Published Rates'!M36*'[1]Standard Single-Published Rates'!C36))&gt;'[1]Standard Single-Published Rates'!C$10,('[1]Standard Single-Published Rates'!M36-('[1]Standard Single-Published Rates'!M36*'[1]Standard Single-Published Rates'!C36)),'[1]Standard Single-Published Rates'!C$10))</f>
        <v>12.43896701461378</v>
      </c>
      <c r="D42" s="61">
        <f>IF('[1]Standard Single-Published Rates'!D$8=0,'[1]Standard Single-Published Rates'!N36-('[1]Standard Single-Published Rates'!N36*'[1]Standard Single-Published Rates'!D36),IF(('[1]Standard Single-Published Rates'!N36-('[1]Standard Single-Published Rates'!N36*'[1]Standard Single-Published Rates'!D36))&gt;'[1]Standard Single-Published Rates'!D$10,('[1]Standard Single-Published Rates'!N36-('[1]Standard Single-Published Rates'!N36*'[1]Standard Single-Published Rates'!D36)),'[1]Standard Single-Published Rates'!D$10))</f>
        <v>12.466859459459471</v>
      </c>
      <c r="E42" s="61">
        <f>IF('[1]Standard Single-Published Rates'!E$8=0,'[1]Standard Single-Published Rates'!O36-('[1]Standard Single-Published Rates'!O36*'[1]Standard Single-Published Rates'!E36),IF(('[1]Standard Single-Published Rates'!O36-('[1]Standard Single-Published Rates'!O36*'[1]Standard Single-Published Rates'!E36))&gt;'[1]Standard Single-Published Rates'!E$10,('[1]Standard Single-Published Rates'!O36-('[1]Standard Single-Published Rates'!O36*'[1]Standard Single-Published Rates'!E36)),'[1]Standard Single-Published Rates'!E$10))</f>
        <v>12.510549450261777</v>
      </c>
      <c r="F42" s="61">
        <f>IF('[1]Standard Single-Published Rates'!F$8=0,'[1]Standard Single-Published Rates'!P36-('[1]Standard Single-Published Rates'!P36*'[1]Standard Single-Published Rates'!F36),IF(('[1]Standard Single-Published Rates'!P36-('[1]Standard Single-Published Rates'!P36*'[1]Standard Single-Published Rates'!F36))&gt;'[1]Standard Single-Published Rates'!F$10,('[1]Standard Single-Published Rates'!P36-('[1]Standard Single-Published Rates'!P36*'[1]Standard Single-Published Rates'!F36)),'[1]Standard Single-Published Rates'!F$10))</f>
        <v>14.825276866637893</v>
      </c>
      <c r="G42" s="61">
        <f>IF('[1]Standard Single-Published Rates'!G$8=0,'[1]Standard Single-Published Rates'!Q36-('[1]Standard Single-Published Rates'!Q36*'[1]Standard Single-Published Rates'!G36),IF(('[1]Standard Single-Published Rates'!Q36-('[1]Standard Single-Published Rates'!Q36*'[1]Standard Single-Published Rates'!G36))&gt;'[1]Standard Single-Published Rates'!G$10,('[1]Standard Single-Published Rates'!Q36-('[1]Standard Single-Published Rates'!Q36*'[1]Standard Single-Published Rates'!G36)),'[1]Standard Single-Published Rates'!G$10))</f>
        <v>15.598089552238804</v>
      </c>
      <c r="H42" s="86">
        <f>IF('[1]Standard Single-Published Rates'!H$8=0,'[1]Standard Single-Published Rates'!R36-('[1]Standard Single-Published Rates'!R36*'[1]Standard Single-Published Rates'!H36),IF(('[1]Standard Single-Published Rates'!R36-('[1]Standard Single-Published Rates'!R36*'[1]Standard Single-Published Rates'!H36))&gt;'[1]Standard Single-Published Rates'!H$10,('[1]Standard Single-Published Rates'!R36-('[1]Standard Single-Published Rates'!R36*'[1]Standard Single-Published Rates'!H36)),'[1]Standard Single-Published Rates'!H$10))</f>
        <v>26.178153422672921</v>
      </c>
    </row>
    <row r="43" spans="1:8" s="107" customFormat="1" ht="14.25" customHeight="1" x14ac:dyDescent="0.2">
      <c r="A43" s="179">
        <v>24</v>
      </c>
      <c r="B43" s="59" t="s">
        <v>13</v>
      </c>
      <c r="C43" s="202">
        <f>IF('[1]Standard Single-Published Rates'!C$8=0,'[1]Standard Single-Published Rates'!M37-('[1]Standard Single-Published Rates'!M37*'[1]Standard Single-Published Rates'!C37),IF(('[1]Standard Single-Published Rates'!M37-('[1]Standard Single-Published Rates'!M37*'[1]Standard Single-Published Rates'!C37))&gt;'[1]Standard Single-Published Rates'!C$10,('[1]Standard Single-Published Rates'!M37-('[1]Standard Single-Published Rates'!M37*'[1]Standard Single-Published Rates'!C37)),'[1]Standard Single-Published Rates'!C$10))</f>
        <v>12.640847877522617</v>
      </c>
      <c r="D43" s="61">
        <f>IF('[1]Standard Single-Published Rates'!D$8=0,'[1]Standard Single-Published Rates'!N37-('[1]Standard Single-Published Rates'!N37*'[1]Standard Single-Published Rates'!D37),IF(('[1]Standard Single-Published Rates'!N37-('[1]Standard Single-Published Rates'!N37*'[1]Standard Single-Published Rates'!D37))&gt;'[1]Standard Single-Published Rates'!D$10,('[1]Standard Single-Published Rates'!N37-('[1]Standard Single-Published Rates'!N37*'[1]Standard Single-Published Rates'!D37)),'[1]Standard Single-Published Rates'!D$10))</f>
        <v>12.678162162162167</v>
      </c>
      <c r="E43" s="61">
        <f>IF('[1]Standard Single-Published Rates'!E$8=0,'[1]Standard Single-Published Rates'!O37-('[1]Standard Single-Published Rates'!O37*'[1]Standard Single-Published Rates'!E37),IF(('[1]Standard Single-Published Rates'!O37-('[1]Standard Single-Published Rates'!O37*'[1]Standard Single-Published Rates'!E37))&gt;'[1]Standard Single-Published Rates'!E$10,('[1]Standard Single-Published Rates'!O37-('[1]Standard Single-Published Rates'!O37*'[1]Standard Single-Published Rates'!E37)),'[1]Standard Single-Published Rates'!E$10))</f>
        <v>12.672648193717279</v>
      </c>
      <c r="F43" s="61">
        <f>IF('[1]Standard Single-Published Rates'!F$8=0,'[1]Standard Single-Published Rates'!P37-('[1]Standard Single-Published Rates'!P37*'[1]Standard Single-Published Rates'!F37),IF(('[1]Standard Single-Published Rates'!P37-('[1]Standard Single-Published Rates'!P37*'[1]Standard Single-Published Rates'!F37))&gt;'[1]Standard Single-Published Rates'!F$10,('[1]Standard Single-Published Rates'!P37-('[1]Standard Single-Published Rates'!P37*'[1]Standard Single-Published Rates'!F37)),'[1]Standard Single-Published Rates'!F$10))</f>
        <v>15.049817220543801</v>
      </c>
      <c r="G43" s="61">
        <f>IF('[1]Standard Single-Published Rates'!G$8=0,'[1]Standard Single-Published Rates'!Q37-('[1]Standard Single-Published Rates'!Q37*'[1]Standard Single-Published Rates'!G37),IF(('[1]Standard Single-Published Rates'!Q37-('[1]Standard Single-Published Rates'!Q37*'[1]Standard Single-Published Rates'!G37))&gt;'[1]Standard Single-Published Rates'!G$10,('[1]Standard Single-Published Rates'!Q37-('[1]Standard Single-Published Rates'!Q37*'[1]Standard Single-Published Rates'!G37)),'[1]Standard Single-Published Rates'!G$10))</f>
        <v>15.849671641791048</v>
      </c>
      <c r="H43" s="86">
        <f>IF('[1]Standard Single-Published Rates'!H$8=0,'[1]Standard Single-Published Rates'!R37-('[1]Standard Single-Published Rates'!R37*'[1]Standard Single-Published Rates'!H37),IF(('[1]Standard Single-Published Rates'!R37-('[1]Standard Single-Published Rates'!R37*'[1]Standard Single-Published Rates'!H37))&gt;'[1]Standard Single-Published Rates'!H$10,('[1]Standard Single-Published Rates'!R37-('[1]Standard Single-Published Rates'!R37*'[1]Standard Single-Published Rates'!H37)),'[1]Standard Single-Published Rates'!H$10))</f>
        <v>26.448031293009763</v>
      </c>
    </row>
    <row r="44" spans="1:8" s="107" customFormat="1" ht="14.25" customHeight="1" x14ac:dyDescent="0.2">
      <c r="A44" s="178">
        <v>25</v>
      </c>
      <c r="B44" s="198" t="s">
        <v>13</v>
      </c>
      <c r="C44" s="202">
        <f>IF('[1]Standard Single-Published Rates'!C$8=0,'[1]Standard Single-Published Rates'!M38-('[1]Standard Single-Published Rates'!M38*'[1]Standard Single-Published Rates'!C38),IF(('[1]Standard Single-Published Rates'!M38-('[1]Standard Single-Published Rates'!M38*'[1]Standard Single-Published Rates'!C38))&gt;'[1]Standard Single-Published Rates'!C$10,('[1]Standard Single-Published Rates'!M38-('[1]Standard Single-Published Rates'!M38*'[1]Standard Single-Published Rates'!C38)),'[1]Standard Single-Published Rates'!C$10))</f>
        <v>12.811670146137786</v>
      </c>
      <c r="D44" s="61">
        <f>IF('[1]Standard Single-Published Rates'!D$8=0,'[1]Standard Single-Published Rates'!N38-('[1]Standard Single-Published Rates'!N38*'[1]Standard Single-Published Rates'!D38),IF(('[1]Standard Single-Published Rates'!N38-('[1]Standard Single-Published Rates'!N38*'[1]Standard Single-Published Rates'!D38))&gt;'[1]Standard Single-Published Rates'!D$10,('[1]Standard Single-Published Rates'!N38-('[1]Standard Single-Published Rates'!N38*'[1]Standard Single-Published Rates'!D38)),'[1]Standard Single-Published Rates'!D$10))</f>
        <v>12.903097297297307</v>
      </c>
      <c r="E44" s="61">
        <f>IF('[1]Standard Single-Published Rates'!E$8=0,'[1]Standard Single-Published Rates'!O38-('[1]Standard Single-Published Rates'!O38*'[1]Standard Single-Published Rates'!E38),IF(('[1]Standard Single-Published Rates'!O38-('[1]Standard Single-Published Rates'!O38*'[1]Standard Single-Published Rates'!E38))&gt;'[1]Standard Single-Published Rates'!E$10,('[1]Standard Single-Published Rates'!O38-('[1]Standard Single-Published Rates'!O38*'[1]Standard Single-Published Rates'!E38)),'[1]Standard Single-Published Rates'!E$10))</f>
        <v>12.840536178010467</v>
      </c>
      <c r="F44" s="61">
        <f>IF('[1]Standard Single-Published Rates'!F$8=0,'[1]Standard Single-Published Rates'!P38-('[1]Standard Single-Published Rates'!P38*'[1]Standard Single-Published Rates'!F38),IF(('[1]Standard Single-Published Rates'!P38-('[1]Standard Single-Published Rates'!P38*'[1]Standard Single-Published Rates'!F38))&gt;'[1]Standard Single-Published Rates'!F$10,('[1]Standard Single-Published Rates'!P38-('[1]Standard Single-Published Rates'!P38*'[1]Standard Single-Published Rates'!F38)),'[1]Standard Single-Published Rates'!F$10))</f>
        <v>15.274357574449724</v>
      </c>
      <c r="G44" s="61">
        <f>IF('[1]Standard Single-Published Rates'!G$8=0,'[1]Standard Single-Published Rates'!Q38-('[1]Standard Single-Published Rates'!Q38*'[1]Standard Single-Published Rates'!G38),IF(('[1]Standard Single-Published Rates'!Q38-('[1]Standard Single-Published Rates'!Q38*'[1]Standard Single-Published Rates'!G38))&gt;'[1]Standard Single-Published Rates'!G$10,('[1]Standard Single-Published Rates'!Q38-('[1]Standard Single-Published Rates'!Q38*'[1]Standard Single-Published Rates'!G38)),'[1]Standard Single-Published Rates'!G$10))</f>
        <v>16.075047263681597</v>
      </c>
      <c r="H44" s="86">
        <f>IF('[1]Standard Single-Published Rates'!H$8=0,'[1]Standard Single-Published Rates'!R38-('[1]Standard Single-Published Rates'!R38*'[1]Standard Single-Published Rates'!H38),IF(('[1]Standard Single-Published Rates'!R38-('[1]Standard Single-Published Rates'!R38*'[1]Standard Single-Published Rates'!H38))&gt;'[1]Standard Single-Published Rates'!H$10,('[1]Standard Single-Published Rates'!R38-('[1]Standard Single-Published Rates'!R38*'[1]Standard Single-Published Rates'!H38)),'[1]Standard Single-Published Rates'!H$10))</f>
        <v>26.726342846794637</v>
      </c>
    </row>
    <row r="45" spans="1:8" s="72" customFormat="1" ht="14.25" customHeight="1" x14ac:dyDescent="0.2">
      <c r="A45" s="179">
        <v>26</v>
      </c>
      <c r="B45" s="59" t="s">
        <v>13</v>
      </c>
      <c r="C45" s="203">
        <f>IF('[1]Standard Single-Published Rates'!C$8=0,'[1]Standard Single-Published Rates'!M39-('[1]Standard Single-Published Rates'!M39*'[1]Standard Single-Published Rates'!C39),IF(('[1]Standard Single-Published Rates'!M39-('[1]Standard Single-Published Rates'!M39*'[1]Standard Single-Published Rates'!C39))&gt;'[1]Standard Single-Published Rates'!C$10,('[1]Standard Single-Published Rates'!M39-('[1]Standard Single-Published Rates'!M39*'[1]Standard Single-Published Rates'!C39)),'[1]Standard Single-Published Rates'!C$10))</f>
        <v>12.982492414752954</v>
      </c>
      <c r="D45" s="176">
        <f>IF('[1]Standard Single-Published Rates'!D$8=0,'[1]Standard Single-Published Rates'!N39-('[1]Standard Single-Published Rates'!N39*'[1]Standard Single-Published Rates'!D39),IF(('[1]Standard Single-Published Rates'!N39-('[1]Standard Single-Published Rates'!N39*'[1]Standard Single-Published Rates'!D39))&gt;'[1]Standard Single-Published Rates'!D$10,('[1]Standard Single-Published Rates'!N39-('[1]Standard Single-Published Rates'!N39*'[1]Standard Single-Published Rates'!D39)),'[1]Standard Single-Published Rates'!D$10))</f>
        <v>13.114400000000003</v>
      </c>
      <c r="E45" s="176">
        <f>IF('[1]Standard Single-Published Rates'!E$8=0,'[1]Standard Single-Published Rates'!O39-('[1]Standard Single-Published Rates'!O39*'[1]Standard Single-Published Rates'!E39),IF(('[1]Standard Single-Published Rates'!O39-('[1]Standard Single-Published Rates'!O39*'[1]Standard Single-Published Rates'!E39))&gt;'[1]Standard Single-Published Rates'!E$10,('[1]Standard Single-Published Rates'!O39-('[1]Standard Single-Published Rates'!O39*'[1]Standard Single-Published Rates'!E39)),'[1]Standard Single-Published Rates'!E$10))</f>
        <v>12.985267198952883</v>
      </c>
      <c r="F45" s="176">
        <f>IF('[1]Standard Single-Published Rates'!F$8=0,'[1]Standard Single-Published Rates'!P39-('[1]Standard Single-Published Rates'!P39*'[1]Standard Single-Published Rates'!F39),IF(('[1]Standard Single-Published Rates'!P39-('[1]Standard Single-Published Rates'!P39*'[1]Standard Single-Published Rates'!F39))&gt;'[1]Standard Single-Published Rates'!F$10,('[1]Standard Single-Published Rates'!P39-('[1]Standard Single-Published Rates'!P39*'[1]Standard Single-Published Rates'!F39)),'[1]Standard Single-Published Rates'!F$10))</f>
        <v>15.510124946050922</v>
      </c>
      <c r="G45" s="176">
        <f>IF('[1]Standard Single-Published Rates'!G$8=0,'[1]Standard Single-Published Rates'!Q39-('[1]Standard Single-Published Rates'!Q39*'[1]Standard Single-Published Rates'!G39),IF(('[1]Standard Single-Published Rates'!Q39-('[1]Standard Single-Published Rates'!Q39*'[1]Standard Single-Published Rates'!G39))&gt;'[1]Standard Single-Published Rates'!G$10,('[1]Standard Single-Published Rates'!Q39-('[1]Standard Single-Published Rates'!Q39*'[1]Standard Single-Published Rates'!G39)),'[1]Standard Single-Published Rates'!G$10))</f>
        <v>16.321388059701491</v>
      </c>
      <c r="H45" s="118">
        <f>IF('[1]Standard Single-Published Rates'!H$8=0,'[1]Standard Single-Published Rates'!R39-('[1]Standard Single-Published Rates'!R39*'[1]Standard Single-Published Rates'!H39),IF(('[1]Standard Single-Published Rates'!R39-('[1]Standard Single-Published Rates'!R39*'[1]Standard Single-Published Rates'!H39))&gt;'[1]Standard Single-Published Rates'!H$10,('[1]Standard Single-Published Rates'!R39-('[1]Standard Single-Published Rates'!R39*'[1]Standard Single-Published Rates'!H39)),'[1]Standard Single-Published Rates'!H$10))</f>
        <v>27.004654400579483</v>
      </c>
    </row>
    <row r="46" spans="1:8" s="72" customFormat="1" ht="14.25" customHeight="1" x14ac:dyDescent="0.2">
      <c r="A46" s="179">
        <v>27</v>
      </c>
      <c r="B46" s="59" t="s">
        <v>13</v>
      </c>
      <c r="C46" s="202">
        <f>IF('[1]Standard Single-Published Rates'!C$8=0,'[1]Standard Single-Published Rates'!M40-('[1]Standard Single-Published Rates'!M40*'[1]Standard Single-Published Rates'!C40),IF(('[1]Standard Single-Published Rates'!M40-('[1]Standard Single-Published Rates'!M40*'[1]Standard Single-Published Rates'!C40))&gt;'[1]Standard Single-Published Rates'!C$10,('[1]Standard Single-Published Rates'!M40-('[1]Standard Single-Published Rates'!M40*'[1]Standard Single-Published Rates'!C40)),'[1]Standard Single-Published Rates'!C$10))</f>
        <v>13.176608629088378</v>
      </c>
      <c r="D46" s="61">
        <f>IF('[1]Standard Single-Published Rates'!D$8=0,'[1]Standard Single-Published Rates'!N40-('[1]Standard Single-Published Rates'!N40*'[1]Standard Single-Published Rates'!D40),IF(('[1]Standard Single-Published Rates'!N40-('[1]Standard Single-Published Rates'!N40*'[1]Standard Single-Published Rates'!D40))&gt;'[1]Standard Single-Published Rates'!D$10,('[1]Standard Single-Published Rates'!N40-('[1]Standard Single-Published Rates'!N40*'[1]Standard Single-Published Rates'!D40)),'[1]Standard Single-Published Rates'!D$10))</f>
        <v>13.352967567567575</v>
      </c>
      <c r="E46" s="61">
        <f>IF('[1]Standard Single-Published Rates'!E$8=0,'[1]Standard Single-Published Rates'!O40-('[1]Standard Single-Published Rates'!O40*'[1]Standard Single-Published Rates'!E40),IF(('[1]Standard Single-Published Rates'!O40-('[1]Standard Single-Published Rates'!O40*'[1]Standard Single-Published Rates'!E40))&gt;'[1]Standard Single-Published Rates'!E$10,('[1]Standard Single-Published Rates'!O40-('[1]Standard Single-Published Rates'!O40*'[1]Standard Single-Published Rates'!E40)),'[1]Standard Single-Published Rates'!E$10))</f>
        <v>13.158944424083771</v>
      </c>
      <c r="F46" s="61">
        <f>IF('[1]Standard Single-Published Rates'!F$8=0,'[1]Standard Single-Published Rates'!P40-('[1]Standard Single-Published Rates'!P40*'[1]Standard Single-Published Rates'!F40),IF(('[1]Standard Single-Published Rates'!P40-('[1]Standard Single-Published Rates'!P40*'[1]Standard Single-Published Rates'!F40))&gt;'[1]Standard Single-Published Rates'!F$10,('[1]Standard Single-Published Rates'!P40-('[1]Standard Single-Published Rates'!P40*'[1]Standard Single-Published Rates'!F40)),'[1]Standard Single-Published Rates'!F$10))</f>
        <v>15.72343828226154</v>
      </c>
      <c r="G46" s="61">
        <f>IF('[1]Standard Single-Published Rates'!G$8=0,'[1]Standard Single-Published Rates'!Q40-('[1]Standard Single-Published Rates'!Q40*'[1]Standard Single-Published Rates'!G40),IF(('[1]Standard Single-Published Rates'!Q40-('[1]Standard Single-Published Rates'!Q40*'[1]Standard Single-Published Rates'!G40))&gt;'[1]Standard Single-Published Rates'!G$10,('[1]Standard Single-Published Rates'!Q40-('[1]Standard Single-Published Rates'!Q40*'[1]Standard Single-Published Rates'!G40)),'[1]Standard Single-Published Rates'!G$10))</f>
        <v>16.578211442786085</v>
      </c>
      <c r="H46" s="86">
        <f>IF('[1]Standard Single-Published Rates'!H$8=0,'[1]Standard Single-Published Rates'!R40-('[1]Standard Single-Published Rates'!R40*'[1]Standard Single-Published Rates'!H40),IF(('[1]Standard Single-Published Rates'!R40-('[1]Standard Single-Published Rates'!R40*'[1]Standard Single-Published Rates'!H40))&gt;'[1]Standard Single-Published Rates'!H$10,('[1]Standard Single-Published Rates'!R40-('[1]Standard Single-Published Rates'!R40*'[1]Standard Single-Published Rates'!H40)),'[1]Standard Single-Published Rates'!H$10))</f>
        <v>27.282965954364357</v>
      </c>
    </row>
    <row r="47" spans="1:8" s="72" customFormat="1" ht="14.25" customHeight="1" x14ac:dyDescent="0.2">
      <c r="A47" s="179">
        <v>28</v>
      </c>
      <c r="B47" s="59" t="s">
        <v>13</v>
      </c>
      <c r="C47" s="202">
        <f>IF('[1]Standard Single-Published Rates'!C$8=0,'[1]Standard Single-Published Rates'!M41-('[1]Standard Single-Published Rates'!M41*'[1]Standard Single-Published Rates'!C41),IF(('[1]Standard Single-Published Rates'!M41-('[1]Standard Single-Published Rates'!M41*'[1]Standard Single-Published Rates'!C41))&gt;'[1]Standard Single-Published Rates'!C$10,('[1]Standard Single-Published Rates'!M41-('[1]Standard Single-Published Rates'!M41*'[1]Standard Single-Published Rates'!C41)),'[1]Standard Single-Published Rates'!C$10))</f>
        <v>13.238725817675714</v>
      </c>
      <c r="D47" s="61">
        <f>IF('[1]Standard Single-Published Rates'!D$8=0,'[1]Standard Single-Published Rates'!N41-('[1]Standard Single-Published Rates'!N41*'[1]Standard Single-Published Rates'!D41),IF(('[1]Standard Single-Published Rates'!N41-('[1]Standard Single-Published Rates'!N41*'[1]Standard Single-Published Rates'!D41))&gt;'[1]Standard Single-Published Rates'!D$10,('[1]Standard Single-Published Rates'!N41-('[1]Standard Single-Published Rates'!N41*'[1]Standard Single-Published Rates'!D41)),'[1]Standard Single-Published Rates'!D$10))</f>
        <v>13.584718918918924</v>
      </c>
      <c r="E47" s="61">
        <f>IF('[1]Standard Single-Published Rates'!E$8=0,'[1]Standard Single-Published Rates'!O41-('[1]Standard Single-Published Rates'!O41*'[1]Standard Single-Published Rates'!E41),IF(('[1]Standard Single-Published Rates'!O41-('[1]Standard Single-Published Rates'!O41*'[1]Standard Single-Published Rates'!E41))&gt;'[1]Standard Single-Published Rates'!E$10,('[1]Standard Single-Published Rates'!O41-('[1]Standard Single-Published Rates'!O41*'[1]Standard Single-Published Rates'!E41)),'[1]Standard Single-Published Rates'!E$10))</f>
        <v>13.321043167539273</v>
      </c>
      <c r="F47" s="61">
        <f>IF('[1]Standard Single-Published Rates'!F$8=0,'[1]Standard Single-Published Rates'!P41-('[1]Standard Single-Published Rates'!P41*'[1]Standard Single-Published Rates'!F41),IF(('[1]Standard Single-Published Rates'!P41-('[1]Standard Single-Published Rates'!P41*'[1]Standard Single-Published Rates'!F41))&gt;'[1]Standard Single-Published Rates'!F$10,('[1]Standard Single-Published Rates'!P41-('[1]Standard Single-Published Rates'!P41*'[1]Standard Single-Published Rates'!F41)),'[1]Standard Single-Published Rates'!F$10))</f>
        <v>15.964819162710398</v>
      </c>
      <c r="G47" s="61">
        <f>IF('[1]Standard Single-Published Rates'!G$8=0,'[1]Standard Single-Published Rates'!Q41-('[1]Standard Single-Published Rates'!Q41*'[1]Standard Single-Published Rates'!G41),IF(('[1]Standard Single-Published Rates'!Q41-('[1]Standard Single-Published Rates'!Q41*'[1]Standard Single-Published Rates'!G41))&gt;'[1]Standard Single-Published Rates'!G$10,('[1]Standard Single-Published Rates'!Q41-('[1]Standard Single-Published Rates'!Q41*'[1]Standard Single-Published Rates'!G41)),'[1]Standard Single-Published Rates'!G$10))</f>
        <v>16.808828358208956</v>
      </c>
      <c r="H47" s="86">
        <f>IF('[1]Standard Single-Published Rates'!H$8=0,'[1]Standard Single-Published Rates'!R41-('[1]Standard Single-Published Rates'!R41*'[1]Standard Single-Published Rates'!H41),IF(('[1]Standard Single-Published Rates'!R41-('[1]Standard Single-Published Rates'!R41*'[1]Standard Single-Published Rates'!H41))&gt;'[1]Standard Single-Published Rates'!H$10,('[1]Standard Single-Published Rates'!R41-('[1]Standard Single-Published Rates'!R41*'[1]Standard Single-Published Rates'!H41)),'[1]Standard Single-Published Rates'!H$10))</f>
        <v>27.552843824701199</v>
      </c>
    </row>
    <row r="48" spans="1:8" s="72" customFormat="1" ht="14.25" customHeight="1" x14ac:dyDescent="0.2">
      <c r="A48" s="179">
        <v>29</v>
      </c>
      <c r="B48" s="59" t="s">
        <v>13</v>
      </c>
      <c r="C48" s="202">
        <f>IF('[1]Standard Single-Published Rates'!C$8=0,'[1]Standard Single-Published Rates'!M42-('[1]Standard Single-Published Rates'!M42*'[1]Standard Single-Published Rates'!C42),IF(('[1]Standard Single-Published Rates'!M42-('[1]Standard Single-Published Rates'!M42*'[1]Standard Single-Published Rates'!C42))&gt;'[1]Standard Single-Published Rates'!C$10,('[1]Standard Single-Published Rates'!M42-('[1]Standard Single-Published Rates'!M42*'[1]Standard Single-Published Rates'!C42)),'[1]Standard Single-Published Rates'!C$10))</f>
        <v>13.277549060542796</v>
      </c>
      <c r="D48" s="61">
        <f>IF('[1]Standard Single-Published Rates'!D$8=0,'[1]Standard Single-Published Rates'!N42-('[1]Standard Single-Published Rates'!N42*'[1]Standard Single-Published Rates'!D42),IF(('[1]Standard Single-Published Rates'!N42-('[1]Standard Single-Published Rates'!N42*'[1]Standard Single-Published Rates'!D42))&gt;'[1]Standard Single-Published Rates'!D$10,('[1]Standard Single-Published Rates'!N42-('[1]Standard Single-Published Rates'!N42*'[1]Standard Single-Published Rates'!D42)),'[1]Standard Single-Published Rates'!D$10))</f>
        <v>13.796021621621634</v>
      </c>
      <c r="E48" s="61">
        <f>IF('[1]Standard Single-Published Rates'!E$8=0,'[1]Standard Single-Published Rates'!O42-('[1]Standard Single-Published Rates'!O42*'[1]Standard Single-Published Rates'!E42),IF(('[1]Standard Single-Published Rates'!O42-('[1]Standard Single-Published Rates'!O42*'[1]Standard Single-Published Rates'!E42))&gt;'[1]Standard Single-Published Rates'!E$10,('[1]Standard Single-Published Rates'!O42-('[1]Standard Single-Published Rates'!O42*'[1]Standard Single-Published Rates'!E42)),'[1]Standard Single-Published Rates'!E$10))</f>
        <v>13.48314191099476</v>
      </c>
      <c r="F48" s="61">
        <f>IF('[1]Standard Single-Published Rates'!F$8=0,'[1]Standard Single-Published Rates'!P42-('[1]Standard Single-Published Rates'!P42*'[1]Standard Single-Published Rates'!F42),IF(('[1]Standard Single-Published Rates'!P42-('[1]Standard Single-Published Rates'!P42*'[1]Standard Single-Published Rates'!F42))&gt;'[1]Standard Single-Published Rates'!F$10,('[1]Standard Single-Published Rates'!P42-('[1]Standard Single-Published Rates'!P42*'[1]Standard Single-Published Rates'!F42)),'[1]Standard Single-Published Rates'!F$10))</f>
        <v>16.178132498921016</v>
      </c>
      <c r="G48" s="61">
        <f>IF('[1]Standard Single-Published Rates'!G$8=0,'[1]Standard Single-Published Rates'!Q42-('[1]Standard Single-Published Rates'!Q42*'[1]Standard Single-Published Rates'!G42),IF(('[1]Standard Single-Published Rates'!Q42-('[1]Standard Single-Published Rates'!Q42*'[1]Standard Single-Published Rates'!G42))&gt;'[1]Standard Single-Published Rates'!G$10,('[1]Standard Single-Published Rates'!Q42-('[1]Standard Single-Published Rates'!Q42*'[1]Standard Single-Published Rates'!G42)),'[1]Standard Single-Published Rates'!G$10))</f>
        <v>17.055169154228849</v>
      </c>
      <c r="H48" s="86">
        <f>IF('[1]Standard Single-Published Rates'!H$8=0,'[1]Standard Single-Published Rates'!R42-('[1]Standard Single-Published Rates'!R42*'[1]Standard Single-Published Rates'!H42),IF(('[1]Standard Single-Published Rates'!R42-('[1]Standard Single-Published Rates'!R42*'[1]Standard Single-Published Rates'!H42))&gt;'[1]Standard Single-Published Rates'!H$10,('[1]Standard Single-Published Rates'!R42-('[1]Standard Single-Published Rates'!R42*'[1]Standard Single-Published Rates'!H42)),'[1]Standard Single-Published Rates'!H$10))</f>
        <v>27.822721695038013</v>
      </c>
    </row>
    <row r="49" spans="1:8" s="72" customFormat="1" ht="14.25" customHeight="1" x14ac:dyDescent="0.2">
      <c r="A49" s="178">
        <v>30</v>
      </c>
      <c r="B49" s="198" t="s">
        <v>13</v>
      </c>
      <c r="C49" s="204">
        <f>IF('[1]Standard Single-Published Rates'!C$8=0,'[1]Standard Single-Published Rates'!M43-('[1]Standard Single-Published Rates'!M43*'[1]Standard Single-Published Rates'!C43),IF(('[1]Standard Single-Published Rates'!M43-('[1]Standard Single-Published Rates'!M43*'[1]Standard Single-Published Rates'!C43))&gt;'[1]Standard Single-Published Rates'!C$10,('[1]Standard Single-Published Rates'!M43-('[1]Standard Single-Published Rates'!M43*'[1]Standard Single-Published Rates'!C43)),'[1]Standard Single-Published Rates'!C$10))</f>
        <v>13.463900626304792</v>
      </c>
      <c r="D49" s="174">
        <f>IF('[1]Standard Single-Published Rates'!D$8=0,'[1]Standard Single-Published Rates'!N43-('[1]Standard Single-Published Rates'!N43*'[1]Standard Single-Published Rates'!D43),IF(('[1]Standard Single-Published Rates'!N43-('[1]Standard Single-Published Rates'!N43*'[1]Standard Single-Published Rates'!D43))&gt;'[1]Standard Single-Published Rates'!D$10,('[1]Standard Single-Published Rates'!N43-('[1]Standard Single-Published Rates'!N43*'[1]Standard Single-Published Rates'!D43)),'[1]Standard Single-Published Rates'!D$10))</f>
        <v>14.02095675675676</v>
      </c>
      <c r="E49" s="174">
        <f>IF('[1]Standard Single-Published Rates'!E$8=0,'[1]Standard Single-Published Rates'!O43-('[1]Standard Single-Published Rates'!O43*'[1]Standard Single-Published Rates'!E43),IF(('[1]Standard Single-Published Rates'!O43-('[1]Standard Single-Published Rates'!O43*'[1]Standard Single-Published Rates'!E43))&gt;'[1]Standard Single-Published Rates'!E$10,('[1]Standard Single-Published Rates'!O43-('[1]Standard Single-Published Rates'!O43*'[1]Standard Single-Published Rates'!E43)),'[1]Standard Single-Published Rates'!E$10))</f>
        <v>13.639451413612562</v>
      </c>
      <c r="F49" s="174">
        <f>IF('[1]Standard Single-Published Rates'!F$8=0,'[1]Standard Single-Published Rates'!P43-('[1]Standard Single-Published Rates'!P43*'[1]Standard Single-Published Rates'!F43),IF(('[1]Standard Single-Published Rates'!P43-('[1]Standard Single-Published Rates'!P43*'[1]Standard Single-Published Rates'!F43))&gt;'[1]Standard Single-Published Rates'!F$10,('[1]Standard Single-Published Rates'!P43-('[1]Standard Single-Published Rates'!P43*'[1]Standard Single-Published Rates'!F43)),'[1]Standard Single-Published Rates'!F$10))</f>
        <v>16.413899870522215</v>
      </c>
      <c r="G49" s="174">
        <f>IF('[1]Standard Single-Published Rates'!G$8=0,'[1]Standard Single-Published Rates'!Q43-('[1]Standard Single-Published Rates'!Q43*'[1]Standard Single-Published Rates'!G43),IF(('[1]Standard Single-Published Rates'!Q43-('[1]Standard Single-Published Rates'!Q43*'[1]Standard Single-Published Rates'!G43))&gt;'[1]Standard Single-Published Rates'!G$10,('[1]Standard Single-Published Rates'!Q43-('[1]Standard Single-Published Rates'!Q43*'[1]Standard Single-Published Rates'!G43)),'[1]Standard Single-Published Rates'!G$10))</f>
        <v>17.280544776119399</v>
      </c>
      <c r="H49" s="120">
        <f>IF('[1]Standard Single-Published Rates'!H$8=0,'[1]Standard Single-Published Rates'!R43-('[1]Standard Single-Published Rates'!R43*'[1]Standard Single-Published Rates'!H43),IF(('[1]Standard Single-Published Rates'!R43-('[1]Standard Single-Published Rates'!R43*'[1]Standard Single-Published Rates'!H43))&gt;'[1]Standard Single-Published Rates'!H$10,('[1]Standard Single-Published Rates'!R43-('[1]Standard Single-Published Rates'!R43*'[1]Standard Single-Published Rates'!H43)),'[1]Standard Single-Published Rates'!H$10))</f>
        <v>28.109466932270919</v>
      </c>
    </row>
    <row r="50" spans="1:8" s="72" customFormat="1" ht="14.25" customHeight="1" x14ac:dyDescent="0.2">
      <c r="A50" s="179">
        <v>31</v>
      </c>
      <c r="B50" s="59" t="s">
        <v>13</v>
      </c>
      <c r="C50" s="203">
        <f>IF('[1]Standard Single-Published Rates'!C$8=0,'[1]Standard Single-Published Rates'!M44-('[1]Standard Single-Published Rates'!M44*'[1]Standard Single-Published Rates'!C44),IF(('[1]Standard Single-Published Rates'!M44-('[1]Standard Single-Published Rates'!M44*'[1]Standard Single-Published Rates'!C44))&gt;'[1]Standard Single-Published Rates'!C$10,('[1]Standard Single-Published Rates'!M44-('[1]Standard Single-Published Rates'!M44*'[1]Standard Single-Published Rates'!C44)),'[1]Standard Single-Published Rates'!C$10))</f>
        <v>13.906485594989562</v>
      </c>
      <c r="D50" s="176">
        <f>IF('[1]Standard Single-Published Rates'!D$8=0,'[1]Standard Single-Published Rates'!N44-('[1]Standard Single-Published Rates'!N44*'[1]Standard Single-Published Rates'!D44),IF(('[1]Standard Single-Published Rates'!N44-('[1]Standard Single-Published Rates'!N44*'[1]Standard Single-Published Rates'!D44))&gt;'[1]Standard Single-Published Rates'!D$10,('[1]Standard Single-Published Rates'!N44-('[1]Standard Single-Published Rates'!N44*'[1]Standard Single-Published Rates'!D44)),'[1]Standard Single-Published Rates'!D$10))</f>
        <v>14.239075675675679</v>
      </c>
      <c r="E50" s="176">
        <f>IF('[1]Standard Single-Published Rates'!E$8=0,'[1]Standard Single-Published Rates'!O44-('[1]Standard Single-Published Rates'!O44*'[1]Standard Single-Published Rates'!E44),IF(('[1]Standard Single-Published Rates'!O44-('[1]Standard Single-Published Rates'!O44*'[1]Standard Single-Published Rates'!E44))&gt;'[1]Standard Single-Published Rates'!E$10,('[1]Standard Single-Published Rates'!O44-('[1]Standard Single-Published Rates'!O44*'[1]Standard Single-Published Rates'!E44)),'[1]Standard Single-Published Rates'!E$10))</f>
        <v>13.801550157068064</v>
      </c>
      <c r="F50" s="176">
        <f>IF('[1]Standard Single-Published Rates'!F$8=0,'[1]Standard Single-Published Rates'!P44-('[1]Standard Single-Published Rates'!P44*'[1]Standard Single-Published Rates'!F44),IF(('[1]Standard Single-Published Rates'!P44-('[1]Standard Single-Published Rates'!P44*'[1]Standard Single-Published Rates'!F44))&gt;'[1]Standard Single-Published Rates'!F$10,('[1]Standard Single-Published Rates'!P44-('[1]Standard Single-Published Rates'!P44*'[1]Standard Single-Published Rates'!F44)),'[1]Standard Single-Published Rates'!F$10))</f>
        <v>16.632826715580478</v>
      </c>
      <c r="G50" s="176">
        <f>IF('[1]Standard Single-Published Rates'!G$8=0,'[1]Standard Single-Published Rates'!Q44-('[1]Standard Single-Published Rates'!Q44*'[1]Standard Single-Published Rates'!G44),IF(('[1]Standard Single-Published Rates'!Q44-('[1]Standard Single-Published Rates'!Q44*'[1]Standard Single-Published Rates'!G44))&gt;'[1]Standard Single-Published Rates'!G$10,('[1]Standard Single-Published Rates'!Q44-('[1]Standard Single-Published Rates'!Q44*'[1]Standard Single-Published Rates'!G44)),'[1]Standard Single-Published Rates'!G$10))</f>
        <v>17.537368159203993</v>
      </c>
      <c r="H50" s="118">
        <f>IF('[1]Standard Single-Published Rates'!H$8=0,'[1]Standard Single-Published Rates'!R44-('[1]Standard Single-Published Rates'!R44*'[1]Standard Single-Published Rates'!H44),IF(('[1]Standard Single-Published Rates'!R44-('[1]Standard Single-Published Rates'!R44*'[1]Standard Single-Published Rates'!H44))&gt;'[1]Standard Single-Published Rates'!H$10,('[1]Standard Single-Published Rates'!R44-('[1]Standard Single-Published Rates'!R44*'[1]Standard Single-Published Rates'!H44)),'[1]Standard Single-Published Rates'!H$10))</f>
        <v>28.40464585295183</v>
      </c>
    </row>
    <row r="51" spans="1:8" s="72" customFormat="1" ht="14.25" customHeight="1" x14ac:dyDescent="0.2">
      <c r="A51" s="179">
        <v>32</v>
      </c>
      <c r="B51" s="59" t="s">
        <v>13</v>
      </c>
      <c r="C51" s="202">
        <f>IF('[1]Standard Single-Published Rates'!C$8=0,'[1]Standard Single-Published Rates'!M45-('[1]Standard Single-Published Rates'!M45*'[1]Standard Single-Published Rates'!C45),IF(('[1]Standard Single-Published Rates'!M45-('[1]Standard Single-Published Rates'!M45*'[1]Standard Single-Published Rates'!C45))&gt;'[1]Standard Single-Published Rates'!C$10,('[1]Standard Single-Published Rates'!M45-('[1]Standard Single-Published Rates'!M45*'[1]Standard Single-Published Rates'!C45)),'[1]Standard Single-Published Rates'!C$10))</f>
        <v>14.325776617954062</v>
      </c>
      <c r="D51" s="61">
        <f>IF('[1]Standard Single-Published Rates'!D$8=0,'[1]Standard Single-Published Rates'!N45-('[1]Standard Single-Published Rates'!N45*'[1]Standard Single-Published Rates'!D45),IF(('[1]Standard Single-Published Rates'!N45-('[1]Standard Single-Published Rates'!N45*'[1]Standard Single-Published Rates'!D45))&gt;'[1]Standard Single-Published Rates'!D$10,('[1]Standard Single-Published Rates'!N45-('[1]Standard Single-Published Rates'!N45*'[1]Standard Single-Published Rates'!D45)),'[1]Standard Single-Published Rates'!D$10))</f>
        <v>14.457194594594597</v>
      </c>
      <c r="E51" s="61">
        <f>IF('[1]Standard Single-Published Rates'!E$8=0,'[1]Standard Single-Published Rates'!O45-('[1]Standard Single-Published Rates'!O45*'[1]Standard Single-Published Rates'!E45),IF(('[1]Standard Single-Published Rates'!O45-('[1]Standard Single-Published Rates'!O45*'[1]Standard Single-Published Rates'!E45))&gt;'[1]Standard Single-Published Rates'!E$10,('[1]Standard Single-Published Rates'!O45-('[1]Standard Single-Published Rates'!O45*'[1]Standard Single-Published Rates'!E45)),'[1]Standard Single-Published Rates'!E$10))</f>
        <v>13.963648900523566</v>
      </c>
      <c r="F51" s="61">
        <f>IF('[1]Standard Single-Published Rates'!F$8=0,'[1]Standard Single-Published Rates'!P45-('[1]Standard Single-Published Rates'!P45*'[1]Standard Single-Published Rates'!F45),IF(('[1]Standard Single-Published Rates'!P45-('[1]Standard Single-Published Rates'!P45*'[1]Standard Single-Published Rates'!F45))&gt;'[1]Standard Single-Published Rates'!F$10,('[1]Standard Single-Published Rates'!P45-('[1]Standard Single-Published Rates'!P45*'[1]Standard Single-Published Rates'!F45)),'[1]Standard Single-Published Rates'!F$10))</f>
        <v>16.86298057833406</v>
      </c>
      <c r="G51" s="61">
        <f>IF('[1]Standard Single-Published Rates'!G$8=0,'[1]Standard Single-Published Rates'!Q45-('[1]Standard Single-Published Rates'!Q45*'[1]Standard Single-Published Rates'!G45),IF(('[1]Standard Single-Published Rates'!Q45-('[1]Standard Single-Published Rates'!Q45*'[1]Standard Single-Published Rates'!G45))&gt;'[1]Standard Single-Published Rates'!G$10,('[1]Standard Single-Published Rates'!Q45-('[1]Standard Single-Published Rates'!Q45*'[1]Standard Single-Published Rates'!G45)),'[1]Standard Single-Published Rates'!G$10))</f>
        <v>17.762743781094542</v>
      </c>
      <c r="H51" s="86">
        <f>IF('[1]Standard Single-Published Rates'!H$8=0,'[1]Standard Single-Published Rates'!R45-('[1]Standard Single-Published Rates'!R45*'[1]Standard Single-Published Rates'!H45),IF(('[1]Standard Single-Published Rates'!R45-('[1]Standard Single-Published Rates'!R45*'[1]Standard Single-Published Rates'!H45))&gt;'[1]Standard Single-Published Rates'!H$10,('[1]Standard Single-Published Rates'!R45-('[1]Standard Single-Published Rates'!R45*'[1]Standard Single-Published Rates'!H45)),'[1]Standard Single-Published Rates'!H$10))</f>
        <v>28.674523723288644</v>
      </c>
    </row>
    <row r="52" spans="1:8" s="72" customFormat="1" ht="14.25" customHeight="1" x14ac:dyDescent="0.2">
      <c r="A52" s="179">
        <v>33</v>
      </c>
      <c r="B52" s="59" t="s">
        <v>13</v>
      </c>
      <c r="C52" s="202">
        <f>IF('[1]Standard Single-Published Rates'!C$8=0,'[1]Standard Single-Published Rates'!M46-('[1]Standard Single-Published Rates'!M46*'[1]Standard Single-Published Rates'!C46),IF(('[1]Standard Single-Published Rates'!M46-('[1]Standard Single-Published Rates'!M46*'[1]Standard Single-Published Rates'!C46))&gt;'[1]Standard Single-Published Rates'!C$10,('[1]Standard Single-Published Rates'!M46-('[1]Standard Single-Published Rates'!M46*'[1]Standard Single-Published Rates'!C46)),'[1]Standard Single-Published Rates'!C$10))</f>
        <v>14.752832289491991</v>
      </c>
      <c r="D52" s="61">
        <f>IF('[1]Standard Single-Published Rates'!D$8=0,'[1]Standard Single-Published Rates'!N46-('[1]Standard Single-Published Rates'!N46*'[1]Standard Single-Published Rates'!D46),IF(('[1]Standard Single-Published Rates'!N46-('[1]Standard Single-Published Rates'!N46*'[1]Standard Single-Published Rates'!D46))&gt;'[1]Standard Single-Published Rates'!D$10,('[1]Standard Single-Published Rates'!N46-('[1]Standard Single-Published Rates'!N46*'[1]Standard Single-Published Rates'!D46)),'[1]Standard Single-Published Rates'!D$10))</f>
        <v>14.675313513513515</v>
      </c>
      <c r="E52" s="61">
        <f>IF('[1]Standard Single-Published Rates'!E$8=0,'[1]Standard Single-Published Rates'!O46-('[1]Standard Single-Published Rates'!O46*'[1]Standard Single-Published Rates'!E46),IF(('[1]Standard Single-Published Rates'!O46-('[1]Standard Single-Published Rates'!O46*'[1]Standard Single-Published Rates'!E46))&gt;'[1]Standard Single-Published Rates'!E$10,('[1]Standard Single-Published Rates'!O46-('[1]Standard Single-Published Rates'!O46*'[1]Standard Single-Published Rates'!E46)),'[1]Standard Single-Published Rates'!E$10))</f>
        <v>14.131536884816754</v>
      </c>
      <c r="F52" s="61">
        <f>IF('[1]Standard Single-Published Rates'!F$8=0,'[1]Standard Single-Published Rates'!P46-('[1]Standard Single-Published Rates'!P46*'[1]Standard Single-Published Rates'!F46),IF(('[1]Standard Single-Published Rates'!P46-('[1]Standard Single-Published Rates'!P46*'[1]Standard Single-Published Rates'!F46))&gt;'[1]Standard Single-Published Rates'!F$10,('[1]Standard Single-Published Rates'!P46-('[1]Standard Single-Published Rates'!P46*'[1]Standard Single-Published Rates'!F46)),'[1]Standard Single-Published Rates'!F$10))</f>
        <v>17.104361458782904</v>
      </c>
      <c r="G52" s="61">
        <f>IF('[1]Standard Single-Published Rates'!G$8=0,'[1]Standard Single-Published Rates'!Q46-('[1]Standard Single-Published Rates'!Q46*'[1]Standard Single-Published Rates'!G46),IF(('[1]Standard Single-Published Rates'!Q46-('[1]Standard Single-Published Rates'!Q46*'[1]Standard Single-Published Rates'!G46))&gt;'[1]Standard Single-Published Rates'!G$10,('[1]Standard Single-Published Rates'!Q46-('[1]Standard Single-Published Rates'!Q46*'[1]Standard Single-Published Rates'!G46)),'[1]Standard Single-Published Rates'!G$10))</f>
        <v>18.014325870646758</v>
      </c>
      <c r="H52" s="86">
        <f>IF('[1]Standard Single-Published Rates'!H$8=0,'[1]Standard Single-Published Rates'!R46-('[1]Standard Single-Published Rates'!R46*'[1]Standard Single-Published Rates'!H46),IF(('[1]Standard Single-Published Rates'!R46-('[1]Standard Single-Published Rates'!R46*'[1]Standard Single-Published Rates'!H46))&gt;'[1]Standard Single-Published Rates'!H$10,('[1]Standard Single-Published Rates'!R46-('[1]Standard Single-Published Rates'!R46*'[1]Standard Single-Published Rates'!H46)),'[1]Standard Single-Published Rates'!H$10))</f>
        <v>28.995003694313652</v>
      </c>
    </row>
    <row r="53" spans="1:8" s="72" customFormat="1" ht="14.25" customHeight="1" x14ac:dyDescent="0.2">
      <c r="A53" s="179">
        <v>34</v>
      </c>
      <c r="B53" s="59" t="s">
        <v>13</v>
      </c>
      <c r="C53" s="202">
        <f>IF('[1]Standard Single-Published Rates'!C$8=0,'[1]Standard Single-Published Rates'!M47-('[1]Standard Single-Published Rates'!M47*'[1]Standard Single-Published Rates'!C47),IF(('[1]Standard Single-Published Rates'!M47-('[1]Standard Single-Published Rates'!M47*'[1]Standard Single-Published Rates'!C47))&gt;'[1]Standard Single-Published Rates'!C$10,('[1]Standard Single-Published Rates'!M47-('[1]Standard Single-Published Rates'!M47*'[1]Standard Single-Published Rates'!C47)),'[1]Standard Single-Published Rates'!C$10))</f>
        <v>15.040124286708419</v>
      </c>
      <c r="D53" s="61">
        <f>IF('[1]Standard Single-Published Rates'!D$8=0,'[1]Standard Single-Published Rates'!N47-('[1]Standard Single-Published Rates'!N47*'[1]Standard Single-Published Rates'!D47),IF(('[1]Standard Single-Published Rates'!N47-('[1]Standard Single-Published Rates'!N47*'[1]Standard Single-Published Rates'!D47))&gt;'[1]Standard Single-Published Rates'!D$10,('[1]Standard Single-Published Rates'!N47-('[1]Standard Single-Published Rates'!N47*'[1]Standard Single-Published Rates'!D47)),'[1]Standard Single-Published Rates'!D$10))</f>
        <v>14.907064864864878</v>
      </c>
      <c r="E53" s="61">
        <f>IF('[1]Standard Single-Published Rates'!E$8=0,'[1]Standard Single-Published Rates'!O47-('[1]Standard Single-Published Rates'!O47*'[1]Standard Single-Published Rates'!E47),IF(('[1]Standard Single-Published Rates'!O47-('[1]Standard Single-Published Rates'!O47*'[1]Standard Single-Published Rates'!E47))&gt;'[1]Standard Single-Published Rates'!E$10,('[1]Standard Single-Published Rates'!O47-('[1]Standard Single-Published Rates'!O47*'[1]Standard Single-Published Rates'!E47)),'[1]Standard Single-Published Rates'!E$10))</f>
        <v>14.282057146596856</v>
      </c>
      <c r="F53" s="61">
        <f>IF('[1]Standard Single-Published Rates'!F$8=0,'[1]Standard Single-Published Rates'!P47-('[1]Standard Single-Published Rates'!P47*'[1]Standard Single-Published Rates'!F47),IF(('[1]Standard Single-Published Rates'!P47-('[1]Standard Single-Published Rates'!P47*'[1]Standard Single-Published Rates'!F47))&gt;'[1]Standard Single-Published Rates'!F$10,('[1]Standard Single-Published Rates'!P47-('[1]Standard Single-Published Rates'!P47*'[1]Standard Single-Published Rates'!F47)),'[1]Standard Single-Published Rates'!F$10))</f>
        <v>17.312061286145877</v>
      </c>
      <c r="G53" s="61">
        <f>IF('[1]Standard Single-Published Rates'!G$8=0,'[1]Standard Single-Published Rates'!Q47-('[1]Standard Single-Published Rates'!Q47*'[1]Standard Single-Published Rates'!G47),IF(('[1]Standard Single-Published Rates'!Q47-('[1]Standard Single-Published Rates'!Q47*'[1]Standard Single-Published Rates'!G47))&gt;'[1]Standard Single-Published Rates'!G$10,('[1]Standard Single-Published Rates'!Q47-('[1]Standard Single-Published Rates'!Q47*'[1]Standard Single-Published Rates'!G47)),'[1]Standard Single-Published Rates'!G$10))</f>
        <v>18.244942786069657</v>
      </c>
      <c r="H53" s="86">
        <f>IF('[1]Standard Single-Published Rates'!H$8=0,'[1]Standard Single-Published Rates'!R47-('[1]Standard Single-Published Rates'!R47*'[1]Standard Single-Published Rates'!H47),IF(('[1]Standard Single-Published Rates'!R47-('[1]Standard Single-Published Rates'!R47*'[1]Standard Single-Published Rates'!H47))&gt;'[1]Standard Single-Published Rates'!H$10,('[1]Standard Single-Published Rates'!R47-('[1]Standard Single-Published Rates'!R47*'[1]Standard Single-Published Rates'!H47)),'[1]Standard Single-Published Rates'!H$10))</f>
        <v>29.366085766026799</v>
      </c>
    </row>
    <row r="54" spans="1:8" s="72" customFormat="1" ht="14.25" customHeight="1" x14ac:dyDescent="0.2">
      <c r="A54" s="179">
        <v>35</v>
      </c>
      <c r="B54" s="59" t="s">
        <v>13</v>
      </c>
      <c r="C54" s="202">
        <f>IF('[1]Standard Single-Published Rates'!C$8=0,'[1]Standard Single-Published Rates'!M48-('[1]Standard Single-Published Rates'!M48*'[1]Standard Single-Published Rates'!C48),IF(('[1]Standard Single-Published Rates'!M48-('[1]Standard Single-Published Rates'!M48*'[1]Standard Single-Published Rates'!C48))&gt;'[1]Standard Single-Published Rates'!C$10,('[1]Standard Single-Published Rates'!M48-('[1]Standard Single-Published Rates'!M48*'[1]Standard Single-Published Rates'!C48)),'[1]Standard Single-Published Rates'!C$10))</f>
        <v>15.234240501043828</v>
      </c>
      <c r="D54" s="61">
        <f>IF('[1]Standard Single-Published Rates'!D$8=0,'[1]Standard Single-Published Rates'!N48-('[1]Standard Single-Published Rates'!N48*'[1]Standard Single-Published Rates'!D48),IF(('[1]Standard Single-Published Rates'!N48-('[1]Standard Single-Published Rates'!N48*'[1]Standard Single-Published Rates'!D48))&gt;'[1]Standard Single-Published Rates'!D$10,('[1]Standard Single-Published Rates'!N48-('[1]Standard Single-Published Rates'!N48*'[1]Standard Single-Published Rates'!D48)),'[1]Standard Single-Published Rates'!D$10))</f>
        <v>15.125183783783797</v>
      </c>
      <c r="E54" s="61">
        <f>IF('[1]Standard Single-Published Rates'!E$8=0,'[1]Standard Single-Published Rates'!O48-('[1]Standard Single-Published Rates'!O48*'[1]Standard Single-Published Rates'!E48),IF(('[1]Standard Single-Published Rates'!O48-('[1]Standard Single-Published Rates'!O48*'[1]Standard Single-Published Rates'!E48))&gt;'[1]Standard Single-Published Rates'!E$10,('[1]Standard Single-Published Rates'!O48-('[1]Standard Single-Published Rates'!O48*'[1]Standard Single-Published Rates'!E48)),'[1]Standard Single-Published Rates'!E$10))</f>
        <v>14.444155890052357</v>
      </c>
      <c r="F54" s="61">
        <f>IF('[1]Standard Single-Published Rates'!F$8=0,'[1]Standard Single-Published Rates'!P48-('[1]Standard Single-Published Rates'!P48*'[1]Standard Single-Published Rates'!F48),IF(('[1]Standard Single-Published Rates'!P48-('[1]Standard Single-Published Rates'!P48*'[1]Standard Single-Published Rates'!F48))&gt;'[1]Standard Single-Published Rates'!F$10,('[1]Standard Single-Published Rates'!P48-('[1]Standard Single-Published Rates'!P48*'[1]Standard Single-Published Rates'!F48)),'[1]Standard Single-Published Rates'!F$10))</f>
        <v>17.54782865774709</v>
      </c>
      <c r="G54" s="61">
        <f>IF('[1]Standard Single-Published Rates'!G$8=0,'[1]Standard Single-Published Rates'!Q48-('[1]Standard Single-Published Rates'!Q48*'[1]Standard Single-Published Rates'!G48),IF(('[1]Standard Single-Published Rates'!Q48-('[1]Standard Single-Published Rates'!Q48*'[1]Standard Single-Published Rates'!G48))&gt;'[1]Standard Single-Published Rates'!G$10,('[1]Standard Single-Published Rates'!Q48-('[1]Standard Single-Published Rates'!Q48*'[1]Standard Single-Published Rates'!G48)),'[1]Standard Single-Published Rates'!G$10))</f>
        <v>18.496524875621901</v>
      </c>
      <c r="H54" s="86">
        <f>IF('[1]Standard Single-Published Rates'!H$8=0,'[1]Standard Single-Published Rates'!R48-('[1]Standard Single-Published Rates'!R48*'[1]Standard Single-Published Rates'!H48),IF(('[1]Standard Single-Published Rates'!R48-('[1]Standard Single-Published Rates'!R48*'[1]Standard Single-Published Rates'!H48))&gt;'[1]Standard Single-Published Rates'!H$10,('[1]Standard Single-Published Rates'!R48-('[1]Standard Single-Published Rates'!R48*'[1]Standard Single-Published Rates'!H48)),'[1]Standard Single-Published Rates'!H$10))</f>
        <v>29.77933625498008</v>
      </c>
    </row>
    <row r="55" spans="1:8" s="72" customFormat="1" ht="14.25" customHeight="1" x14ac:dyDescent="0.2">
      <c r="A55" s="178">
        <v>40</v>
      </c>
      <c r="B55" s="198" t="s">
        <v>13</v>
      </c>
      <c r="C55" s="204">
        <f>IF('[1]Standard Single-Published Rates'!C$8=0,'[1]Standard Single-Published Rates'!M49-('[1]Standard Single-Published Rates'!M49*'[1]Standard Single-Published Rates'!C49),IF(('[1]Standard Single-Published Rates'!M49-('[1]Standard Single-Published Rates'!M49*'[1]Standard Single-Published Rates'!C49))&gt;'[1]Standard Single-Published Rates'!C$10,('[1]Standard Single-Published Rates'!M49-('[1]Standard Single-Published Rates'!M49*'[1]Standard Single-Published Rates'!C49)),'[1]Standard Single-Published Rates'!C$10))</f>
        <v>16.088351844119686</v>
      </c>
      <c r="D55" s="174">
        <f>IF('[1]Standard Single-Published Rates'!D$8=0,'[1]Standard Single-Published Rates'!N49-('[1]Standard Single-Published Rates'!N49*'[1]Standard Single-Published Rates'!D49),IF(('[1]Standard Single-Published Rates'!N49-('[1]Standard Single-Published Rates'!N49*'[1]Standard Single-Published Rates'!D49))&gt;'[1]Standard Single-Published Rates'!D$10,('[1]Standard Single-Published Rates'!N49-('[1]Standard Single-Published Rates'!N49*'[1]Standard Single-Published Rates'!D49)),'[1]Standard Single-Published Rates'!D$10))</f>
        <v>15.840886486486497</v>
      </c>
      <c r="E55" s="174">
        <f>IF('[1]Standard Single-Published Rates'!E$8=0,'[1]Standard Single-Published Rates'!O49-('[1]Standard Single-Published Rates'!O49*'[1]Standard Single-Published Rates'!E49),IF(('[1]Standard Single-Published Rates'!O49-('[1]Standard Single-Published Rates'!O49*'[1]Standard Single-Published Rates'!E49))&gt;'[1]Standard Single-Published Rates'!E$10,('[1]Standard Single-Published Rates'!O49-('[1]Standard Single-Published Rates'!O49*'[1]Standard Single-Published Rates'!E49)),'[1]Standard Single-Published Rates'!E$10))</f>
        <v>15.127286308900523</v>
      </c>
      <c r="F55" s="174">
        <f>IF('[1]Standard Single-Published Rates'!F$8=0,'[1]Standard Single-Published Rates'!P49-('[1]Standard Single-Published Rates'!P49*'[1]Standard Single-Published Rates'!F49),IF(('[1]Standard Single-Published Rates'!P49-('[1]Standard Single-Published Rates'!P49*'[1]Standard Single-Published Rates'!F49))&gt;'[1]Standard Single-Published Rates'!F$10,('[1]Standard Single-Published Rates'!P49-('[1]Standard Single-Published Rates'!P49*'[1]Standard Single-Published Rates'!F49)),'[1]Standard Single-Published Rates'!F$10))</f>
        <v>18.496511652999573</v>
      </c>
      <c r="G55" s="174">
        <f>IF('[1]Standard Single-Published Rates'!G$8=0,'[1]Standard Single-Published Rates'!Q49-('[1]Standard Single-Published Rates'!Q49*'[1]Standard Single-Published Rates'!G49),IF(('[1]Standard Single-Published Rates'!Q49-('[1]Standard Single-Published Rates'!Q49*'[1]Standard Single-Published Rates'!G49))&gt;'[1]Standard Single-Published Rates'!G$10,('[1]Standard Single-Published Rates'!Q49-('[1]Standard Single-Published Rates'!Q49*'[1]Standard Single-Published Rates'!G49)),'[1]Standard Single-Published Rates'!G$10))</f>
        <v>19.476646766169154</v>
      </c>
      <c r="H55" s="120">
        <f>IF('[1]Standard Single-Published Rates'!H$8=0,'[1]Standard Single-Published Rates'!R49-('[1]Standard Single-Published Rates'!R49*'[1]Standard Single-Published Rates'!H49),IF(('[1]Standard Single-Published Rates'!R49-('[1]Standard Single-Published Rates'!R49*'[1]Standard Single-Published Rates'!H49))&gt;'[1]Standard Single-Published Rates'!H$10,('[1]Standard Single-Published Rates'!R49-('[1]Standard Single-Published Rates'!R49*'[1]Standard Single-Published Rates'!H49)),'[1]Standard Single-Published Rates'!H$10))</f>
        <v>31.35643505976094</v>
      </c>
    </row>
    <row r="56" spans="1:8" s="72" customFormat="1" ht="14.25" customHeight="1" x14ac:dyDescent="0.2">
      <c r="A56" s="179">
        <v>45</v>
      </c>
      <c r="B56" s="59" t="s">
        <v>13</v>
      </c>
      <c r="C56" s="202">
        <f>IF('[1]Standard Single-Published Rates'!C$8=0,'[1]Standard Single-Published Rates'!M50-('[1]Standard Single-Published Rates'!M50*'[1]Standard Single-Published Rates'!C50),IF(('[1]Standard Single-Published Rates'!M50-('[1]Standard Single-Published Rates'!M50*'[1]Standard Single-Published Rates'!C50))&gt;'[1]Standard Single-Published Rates'!C$10,('[1]Standard Single-Published Rates'!M50-('[1]Standard Single-Published Rates'!M50*'[1]Standard Single-Published Rates'!C50)),'[1]Standard Single-Published Rates'!C$10))</f>
        <v>16.942463187195543</v>
      </c>
      <c r="D56" s="61">
        <f>IF('[1]Standard Single-Published Rates'!D$8=0,'[1]Standard Single-Published Rates'!N50-('[1]Standard Single-Published Rates'!N50*'[1]Standard Single-Published Rates'!D50),IF(('[1]Standard Single-Published Rates'!N50-('[1]Standard Single-Published Rates'!N50*'[1]Standard Single-Published Rates'!D50))&gt;'[1]Standard Single-Published Rates'!D$10,('[1]Standard Single-Published Rates'!N50-('[1]Standard Single-Published Rates'!N50*'[1]Standard Single-Published Rates'!D50)),'[1]Standard Single-Published Rates'!D$10))</f>
        <v>16.542956756756766</v>
      </c>
      <c r="E56" s="61">
        <f>IF('[1]Standard Single-Published Rates'!E$8=0,'[1]Standard Single-Published Rates'!O50-('[1]Standard Single-Published Rates'!O50*'[1]Standard Single-Published Rates'!E50),IF(('[1]Standard Single-Published Rates'!O50-('[1]Standard Single-Published Rates'!O50*'[1]Standard Single-Published Rates'!E50))&gt;'[1]Standard Single-Published Rates'!E$10,('[1]Standard Single-Published Rates'!O50-('[1]Standard Single-Published Rates'!O50*'[1]Standard Single-Published Rates'!E50)),'[1]Standard Single-Published Rates'!E$10))</f>
        <v>15.821995209424088</v>
      </c>
      <c r="F56" s="61">
        <f>IF('[1]Standard Single-Published Rates'!F$8=0,'[1]Standard Single-Published Rates'!P50-('[1]Standard Single-Published Rates'!P50*'[1]Standard Single-Published Rates'!F50),IF(('[1]Standard Single-Published Rates'!P50-('[1]Standard Single-Published Rates'!P50*'[1]Standard Single-Published Rates'!F50))&gt;'[1]Standard Single-Published Rates'!F$10,('[1]Standard Single-Published Rates'!P50-('[1]Standard Single-Published Rates'!P50*'[1]Standard Single-Published Rates'!F50)),'[1]Standard Single-Published Rates'!F$10))</f>
        <v>19.456421665947346</v>
      </c>
      <c r="G56" s="61">
        <f>IF('[1]Standard Single-Published Rates'!G$8=0,'[1]Standard Single-Published Rates'!Q50-('[1]Standard Single-Published Rates'!Q50*'[1]Standard Single-Published Rates'!G50),IF(('[1]Standard Single-Published Rates'!Q50-('[1]Standard Single-Published Rates'!Q50*'[1]Standard Single-Published Rates'!G50))&gt;'[1]Standard Single-Published Rates'!G$10,('[1]Standard Single-Published Rates'!Q50-('[1]Standard Single-Published Rates'!Q50*'[1]Standard Single-Published Rates'!G50)),'[1]Standard Single-Published Rates'!G$10))</f>
        <v>20.462009950248756</v>
      </c>
      <c r="H56" s="86">
        <f>IF('[1]Standard Single-Published Rates'!H$8=0,'[1]Standard Single-Published Rates'!R50-('[1]Standard Single-Published Rates'!R50*'[1]Standard Single-Published Rates'!H50),IF(('[1]Standard Single-Published Rates'!R50-('[1]Standard Single-Published Rates'!R50*'[1]Standard Single-Published Rates'!H50))&gt;'[1]Standard Single-Published Rates'!H$10,('[1]Standard Single-Published Rates'!R50-('[1]Standard Single-Published Rates'!R50*'[1]Standard Single-Published Rates'!H50)),'[1]Standard Single-Published Rates'!H$10))</f>
        <v>32.933533864541829</v>
      </c>
    </row>
    <row r="57" spans="1:8" s="72" customFormat="1" ht="14.25" customHeight="1" x14ac:dyDescent="0.2">
      <c r="A57" s="179">
        <v>50</v>
      </c>
      <c r="B57" s="59" t="s">
        <v>13</v>
      </c>
      <c r="C57" s="202">
        <f>IF('[1]Standard Single-Published Rates'!C$8=0,'[1]Standard Single-Published Rates'!M51-('[1]Standard Single-Published Rates'!M51*'[1]Standard Single-Published Rates'!C51),IF(('[1]Standard Single-Published Rates'!M51-('[1]Standard Single-Published Rates'!M51*'[1]Standard Single-Published Rates'!C51))&gt;'[1]Standard Single-Published Rates'!C$10,('[1]Standard Single-Published Rates'!M51-('[1]Standard Single-Published Rates'!M51*'[1]Standard Single-Published Rates'!C51)),'[1]Standard Single-Published Rates'!C$10))</f>
        <v>17.812103827418227</v>
      </c>
      <c r="D57" s="61">
        <f>IF('[1]Standard Single-Published Rates'!D$8=0,'[1]Standard Single-Published Rates'!N51-('[1]Standard Single-Published Rates'!N51*'[1]Standard Single-Published Rates'!D51),IF(('[1]Standard Single-Published Rates'!N51-('[1]Standard Single-Published Rates'!N51*'[1]Standard Single-Published Rates'!D51))&gt;'[1]Standard Single-Published Rates'!D$10,('[1]Standard Single-Published Rates'!N51-('[1]Standard Single-Published Rates'!N51*'[1]Standard Single-Published Rates'!D51)),'[1]Standard Single-Published Rates'!D$10))</f>
        <v>17.238210810810827</v>
      </c>
      <c r="E57" s="61">
        <f>IF('[1]Standard Single-Published Rates'!E$8=0,'[1]Standard Single-Published Rates'!O51-('[1]Standard Single-Published Rates'!O51*'[1]Standard Single-Published Rates'!E51),IF(('[1]Standard Single-Published Rates'!O51-('[1]Standard Single-Published Rates'!O51*'[1]Standard Single-Published Rates'!E51))&gt;'[1]Standard Single-Published Rates'!E$10,('[1]Standard Single-Published Rates'!O51-('[1]Standard Single-Published Rates'!O51*'[1]Standard Single-Published Rates'!E51)),'[1]Standard Single-Published Rates'!E$10))</f>
        <v>16.493547146596853</v>
      </c>
      <c r="F57" s="61">
        <f>IF('[1]Standard Single-Published Rates'!F$8=0,'[1]Standard Single-Published Rates'!P51-('[1]Standard Single-Published Rates'!P51*'[1]Standard Single-Published Rates'!F51),IF(('[1]Standard Single-Published Rates'!P51-('[1]Standard Single-Published Rates'!P51*'[1]Standard Single-Published Rates'!F51))&gt;'[1]Standard Single-Published Rates'!F$10,('[1]Standard Single-Published Rates'!P51-('[1]Standard Single-Published Rates'!P51*'[1]Standard Single-Published Rates'!F51)),'[1]Standard Single-Published Rates'!F$10))</f>
        <v>20.41071817004746</v>
      </c>
      <c r="G57" s="61">
        <f>IF('[1]Standard Single-Published Rates'!G$8=0,'[1]Standard Single-Published Rates'!Q51-('[1]Standard Single-Published Rates'!Q51*'[1]Standard Single-Published Rates'!G51),IF(('[1]Standard Single-Published Rates'!Q51-('[1]Standard Single-Published Rates'!Q51*'[1]Standard Single-Published Rates'!G51))&gt;'[1]Standard Single-Published Rates'!G$10,('[1]Standard Single-Published Rates'!Q51-('[1]Standard Single-Published Rates'!Q51*'[1]Standard Single-Published Rates'!G51)),'[1]Standard Single-Published Rates'!G$10))</f>
        <v>21.447373134328359</v>
      </c>
      <c r="H57" s="86">
        <f>IF('[1]Standard Single-Published Rates'!H$8=0,'[1]Standard Single-Published Rates'!R51-('[1]Standard Single-Published Rates'!R51*'[1]Standard Single-Published Rates'!H51),IF(('[1]Standard Single-Published Rates'!R51-('[1]Standard Single-Published Rates'!R51*'[1]Standard Single-Published Rates'!H51))&gt;'[1]Standard Single-Published Rates'!H$10,('[1]Standard Single-Published Rates'!R51-('[1]Standard Single-Published Rates'!R51*'[1]Standard Single-Published Rates'!H51)),'[1]Standard Single-Published Rates'!H$10))</f>
        <v>34.519066352770722</v>
      </c>
    </row>
    <row r="58" spans="1:8" s="72" customFormat="1" ht="14.25" customHeight="1" x14ac:dyDescent="0.2">
      <c r="A58" s="179">
        <v>55</v>
      </c>
      <c r="B58" s="59" t="s">
        <v>13</v>
      </c>
      <c r="C58" s="202">
        <f>IF('[1]Standard Single-Published Rates'!C$8=0,'[1]Standard Single-Published Rates'!M52-('[1]Standard Single-Published Rates'!M52*'[1]Standard Single-Published Rates'!C52),IF(('[1]Standard Single-Published Rates'!M52-('[1]Standard Single-Published Rates'!M52*'[1]Standard Single-Published Rates'!C52))&gt;'[1]Standard Single-Published Rates'!C$10,('[1]Standard Single-Published Rates'!M52-('[1]Standard Single-Published Rates'!M52*'[1]Standard Single-Published Rates'!C52)),'[1]Standard Single-Published Rates'!C$10))</f>
        <v>18.658450521920656</v>
      </c>
      <c r="D58" s="61">
        <f>IF('[1]Standard Single-Published Rates'!D$8=0,'[1]Standard Single-Published Rates'!N52-('[1]Standard Single-Published Rates'!N52*'[1]Standard Single-Published Rates'!D52),IF(('[1]Standard Single-Published Rates'!N52-('[1]Standard Single-Published Rates'!N52*'[1]Standard Single-Published Rates'!D52))&gt;'[1]Standard Single-Published Rates'!D$10,('[1]Standard Single-Published Rates'!N52-('[1]Standard Single-Published Rates'!N52*'[1]Standard Single-Published Rates'!D52)),'[1]Standard Single-Published Rates'!D$10))</f>
        <v>17.947097297297304</v>
      </c>
      <c r="E58" s="61">
        <f>IF('[1]Standard Single-Published Rates'!E$8=0,'[1]Standard Single-Published Rates'!O52-('[1]Standard Single-Published Rates'!O52*'[1]Standard Single-Published Rates'!E52),IF(('[1]Standard Single-Published Rates'!O52-('[1]Standard Single-Published Rates'!O52*'[1]Standard Single-Published Rates'!E52))&gt;'[1]Standard Single-Published Rates'!E$10,('[1]Standard Single-Published Rates'!O52-('[1]Standard Single-Published Rates'!O52*'[1]Standard Single-Published Rates'!E52)),'[1]Standard Single-Published Rates'!E$10))</f>
        <v>17.182466806282719</v>
      </c>
      <c r="F58" s="61">
        <f>IF('[1]Standard Single-Published Rates'!F$8=0,'[1]Standard Single-Published Rates'!P52-('[1]Standard Single-Published Rates'!P52*'[1]Standard Single-Published Rates'!F52),IF(('[1]Standard Single-Published Rates'!P52-('[1]Standard Single-Published Rates'!P52*'[1]Standard Single-Published Rates'!F52))&gt;'[1]Standard Single-Published Rates'!F$10,('[1]Standard Single-Published Rates'!P52-('[1]Standard Single-Published Rates'!P52*'[1]Standard Single-Published Rates'!F52)),'[1]Standard Single-Published Rates'!F$10))</f>
        <v>21.359401165299943</v>
      </c>
      <c r="G58" s="61">
        <f>IF('[1]Standard Single-Published Rates'!G$8=0,'[1]Standard Single-Published Rates'!Q52-('[1]Standard Single-Published Rates'!Q52*'[1]Standard Single-Published Rates'!G52),IF(('[1]Standard Single-Published Rates'!Q52-('[1]Standard Single-Published Rates'!Q52*'[1]Standard Single-Published Rates'!G52))&gt;'[1]Standard Single-Published Rates'!G$10,('[1]Standard Single-Published Rates'!Q52-('[1]Standard Single-Published Rates'!Q52*'[1]Standard Single-Published Rates'!G52)),'[1]Standard Single-Published Rates'!G$10))</f>
        <v>22.427495024875611</v>
      </c>
      <c r="H58" s="86">
        <f>IF('[1]Standard Single-Published Rates'!H$8=0,'[1]Standard Single-Published Rates'!R52-('[1]Standard Single-Published Rates'!R52*'[1]Standard Single-Published Rates'!H52),IF(('[1]Standard Single-Published Rates'!R52-('[1]Standard Single-Published Rates'!R52*'[1]Standard Single-Published Rates'!H52))&gt;'[1]Standard Single-Published Rates'!H$10,('[1]Standard Single-Published Rates'!R52-('[1]Standard Single-Published Rates'!R52*'[1]Standard Single-Published Rates'!H52)),'[1]Standard Single-Published Rates'!H$10))</f>
        <v>36.09616515755161</v>
      </c>
    </row>
    <row r="59" spans="1:8" s="72" customFormat="1" ht="14.25" customHeight="1" x14ac:dyDescent="0.2">
      <c r="A59" s="179">
        <v>60</v>
      </c>
      <c r="B59" s="59" t="s">
        <v>13</v>
      </c>
      <c r="C59" s="202">
        <f>IF('[1]Standard Single-Published Rates'!C$8=0,'[1]Standard Single-Published Rates'!M53-('[1]Standard Single-Published Rates'!M53*'[1]Standard Single-Published Rates'!C53),IF(('[1]Standard Single-Published Rates'!M53-('[1]Standard Single-Published Rates'!M53*'[1]Standard Single-Published Rates'!C53))&gt;'[1]Standard Single-Published Rates'!C$10,('[1]Standard Single-Published Rates'!M53-('[1]Standard Single-Published Rates'!M53*'[1]Standard Single-Published Rates'!C53)),'[1]Standard Single-Published Rates'!C$10))</f>
        <v>19.5047972164231</v>
      </c>
      <c r="D59" s="61">
        <f>IF('[1]Standard Single-Published Rates'!D$8=0,'[1]Standard Single-Published Rates'!N53-('[1]Standard Single-Published Rates'!N53*'[1]Standard Single-Published Rates'!D53),IF(('[1]Standard Single-Published Rates'!N53-('[1]Standard Single-Published Rates'!N53*'[1]Standard Single-Published Rates'!D53))&gt;'[1]Standard Single-Published Rates'!D$10,('[1]Standard Single-Published Rates'!N53-('[1]Standard Single-Published Rates'!N53*'[1]Standard Single-Published Rates'!D53)),'[1]Standard Single-Published Rates'!D$10))</f>
        <v>18.642351351351365</v>
      </c>
      <c r="E59" s="61">
        <f>IF('[1]Standard Single-Published Rates'!E$8=0,'[1]Standard Single-Published Rates'!O53-('[1]Standard Single-Published Rates'!O53*'[1]Standard Single-Published Rates'!E53),IF(('[1]Standard Single-Published Rates'!O53-('[1]Standard Single-Published Rates'!O53*'[1]Standard Single-Published Rates'!E53))&gt;'[1]Standard Single-Published Rates'!E$10,('[1]Standard Single-Published Rates'!O53-('[1]Standard Single-Published Rates'!O53*'[1]Standard Single-Published Rates'!E53)),'[1]Standard Single-Published Rates'!E$10))</f>
        <v>17.859807984293184</v>
      </c>
      <c r="F59" s="61">
        <f>IF('[1]Standard Single-Published Rates'!F$8=0,'[1]Standard Single-Published Rates'!P53-('[1]Standard Single-Published Rates'!P53*'[1]Standard Single-Published Rates'!F53),IF(('[1]Standard Single-Published Rates'!P53-('[1]Standard Single-Published Rates'!P53*'[1]Standard Single-Published Rates'!F53))&gt;'[1]Standard Single-Published Rates'!F$10,('[1]Standard Single-Published Rates'!P53-('[1]Standard Single-Published Rates'!P53*'[1]Standard Single-Published Rates'!F53)),'[1]Standard Single-Published Rates'!F$10))</f>
        <v>22.313697669400085</v>
      </c>
      <c r="G59" s="61">
        <f>IF('[1]Standard Single-Published Rates'!G$8=0,'[1]Standard Single-Published Rates'!Q53-('[1]Standard Single-Published Rates'!Q53*'[1]Standard Single-Published Rates'!G53),IF(('[1]Standard Single-Published Rates'!Q53-('[1]Standard Single-Published Rates'!Q53*'[1]Standard Single-Published Rates'!G53))&gt;'[1]Standard Single-Published Rates'!G$10,('[1]Standard Single-Published Rates'!Q53-('[1]Standard Single-Published Rates'!Q53*'[1]Standard Single-Published Rates'!G53)),'[1]Standard Single-Published Rates'!G$10))</f>
        <v>23.418099502487564</v>
      </c>
      <c r="H59" s="86">
        <f>IF('[1]Standard Single-Published Rates'!H$8=0,'[1]Standard Single-Published Rates'!R53-('[1]Standard Single-Published Rates'!R53*'[1]Standard Single-Published Rates'!H53),IF(('[1]Standard Single-Published Rates'!R53-('[1]Standard Single-Published Rates'!R53*'[1]Standard Single-Published Rates'!H53))&gt;'[1]Standard Single-Published Rates'!H$10,('[1]Standard Single-Published Rates'!R53-('[1]Standard Single-Published Rates'!R53*'[1]Standard Single-Published Rates'!H53)),'[1]Standard Single-Published Rates'!H$10))</f>
        <v>37.698565012676568</v>
      </c>
    </row>
    <row r="60" spans="1:8" s="72" customFormat="1" ht="14.25" customHeight="1" x14ac:dyDescent="0.2">
      <c r="A60" s="179">
        <v>65</v>
      </c>
      <c r="B60" s="59" t="s">
        <v>13</v>
      </c>
      <c r="C60" s="202">
        <f>IF('[1]Standard Single-Published Rates'!C$8=0,'[1]Standard Single-Published Rates'!M54-('[1]Standard Single-Published Rates'!M54*'[1]Standard Single-Published Rates'!C54),IF(('[1]Standard Single-Published Rates'!M54-('[1]Standard Single-Published Rates'!M54*'[1]Standard Single-Published Rates'!C54))&gt;'[1]Standard Single-Published Rates'!C$10,('[1]Standard Single-Published Rates'!M54-('[1]Standard Single-Published Rates'!M54*'[1]Standard Single-Published Rates'!C54)),'[1]Standard Single-Published Rates'!C$10))</f>
        <v>20.36667320807237</v>
      </c>
      <c r="D60" s="61">
        <f>IF('[1]Standard Single-Published Rates'!D$8=0,'[1]Standard Single-Published Rates'!N54-('[1]Standard Single-Published Rates'!N54*'[1]Standard Single-Published Rates'!D54),IF(('[1]Standard Single-Published Rates'!N54-('[1]Standard Single-Published Rates'!N54*'[1]Standard Single-Published Rates'!D54))&gt;'[1]Standard Single-Published Rates'!D$10,('[1]Standard Single-Published Rates'!N54-('[1]Standard Single-Published Rates'!N54*'[1]Standard Single-Published Rates'!D54)),'[1]Standard Single-Published Rates'!D$10))</f>
        <v>19.351237837837843</v>
      </c>
      <c r="E60" s="61">
        <f>IF('[1]Standard Single-Published Rates'!E$8=0,'[1]Standard Single-Published Rates'!O54-('[1]Standard Single-Published Rates'!O54*'[1]Standard Single-Published Rates'!E54),IF(('[1]Standard Single-Published Rates'!O54-('[1]Standard Single-Published Rates'!O54*'[1]Standard Single-Published Rates'!E54))&gt;'[1]Standard Single-Published Rates'!E$10,('[1]Standard Single-Published Rates'!O54-('[1]Standard Single-Published Rates'!O54*'[1]Standard Single-Published Rates'!E54)),'[1]Standard Single-Published Rates'!E$10))</f>
        <v>18.560306125654449</v>
      </c>
      <c r="F60" s="61">
        <f>IF('[1]Standard Single-Published Rates'!F$8=0,'[1]Standard Single-Published Rates'!P54-('[1]Standard Single-Published Rates'!P54*'[1]Standard Single-Published Rates'!F54),IF(('[1]Standard Single-Published Rates'!P54-('[1]Standard Single-Published Rates'!P54*'[1]Standard Single-Published Rates'!F54))&gt;'[1]Standard Single-Published Rates'!F$10,('[1]Standard Single-Published Rates'!P54-('[1]Standard Single-Published Rates'!P54*'[1]Standard Single-Published Rates'!F54)),'[1]Standard Single-Published Rates'!F$10))</f>
        <v>23.273607682347858</v>
      </c>
      <c r="G60" s="61">
        <f>IF('[1]Standard Single-Published Rates'!G$8=0,'[1]Standard Single-Published Rates'!Q54-('[1]Standard Single-Published Rates'!Q54*'[1]Standard Single-Published Rates'!G54),IF(('[1]Standard Single-Published Rates'!Q54-('[1]Standard Single-Published Rates'!Q54*'[1]Standard Single-Published Rates'!G54))&gt;'[1]Standard Single-Published Rates'!G$10,('[1]Standard Single-Published Rates'!Q54-('[1]Standard Single-Published Rates'!Q54*'[1]Standard Single-Published Rates'!G54)),'[1]Standard Single-Published Rates'!G$10))</f>
        <v>24.403462686567167</v>
      </c>
      <c r="H60" s="86">
        <f>IF('[1]Standard Single-Published Rates'!H$8=0,'[1]Standard Single-Published Rates'!R54-('[1]Standard Single-Published Rates'!R54*'[1]Standard Single-Published Rates'!H54),IF(('[1]Standard Single-Published Rates'!R54-('[1]Standard Single-Published Rates'!R54*'[1]Standard Single-Published Rates'!H54))&gt;'[1]Standard Single-Published Rates'!H$10,('[1]Standard Single-Published Rates'!R54-('[1]Standard Single-Published Rates'!R54*'[1]Standard Single-Published Rates'!H54)),'[1]Standard Single-Published Rates'!H$10))</f>
        <v>39.275663817457428</v>
      </c>
    </row>
    <row r="61" spans="1:8" s="72" customFormat="1" ht="14.25" customHeight="1" thickBot="1" x14ac:dyDescent="0.25">
      <c r="A61" s="180">
        <v>70</v>
      </c>
      <c r="B61" s="199" t="s">
        <v>13</v>
      </c>
      <c r="C61" s="205">
        <f>IF('[1]Standard Single-Published Rates'!C$8=0,'[1]Standard Single-Published Rates'!M55-('[1]Standard Single-Published Rates'!M55*'[1]Standard Single-Published Rates'!C55),IF(('[1]Standard Single-Published Rates'!M55-('[1]Standard Single-Published Rates'!M55*'[1]Standard Single-Published Rates'!C55))&gt;'[1]Standard Single-Published Rates'!C$10,('[1]Standard Single-Published Rates'!M55-('[1]Standard Single-Published Rates'!M55*'[1]Standard Single-Published Rates'!C55)),'[1]Standard Single-Published Rates'!C$10))</f>
        <v>21.236313848295055</v>
      </c>
      <c r="D61" s="146">
        <f>IF('[1]Standard Single-Published Rates'!D$8=0,'[1]Standard Single-Published Rates'!N55-('[1]Standard Single-Published Rates'!N55*'[1]Standard Single-Published Rates'!D55),IF(('[1]Standard Single-Published Rates'!N55-('[1]Standard Single-Published Rates'!N55*'[1]Standard Single-Published Rates'!D55))&gt;'[1]Standard Single-Published Rates'!D$10,('[1]Standard Single-Published Rates'!N55-('[1]Standard Single-Published Rates'!N55*'[1]Standard Single-Published Rates'!D55)),'[1]Standard Single-Published Rates'!D$10))</f>
        <v>20.046491891891904</v>
      </c>
      <c r="E61" s="146">
        <f>IF('[1]Standard Single-Published Rates'!E$8=0,'[1]Standard Single-Published Rates'!O55-('[1]Standard Single-Published Rates'!O55*'[1]Standard Single-Published Rates'!E55),IF(('[1]Standard Single-Published Rates'!O55-('[1]Standard Single-Published Rates'!O55*'[1]Standard Single-Published Rates'!E55))&gt;'[1]Standard Single-Published Rates'!E$10,('[1]Standard Single-Published Rates'!O55-('[1]Standard Single-Published Rates'!O55*'[1]Standard Single-Published Rates'!E55)),'[1]Standard Single-Published Rates'!E$10))</f>
        <v>19.237647303664914</v>
      </c>
      <c r="F61" s="146">
        <f>IF('[1]Standard Single-Published Rates'!F$8=0,'[1]Standard Single-Published Rates'!P55-('[1]Standard Single-Published Rates'!P55*'[1]Standard Single-Published Rates'!F55),IF(('[1]Standard Single-Published Rates'!P55-('[1]Standard Single-Published Rates'!P55*'[1]Standard Single-Published Rates'!F55))&gt;'[1]Standard Single-Published Rates'!F$10,('[1]Standard Single-Published Rates'!P55-('[1]Standard Single-Published Rates'!P55*'[1]Standard Single-Published Rates'!F55)),'[1]Standard Single-Published Rates'!F$10))</f>
        <v>24.227904186448001</v>
      </c>
      <c r="G61" s="146">
        <f>IF('[1]Standard Single-Published Rates'!G$8=0,'[1]Standard Single-Published Rates'!Q55-('[1]Standard Single-Published Rates'!Q55*'[1]Standard Single-Published Rates'!G55),IF(('[1]Standard Single-Published Rates'!Q55-('[1]Standard Single-Published Rates'!Q55*'[1]Standard Single-Published Rates'!G55))&gt;'[1]Standard Single-Published Rates'!G$10,('[1]Standard Single-Published Rates'!Q55-('[1]Standard Single-Published Rates'!Q55*'[1]Standard Single-Published Rates'!G55)),'[1]Standard Single-Published Rates'!G$10))</f>
        <v>25.38882587064677</v>
      </c>
      <c r="H61" s="147">
        <f>IF('[1]Standard Single-Published Rates'!H$8=0,'[1]Standard Single-Published Rates'!R55-('[1]Standard Single-Published Rates'!R55*'[1]Standard Single-Published Rates'!H55),IF(('[1]Standard Single-Published Rates'!R55-('[1]Standard Single-Published Rates'!R55*'[1]Standard Single-Published Rates'!H55))&gt;'[1]Standard Single-Published Rates'!H$10,('[1]Standard Single-Published Rates'!R55-('[1]Standard Single-Published Rates'!R55*'[1]Standard Single-Published Rates'!H55)),'[1]Standard Single-Published Rates'!H$10))</f>
        <v>40.86119630568632</v>
      </c>
    </row>
    <row r="62" spans="1:8" s="72" customFormat="1" ht="14.25" customHeight="1" x14ac:dyDescent="0.2">
      <c r="A62" s="132"/>
      <c r="B62" s="133"/>
      <c r="C62" s="134"/>
      <c r="D62" s="134"/>
      <c r="E62" s="134"/>
      <c r="F62" s="133"/>
      <c r="G62" s="133"/>
      <c r="H62" s="133"/>
    </row>
    <row r="63" spans="1:8" s="72" customFormat="1" ht="14.25" customHeight="1" x14ac:dyDescent="0.2">
      <c r="A63" s="132"/>
      <c r="B63" s="133"/>
      <c r="C63" s="134"/>
      <c r="D63" s="134"/>
      <c r="E63" s="134"/>
      <c r="F63" s="133"/>
      <c r="G63" s="133"/>
      <c r="H63" s="133"/>
    </row>
    <row r="64" spans="1:8" s="72" customFormat="1" ht="14.25" customHeight="1" x14ac:dyDescent="0.2">
      <c r="A64" s="132"/>
      <c r="B64" s="133"/>
      <c r="C64" s="134"/>
      <c r="D64" s="134"/>
      <c r="E64" s="134"/>
      <c r="F64" s="133"/>
      <c r="G64" s="133"/>
      <c r="H64" s="133"/>
    </row>
    <row r="65" spans="1:8" s="72" customFormat="1" ht="14.25" customHeight="1" x14ac:dyDescent="0.2">
      <c r="A65" s="132"/>
      <c r="B65" s="133"/>
      <c r="C65" s="134"/>
      <c r="D65" s="134"/>
      <c r="E65" s="134"/>
      <c r="F65" s="133"/>
      <c r="G65" s="133"/>
      <c r="H65" s="133"/>
    </row>
    <row r="66" spans="1:8" s="72" customFormat="1" ht="14.25" customHeight="1" x14ac:dyDescent="0.2">
      <c r="A66" s="132"/>
      <c r="B66" s="133"/>
      <c r="C66" s="134"/>
      <c r="D66" s="134"/>
      <c r="E66" s="134"/>
      <c r="F66" s="133"/>
      <c r="G66" s="133"/>
      <c r="H66" s="133"/>
    </row>
    <row r="67" spans="1:8" s="72" customFormat="1" ht="14.25" customHeight="1" x14ac:dyDescent="0.2">
      <c r="A67" s="132"/>
      <c r="B67" s="133"/>
      <c r="C67" s="134"/>
      <c r="D67" s="134"/>
      <c r="E67" s="134"/>
      <c r="F67" s="133"/>
      <c r="G67" s="133"/>
      <c r="H67" s="133"/>
    </row>
    <row r="68" spans="1:8" s="72" customFormat="1" ht="14.25" customHeight="1" x14ac:dyDescent="0.2">
      <c r="A68" s="132"/>
      <c r="B68" s="133"/>
      <c r="C68" s="134"/>
      <c r="D68" s="134"/>
      <c r="E68" s="134"/>
      <c r="F68" s="133"/>
      <c r="G68" s="133"/>
      <c r="H68" s="133"/>
    </row>
    <row r="69" spans="1:8" s="72" customFormat="1" ht="14.25" customHeight="1" x14ac:dyDescent="0.2">
      <c r="A69" s="132"/>
      <c r="B69" s="133"/>
      <c r="C69" s="134"/>
      <c r="D69" s="134"/>
      <c r="E69" s="134"/>
      <c r="F69" s="133"/>
      <c r="G69" s="133"/>
      <c r="H69" s="133"/>
    </row>
    <row r="70" spans="1:8" s="72" customFormat="1" ht="14.25" customHeight="1" x14ac:dyDescent="0.2">
      <c r="A70" s="132"/>
      <c r="B70" s="133"/>
      <c r="C70" s="134"/>
      <c r="D70" s="134"/>
      <c r="E70" s="134"/>
      <c r="F70" s="133"/>
      <c r="G70" s="133"/>
      <c r="H70" s="133"/>
    </row>
    <row r="71" spans="1:8" s="72" customFormat="1" ht="14.25" customHeight="1" x14ac:dyDescent="0.25">
      <c r="A71" s="148"/>
      <c r="B71" s="133"/>
      <c r="C71" s="134"/>
      <c r="D71" s="134"/>
      <c r="E71" s="134"/>
      <c r="F71" s="133"/>
      <c r="G71" s="133"/>
      <c r="H71" s="133"/>
    </row>
    <row r="72" spans="1:8" ht="16.5" x14ac:dyDescent="0.25">
      <c r="A72" s="149"/>
    </row>
    <row r="77" spans="1:8" s="72" customFormat="1" ht="14.25" customHeight="1" x14ac:dyDescent="0.2">
      <c r="A77" s="25"/>
      <c r="B77" s="153"/>
      <c r="C77" s="134"/>
      <c r="D77" s="134"/>
      <c r="E77" s="134"/>
      <c r="F77" s="133"/>
      <c r="G77" s="133"/>
      <c r="H77" s="133"/>
    </row>
    <row r="78" spans="1:8" s="72" customFormat="1" ht="14.25" customHeight="1" x14ac:dyDescent="0.2">
      <c r="A78" s="25"/>
      <c r="B78" s="153"/>
      <c r="C78" s="134"/>
      <c r="D78" s="134"/>
      <c r="E78" s="134"/>
      <c r="F78" s="133"/>
      <c r="G78" s="133"/>
      <c r="H78" s="133"/>
    </row>
    <row r="79" spans="1:8" s="72" customFormat="1" ht="14.25" customHeight="1" x14ac:dyDescent="0.2">
      <c r="A79" s="154"/>
      <c r="B79" s="153"/>
      <c r="C79" s="134"/>
      <c r="D79" s="134"/>
      <c r="E79" s="134"/>
      <c r="F79" s="133"/>
      <c r="G79" s="133"/>
      <c r="H79" s="133"/>
    </row>
    <row r="80" spans="1:8" s="97" customFormat="1" ht="15" customHeight="1" x14ac:dyDescent="0.2">
      <c r="A80" s="154"/>
      <c r="B80" s="153"/>
      <c r="C80" s="155">
        <f>'[1]Standard Single-Published Rates'!C10</f>
        <v>11.629800000000003</v>
      </c>
      <c r="D80" s="155">
        <f>'[1]Standard Single-Published Rates'!D10</f>
        <v>11.719600000000002</v>
      </c>
      <c r="E80" s="155">
        <f>'[1]Standard Single-Published Rates'!E10</f>
        <v>11.993</v>
      </c>
      <c r="F80" s="155">
        <f>'[1]Standard Single-Published Rates'!F10</f>
        <v>14.098000000000001</v>
      </c>
      <c r="G80" s="155">
        <f>'[1]Standard Single-Published Rates'!G10</f>
        <v>14.8125</v>
      </c>
      <c r="H80" s="155">
        <f>'[1]Standard Single-Published Rates'!H10</f>
        <v>25.26049999999999</v>
      </c>
    </row>
    <row r="81" spans="1:8" s="97" customFormat="1" ht="15" customHeight="1" x14ac:dyDescent="0.2">
      <c r="A81" s="154"/>
      <c r="B81" s="153"/>
      <c r="C81" s="134"/>
      <c r="D81" s="134"/>
      <c r="E81" s="134"/>
      <c r="F81" s="133"/>
      <c r="G81" s="133"/>
      <c r="H81" s="133"/>
    </row>
    <row r="82" spans="1:8" s="157" customFormat="1" x14ac:dyDescent="0.2">
      <c r="A82" s="154"/>
      <c r="B82" s="153"/>
      <c r="C82" s="134"/>
      <c r="D82" s="134"/>
      <c r="E82" s="134"/>
      <c r="F82" s="133"/>
      <c r="G82" s="133"/>
      <c r="H82" s="133"/>
    </row>
    <row r="83" spans="1:8" ht="14.25" customHeight="1" x14ac:dyDescent="0.2">
      <c r="A83" s="154"/>
      <c r="B83" s="153"/>
      <c r="C83" s="134"/>
      <c r="D83" s="134"/>
      <c r="E83" s="134"/>
      <c r="F83" s="133"/>
      <c r="G83" s="133"/>
      <c r="H83" s="133"/>
    </row>
    <row r="84" spans="1:8" x14ac:dyDescent="0.2">
      <c r="A84" s="154"/>
      <c r="B84" s="153"/>
      <c r="C84" s="134"/>
      <c r="D84" s="134"/>
      <c r="E84" s="134"/>
      <c r="F84" s="133"/>
      <c r="G84" s="133"/>
      <c r="H84" s="133"/>
    </row>
    <row r="85" spans="1:8" x14ac:dyDescent="0.2">
      <c r="A85" s="154"/>
      <c r="B85" s="153"/>
      <c r="C85" s="134"/>
      <c r="D85" s="134"/>
      <c r="E85" s="134"/>
      <c r="F85" s="133"/>
      <c r="G85" s="133"/>
      <c r="H85" s="133"/>
    </row>
    <row r="86" spans="1:8" x14ac:dyDescent="0.2">
      <c r="A86" s="154"/>
      <c r="B86" s="153"/>
      <c r="C86" s="134"/>
      <c r="D86" s="134"/>
      <c r="E86" s="134"/>
      <c r="F86" s="133"/>
      <c r="G86" s="133"/>
      <c r="H86" s="133"/>
    </row>
    <row r="87" spans="1:8" x14ac:dyDescent="0.2">
      <c r="A87" s="154"/>
      <c r="B87" s="153"/>
      <c r="C87" s="134"/>
      <c r="D87" s="134"/>
      <c r="E87" s="134"/>
      <c r="F87" s="133"/>
      <c r="G87" s="133"/>
      <c r="H87" s="133"/>
    </row>
    <row r="88" spans="1:8" x14ac:dyDescent="0.2">
      <c r="A88" s="154"/>
      <c r="B88" s="153"/>
      <c r="C88" s="134"/>
      <c r="D88" s="134"/>
      <c r="E88" s="134"/>
      <c r="F88" s="133"/>
      <c r="G88" s="133"/>
      <c r="H88" s="133"/>
    </row>
    <row r="89" spans="1:8" x14ac:dyDescent="0.2">
      <c r="A89" s="154"/>
      <c r="B89" s="153"/>
      <c r="C89" s="134"/>
      <c r="D89" s="134"/>
      <c r="E89" s="134"/>
      <c r="F89" s="133"/>
      <c r="G89" s="133"/>
      <c r="H89" s="133"/>
    </row>
    <row r="90" spans="1:8" x14ac:dyDescent="0.2">
      <c r="A90" s="154"/>
      <c r="B90" s="153"/>
      <c r="C90" s="134"/>
      <c r="D90" s="134"/>
      <c r="E90" s="134"/>
      <c r="F90" s="133"/>
      <c r="G90" s="133"/>
      <c r="H90" s="133"/>
    </row>
    <row r="91" spans="1:8" ht="12.95" customHeight="1" x14ac:dyDescent="0.2">
      <c r="A91" s="154"/>
      <c r="B91" s="153"/>
      <c r="C91" s="134"/>
      <c r="D91" s="134"/>
      <c r="E91" s="134"/>
      <c r="F91" s="133"/>
      <c r="G91" s="133"/>
      <c r="H91" s="133"/>
    </row>
    <row r="92" spans="1:8" ht="12.95" customHeight="1" x14ac:dyDescent="0.2">
      <c r="A92" s="154"/>
      <c r="B92" s="153"/>
      <c r="C92" s="134"/>
      <c r="D92" s="134"/>
      <c r="E92" s="134"/>
      <c r="F92" s="133"/>
      <c r="G92" s="133"/>
      <c r="H92" s="133"/>
    </row>
    <row r="93" spans="1:8" ht="5.25" customHeight="1" x14ac:dyDescent="0.2">
      <c r="A93" s="154"/>
      <c r="B93" s="153"/>
      <c r="C93" s="134"/>
      <c r="D93" s="134"/>
      <c r="E93" s="134"/>
      <c r="F93" s="133"/>
      <c r="G93" s="133"/>
      <c r="H93" s="133"/>
    </row>
    <row r="94" spans="1:8" x14ac:dyDescent="0.2">
      <c r="A94" s="154"/>
      <c r="B94" s="153"/>
      <c r="C94" s="134"/>
      <c r="D94" s="134"/>
      <c r="E94" s="134"/>
      <c r="F94" s="133"/>
      <c r="G94" s="133"/>
      <c r="H94" s="133"/>
    </row>
    <row r="95" spans="1:8" x14ac:dyDescent="0.2">
      <c r="A95" s="154"/>
      <c r="B95" s="153"/>
      <c r="C95" s="134"/>
      <c r="D95" s="134"/>
      <c r="E95" s="134"/>
      <c r="F95" s="133"/>
      <c r="G95" s="133"/>
      <c r="H95" s="133"/>
    </row>
    <row r="96" spans="1:8" x14ac:dyDescent="0.2">
      <c r="A96" s="132"/>
      <c r="B96" s="153"/>
      <c r="C96" s="134"/>
      <c r="D96" s="134"/>
      <c r="E96" s="134"/>
      <c r="F96" s="133"/>
      <c r="G96" s="133"/>
      <c r="H96" s="133"/>
    </row>
    <row r="97" spans="1:8" x14ac:dyDescent="0.2">
      <c r="A97" s="132"/>
      <c r="B97" s="153"/>
      <c r="C97" s="134"/>
      <c r="D97" s="134"/>
      <c r="E97" s="134"/>
      <c r="F97" s="133"/>
      <c r="G97" s="133"/>
      <c r="H97" s="133"/>
    </row>
    <row r="98" spans="1:8" x14ac:dyDescent="0.2">
      <c r="A98" s="132"/>
      <c r="B98" s="153"/>
      <c r="C98" s="134"/>
      <c r="D98" s="134"/>
      <c r="E98" s="134"/>
      <c r="F98" s="133"/>
      <c r="G98" s="133"/>
      <c r="H98" s="133"/>
    </row>
    <row r="99" spans="1:8" x14ac:dyDescent="0.2">
      <c r="A99" s="132"/>
      <c r="B99" s="153"/>
      <c r="C99" s="134"/>
      <c r="D99" s="134"/>
      <c r="E99" s="134"/>
      <c r="F99" s="133"/>
      <c r="G99" s="133"/>
      <c r="H99" s="133"/>
    </row>
    <row r="100" spans="1:8" x14ac:dyDescent="0.2">
      <c r="A100" s="132"/>
      <c r="B100" s="153"/>
      <c r="C100" s="134"/>
      <c r="D100" s="134"/>
      <c r="E100" s="134"/>
      <c r="F100" s="133"/>
      <c r="G100" s="133"/>
      <c r="H100" s="133"/>
    </row>
    <row r="101" spans="1:8" x14ac:dyDescent="0.2">
      <c r="A101" s="132"/>
      <c r="B101" s="153"/>
      <c r="C101" s="134"/>
      <c r="D101" s="134"/>
      <c r="E101" s="134"/>
      <c r="F101" s="133"/>
      <c r="G101" s="133"/>
      <c r="H101" s="133"/>
    </row>
    <row r="102" spans="1:8" x14ac:dyDescent="0.2">
      <c r="A102" s="132"/>
      <c r="B102" s="153"/>
      <c r="C102" s="134"/>
      <c r="D102" s="134"/>
      <c r="E102" s="134"/>
      <c r="F102" s="133"/>
      <c r="G102" s="133"/>
      <c r="H102" s="133"/>
    </row>
    <row r="103" spans="1:8" x14ac:dyDescent="0.2">
      <c r="A103" s="132"/>
      <c r="B103" s="153"/>
      <c r="C103" s="134"/>
      <c r="D103" s="134"/>
      <c r="E103" s="134"/>
      <c r="F103" s="133"/>
      <c r="G103" s="133"/>
      <c r="H103" s="133"/>
    </row>
  </sheetData>
  <mergeCells count="4">
    <mergeCell ref="A2:H2"/>
    <mergeCell ref="A3:H3"/>
    <mergeCell ref="A4:H4"/>
    <mergeCell ref="A5:H5"/>
  </mergeCells>
  <conditionalFormatting sqref="C20:C61">
    <cfRule type="cellIs" dxfId="12" priority="1" stopIfTrue="1" operator="equal">
      <formula>$C$80</formula>
    </cfRule>
  </conditionalFormatting>
  <conditionalFormatting sqref="D20:D61">
    <cfRule type="cellIs" dxfId="11" priority="2" stopIfTrue="1" operator="equal">
      <formula>$D$80</formula>
    </cfRule>
  </conditionalFormatting>
  <conditionalFormatting sqref="E20:E61">
    <cfRule type="cellIs" dxfId="10" priority="3" stopIfTrue="1" operator="equal">
      <formula>$E$80</formula>
    </cfRule>
  </conditionalFormatting>
  <conditionalFormatting sqref="F20:F61">
    <cfRule type="cellIs" dxfId="9" priority="4" stopIfTrue="1" operator="equal">
      <formula>$F$80</formula>
    </cfRule>
  </conditionalFormatting>
  <conditionalFormatting sqref="G20:G61">
    <cfRule type="cellIs" dxfId="8" priority="5" stopIfTrue="1" operator="equal">
      <formula>$G$80</formula>
    </cfRule>
  </conditionalFormatting>
  <conditionalFormatting sqref="H20:H61">
    <cfRule type="cellIs" dxfId="7" priority="6" stopIfTrue="1" operator="equal">
      <formula>$H$80</formula>
    </cfRule>
  </conditionalFormatting>
  <printOptions horizontalCentered="1"/>
  <pageMargins left="0.25" right="0.25" top="0.25" bottom="0.1" header="0.17" footer="0.25"/>
  <pageSetup paperSize="9" scale="67" orientation="portrait" horizontalDpi="4294967292" r:id="rId1"/>
  <headerFooter alignWithMargins="0">
    <oddFooter>&amp;L&amp;"Arial,Bold"United Parcel Service Confidential&amp;C&amp;"Arial,Regular"&amp;D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H88"/>
  <sheetViews>
    <sheetView showGridLines="0" topLeftCell="A11" zoomScale="70" zoomScaleNormal="75" workbookViewId="0">
      <selection activeCell="G21" sqref="G21:G25"/>
    </sheetView>
  </sheetViews>
  <sheetFormatPr defaultColWidth="10.6640625" defaultRowHeight="12.75" x14ac:dyDescent="0.2"/>
  <cols>
    <col min="1" max="1" width="13" style="159" customWidth="1"/>
    <col min="2" max="2" width="16.1640625" style="150" customWidth="1"/>
    <col min="3" max="5" width="19.83203125" style="151" customWidth="1"/>
    <col min="6" max="8" width="19.83203125" style="32" customWidth="1"/>
    <col min="9" max="16384" width="10.6640625" style="159"/>
  </cols>
  <sheetData>
    <row r="1" spans="1:8" ht="27" customHeight="1" x14ac:dyDescent="0.25">
      <c r="A1" s="1"/>
      <c r="B1" s="2"/>
      <c r="C1" s="4"/>
      <c r="D1" s="5"/>
      <c r="E1" s="193"/>
      <c r="F1" s="6"/>
      <c r="G1" s="6"/>
      <c r="H1" s="6"/>
    </row>
    <row r="2" spans="1:8" ht="30" customHeight="1" x14ac:dyDescent="0.5">
      <c r="A2" s="161" t="str">
        <f>'[1]Expr Plus-Net Rates'!A2:K2</f>
        <v>VIAMED LTD</v>
      </c>
      <c r="B2" s="161"/>
      <c r="C2" s="161"/>
      <c r="D2" s="161"/>
      <c r="E2" s="161"/>
      <c r="F2" s="161"/>
      <c r="G2" s="161"/>
      <c r="H2" s="161"/>
    </row>
    <row r="3" spans="1:8" s="162" customFormat="1" ht="33" customHeight="1" x14ac:dyDescent="0.4">
      <c r="A3" s="10" t="s">
        <v>35</v>
      </c>
      <c r="B3" s="10"/>
      <c r="C3" s="10"/>
      <c r="D3" s="10"/>
      <c r="E3" s="10"/>
      <c r="F3" s="10"/>
      <c r="G3" s="10"/>
      <c r="H3" s="10"/>
    </row>
    <row r="4" spans="1:8" s="162" customFormat="1" ht="33" customHeight="1" x14ac:dyDescent="0.4">
      <c r="A4" s="10" t="s">
        <v>1</v>
      </c>
      <c r="B4" s="10"/>
      <c r="C4" s="10"/>
      <c r="D4" s="10"/>
      <c r="E4" s="10"/>
      <c r="F4" s="10"/>
      <c r="G4" s="10"/>
      <c r="H4" s="10"/>
    </row>
    <row r="5" spans="1:8" ht="21.75" customHeight="1" x14ac:dyDescent="0.3">
      <c r="A5" s="12" t="s">
        <v>2</v>
      </c>
      <c r="B5" s="12"/>
      <c r="C5" s="12"/>
      <c r="D5" s="12"/>
      <c r="E5" s="12"/>
      <c r="F5" s="12"/>
      <c r="G5" s="12"/>
      <c r="H5" s="12"/>
    </row>
    <row r="6" spans="1:8" ht="20.25" x14ac:dyDescent="0.3">
      <c r="A6" s="24"/>
      <c r="B6" s="25"/>
      <c r="C6" s="26"/>
      <c r="D6" s="26"/>
      <c r="E6" s="26"/>
      <c r="F6" s="26"/>
      <c r="G6" s="26"/>
      <c r="H6" s="26"/>
    </row>
    <row r="7" spans="1:8" ht="20.25" x14ac:dyDescent="0.2">
      <c r="A7" s="17"/>
      <c r="B7" s="18"/>
      <c r="C7" s="18"/>
      <c r="D7" s="18"/>
      <c r="E7" s="18"/>
      <c r="F7" s="18"/>
      <c r="G7" s="18"/>
      <c r="H7" s="18"/>
    </row>
    <row r="8" spans="1:8" x14ac:dyDescent="0.2">
      <c r="A8" s="18"/>
      <c r="B8" s="18"/>
      <c r="C8" s="18"/>
      <c r="D8" s="18"/>
      <c r="E8" s="18"/>
      <c r="F8" s="18"/>
      <c r="G8" s="18"/>
      <c r="H8" s="18"/>
    </row>
    <row r="9" spans="1:8" x14ac:dyDescent="0.2">
      <c r="A9" s="18"/>
      <c r="B9" s="18"/>
      <c r="C9" s="18"/>
      <c r="D9" s="18"/>
      <c r="E9" s="18"/>
      <c r="F9" s="18"/>
      <c r="G9" s="18"/>
      <c r="H9" s="18"/>
    </row>
    <row r="10" spans="1:8" x14ac:dyDescent="0.2">
      <c r="A10" s="18"/>
      <c r="B10" s="18"/>
      <c r="C10" s="18"/>
      <c r="D10" s="18"/>
      <c r="E10" s="18"/>
      <c r="F10" s="18"/>
      <c r="G10" s="18"/>
      <c r="H10" s="18"/>
    </row>
    <row r="11" spans="1:8" x14ac:dyDescent="0.2">
      <c r="A11" s="18"/>
      <c r="B11" s="18"/>
      <c r="C11" s="18"/>
      <c r="D11" s="18"/>
      <c r="E11" s="18"/>
      <c r="F11" s="18"/>
      <c r="G11" s="18"/>
      <c r="H11" s="18"/>
    </row>
    <row r="12" spans="1:8" x14ac:dyDescent="0.2">
      <c r="A12" s="18"/>
      <c r="B12" s="18"/>
      <c r="C12" s="18"/>
      <c r="D12" s="18"/>
      <c r="E12" s="18"/>
      <c r="F12" s="18"/>
      <c r="G12" s="18"/>
      <c r="H12" s="18"/>
    </row>
    <row r="13" spans="1:8" x14ac:dyDescent="0.2">
      <c r="A13" s="18"/>
      <c r="B13" s="18"/>
      <c r="C13" s="18"/>
      <c r="D13" s="18"/>
      <c r="E13" s="18"/>
      <c r="F13" s="18"/>
      <c r="G13" s="18"/>
      <c r="H13" s="18"/>
    </row>
    <row r="14" spans="1:8" ht="20.25" x14ac:dyDescent="0.3">
      <c r="A14" s="24"/>
      <c r="B14" s="25"/>
      <c r="C14" s="26"/>
      <c r="D14" s="26"/>
      <c r="E14" s="26"/>
      <c r="F14" s="26"/>
      <c r="G14" s="26"/>
      <c r="H14" s="26"/>
    </row>
    <row r="15" spans="1:8" ht="20.25" x14ac:dyDescent="0.3">
      <c r="A15" s="24"/>
      <c r="B15" s="25"/>
      <c r="C15" s="26"/>
      <c r="D15" s="26"/>
      <c r="E15" s="26"/>
      <c r="F15" s="26"/>
      <c r="G15" s="26"/>
      <c r="H15" s="26"/>
    </row>
    <row r="16" spans="1:8" ht="21" thickBot="1" x14ac:dyDescent="0.35">
      <c r="A16" s="24"/>
      <c r="B16" s="25"/>
      <c r="C16" s="26"/>
      <c r="D16" s="26"/>
      <c r="E16" s="26"/>
      <c r="F16" s="26"/>
      <c r="G16" s="26"/>
      <c r="H16" s="26"/>
    </row>
    <row r="17" spans="1:8" s="73" customFormat="1" ht="16.5" thickBot="1" x14ac:dyDescent="0.3">
      <c r="A17" s="164" t="s">
        <v>3</v>
      </c>
      <c r="B17" s="165"/>
      <c r="C17" s="166" t="s">
        <v>36</v>
      </c>
      <c r="D17" s="166" t="s">
        <v>36</v>
      </c>
      <c r="E17" s="166" t="s">
        <v>36</v>
      </c>
      <c r="F17" s="166" t="s">
        <v>36</v>
      </c>
      <c r="G17" s="166" t="s">
        <v>36</v>
      </c>
      <c r="H17" s="167">
        <f>IF('[1]Standard Multi-Published Rates'!H10="","",'[1]Standard Multi-Published Rates'!H10)</f>
        <v>25.26049999999999</v>
      </c>
    </row>
    <row r="18" spans="1:8" s="38" customFormat="1" ht="15.75" customHeight="1" x14ac:dyDescent="0.25">
      <c r="A18" s="194"/>
      <c r="B18" s="195"/>
      <c r="C18" s="31"/>
      <c r="D18" s="31"/>
      <c r="E18" s="31"/>
      <c r="F18" s="31"/>
      <c r="G18" s="31"/>
      <c r="H18" s="31"/>
    </row>
    <row r="19" spans="1:8" s="73" customFormat="1" ht="14.25" customHeight="1" thickBot="1" x14ac:dyDescent="0.3">
      <c r="A19" s="33" t="s">
        <v>14</v>
      </c>
      <c r="B19" s="74"/>
      <c r="C19" s="169"/>
      <c r="D19" s="169"/>
      <c r="E19" s="169"/>
      <c r="F19" s="169"/>
      <c r="G19" s="169"/>
      <c r="H19" s="169"/>
    </row>
    <row r="20" spans="1:8" s="73" customFormat="1" ht="14.25" customHeight="1" thickBot="1" x14ac:dyDescent="0.3">
      <c r="A20" s="42" t="s">
        <v>9</v>
      </c>
      <c r="B20" s="43"/>
      <c r="C20" s="45" t="s">
        <v>25</v>
      </c>
      <c r="D20" s="196" t="s">
        <v>26</v>
      </c>
      <c r="E20" s="45" t="s">
        <v>27</v>
      </c>
      <c r="F20" s="196" t="s">
        <v>28</v>
      </c>
      <c r="G20" s="45" t="s">
        <v>37</v>
      </c>
      <c r="H20" s="197" t="s">
        <v>38</v>
      </c>
    </row>
    <row r="21" spans="1:8" s="38" customFormat="1" ht="14.25" customHeight="1" thickBot="1" x14ac:dyDescent="0.25">
      <c r="A21" s="80">
        <v>5</v>
      </c>
      <c r="B21" s="186" t="s">
        <v>13</v>
      </c>
      <c r="C21" s="171">
        <v>32.11</v>
      </c>
      <c r="D21" s="172">
        <v>37.71</v>
      </c>
      <c r="E21" s="172">
        <v>43.33</v>
      </c>
      <c r="F21" s="172">
        <v>53.34</v>
      </c>
      <c r="G21" s="172">
        <v>59.03</v>
      </c>
      <c r="H21" s="188">
        <f>IF('[1]Standard Multi-Published Rates'!H$8=0,'[1]Standard Multi-Published Rates'!R14-('[1]Standard Multi-Published Rates'!R14*'[1]Standard Multi-Published Rates'!H14),IF(('[1]Standard Multi-Published Rates'!R14-('[1]Standard Multi-Published Rates'!R14*'[1]Standard Multi-Published Rates'!H14))&gt;('[1]Standard Multi-Published Rates'!H$10*2),('[1]Standard Multi-Published Rates'!R14-('[1]Standard Multi-Published Rates'!R14*'[1]Standard Multi-Published Rates'!H14)),('[1]Standard Multi-Published Rates'!H$10*2)))</f>
        <v>50.520999999999979</v>
      </c>
    </row>
    <row r="22" spans="1:8" s="38" customFormat="1" ht="14.25" customHeight="1" thickBot="1" x14ac:dyDescent="0.25">
      <c r="A22" s="58">
        <v>10</v>
      </c>
      <c r="B22" s="59" t="s">
        <v>13</v>
      </c>
      <c r="C22" s="171">
        <v>32.11</v>
      </c>
      <c r="D22" s="172">
        <v>37.71</v>
      </c>
      <c r="E22" s="172">
        <v>43.33</v>
      </c>
      <c r="F22" s="172">
        <v>53.34</v>
      </c>
      <c r="G22" s="172">
        <v>59.03</v>
      </c>
      <c r="H22" s="86">
        <f>IF('[1]Standard Multi-Published Rates'!H$8=0,'[1]Standard Multi-Published Rates'!R15-('[1]Standard Multi-Published Rates'!R15*'[1]Standard Multi-Published Rates'!H15),IF(('[1]Standard Multi-Published Rates'!R15-('[1]Standard Multi-Published Rates'!R15*'[1]Standard Multi-Published Rates'!H15))&gt;('[1]Standard Multi-Published Rates'!H$10*2),('[1]Standard Multi-Published Rates'!R15-('[1]Standard Multi-Published Rates'!R15*'[1]Standard Multi-Published Rates'!H15)),('[1]Standard Multi-Published Rates'!H$10*2)))</f>
        <v>50.520999999999979</v>
      </c>
    </row>
    <row r="23" spans="1:8" s="71" customFormat="1" ht="15.75" thickBot="1" x14ac:dyDescent="0.25">
      <c r="A23" s="58">
        <v>15</v>
      </c>
      <c r="B23" s="59" t="s">
        <v>13</v>
      </c>
      <c r="C23" s="171">
        <v>32.11</v>
      </c>
      <c r="D23" s="172">
        <v>37.71</v>
      </c>
      <c r="E23" s="172">
        <v>43.33</v>
      </c>
      <c r="F23" s="172">
        <v>53.34</v>
      </c>
      <c r="G23" s="172">
        <v>59.03</v>
      </c>
      <c r="H23" s="86">
        <f>IF('[1]Standard Multi-Published Rates'!H$8=0,'[1]Standard Multi-Published Rates'!R16-('[1]Standard Multi-Published Rates'!R16*'[1]Standard Multi-Published Rates'!H16),IF(('[1]Standard Multi-Published Rates'!R16-('[1]Standard Multi-Published Rates'!R16*'[1]Standard Multi-Published Rates'!H16))&gt;('[1]Standard Multi-Published Rates'!H$10*2),('[1]Standard Multi-Published Rates'!R16-('[1]Standard Multi-Published Rates'!R16*'[1]Standard Multi-Published Rates'!H16)),('[1]Standard Multi-Published Rates'!H$10*2)))</f>
        <v>50.520999999999979</v>
      </c>
    </row>
    <row r="24" spans="1:8" s="71" customFormat="1" ht="15.75" thickBot="1" x14ac:dyDescent="0.25">
      <c r="A24" s="58">
        <v>20</v>
      </c>
      <c r="B24" s="59" t="s">
        <v>13</v>
      </c>
      <c r="C24" s="171">
        <v>32.11</v>
      </c>
      <c r="D24" s="172">
        <v>37.71</v>
      </c>
      <c r="E24" s="172">
        <v>43.33</v>
      </c>
      <c r="F24" s="172">
        <v>53.34</v>
      </c>
      <c r="G24" s="172">
        <v>59.03</v>
      </c>
      <c r="H24" s="86">
        <f>IF('[1]Standard Multi-Published Rates'!H$8=0,'[1]Standard Multi-Published Rates'!R17-('[1]Standard Multi-Published Rates'!R17*'[1]Standard Multi-Published Rates'!H17),IF(('[1]Standard Multi-Published Rates'!R17-('[1]Standard Multi-Published Rates'!R17*'[1]Standard Multi-Published Rates'!H17))&gt;('[1]Standard Multi-Published Rates'!H$10*2),('[1]Standard Multi-Published Rates'!R17-('[1]Standard Multi-Published Rates'!R17*'[1]Standard Multi-Published Rates'!H17)),('[1]Standard Multi-Published Rates'!H$10*2)))</f>
        <v>50.520999999999979</v>
      </c>
    </row>
    <row r="25" spans="1:8" ht="15" thickBot="1" x14ac:dyDescent="0.25">
      <c r="A25" s="98">
        <v>25</v>
      </c>
      <c r="B25" s="198" t="s">
        <v>13</v>
      </c>
      <c r="C25" s="171">
        <v>32.11</v>
      </c>
      <c r="D25" s="172">
        <v>37.71</v>
      </c>
      <c r="E25" s="172">
        <v>43.33</v>
      </c>
      <c r="F25" s="172">
        <v>53.34</v>
      </c>
      <c r="G25" s="172">
        <v>59.03</v>
      </c>
      <c r="H25" s="86">
        <f>IF('[1]Standard Multi-Published Rates'!H$8=0,'[1]Standard Multi-Published Rates'!R18-('[1]Standard Multi-Published Rates'!R18*'[1]Standard Multi-Published Rates'!H18),IF(('[1]Standard Multi-Published Rates'!R18-('[1]Standard Multi-Published Rates'!R18*'[1]Standard Multi-Published Rates'!H18))&gt;('[1]Standard Multi-Published Rates'!H$10*2),('[1]Standard Multi-Published Rates'!R18-('[1]Standard Multi-Published Rates'!R18*'[1]Standard Multi-Published Rates'!H18)),('[1]Standard Multi-Published Rates'!H$10*2)))</f>
        <v>50.520999999999979</v>
      </c>
    </row>
    <row r="26" spans="1:8" s="38" customFormat="1" ht="14.25" customHeight="1" x14ac:dyDescent="0.2">
      <c r="A26" s="58">
        <v>30</v>
      </c>
      <c r="B26" s="59" t="s">
        <v>13</v>
      </c>
      <c r="C26" s="171">
        <v>32.11</v>
      </c>
      <c r="D26" s="172">
        <v>37.71</v>
      </c>
      <c r="E26" s="176">
        <f>IF('[1]Standard Multi-Published Rates'!E$8=0,'[1]Standard Multi-Published Rates'!O19-('[1]Standard Multi-Published Rates'!O19*'[1]Standard Multi-Published Rates'!E19),IF(('[1]Standard Multi-Published Rates'!O19-('[1]Standard Multi-Published Rates'!O19*'[1]Standard Multi-Published Rates'!E19))&gt;('[1]Standard Multi-Published Rates'!E$10*2),('[1]Standard Multi-Published Rates'!O19-('[1]Standard Multi-Published Rates'!O19*'[1]Standard Multi-Published Rates'!E19)),('[1]Standard Multi-Published Rates'!E$10*2)))</f>
        <v>43.33</v>
      </c>
      <c r="F26" s="176">
        <f>IF('[1]Standard Multi-Published Rates'!F$8=0,'[1]Standard Multi-Published Rates'!P19-('[1]Standard Multi-Published Rates'!P19*'[1]Standard Multi-Published Rates'!F19),IF(('[1]Standard Multi-Published Rates'!P19-('[1]Standard Multi-Published Rates'!P19*'[1]Standard Multi-Published Rates'!F19))&gt;('[1]Standard Multi-Published Rates'!F$10*2),('[1]Standard Multi-Published Rates'!P19-('[1]Standard Multi-Published Rates'!P19*'[1]Standard Multi-Published Rates'!F19)),('[1]Standard Multi-Published Rates'!F$10*2)))</f>
        <v>53.34</v>
      </c>
      <c r="G26" s="176">
        <f>IF('[1]Standard Multi-Published Rates'!G$8=0,'[1]Standard Multi-Published Rates'!Q19-('[1]Standard Multi-Published Rates'!Q19*'[1]Standard Multi-Published Rates'!G19),IF(('[1]Standard Multi-Published Rates'!Q19-('[1]Standard Multi-Published Rates'!Q19*'[1]Standard Multi-Published Rates'!G19))&gt;('[1]Standard Multi-Published Rates'!G$10*2),('[1]Standard Multi-Published Rates'!Q19-('[1]Standard Multi-Published Rates'!Q19*'[1]Standard Multi-Published Rates'!G19)),('[1]Standard Multi-Published Rates'!G$10*2)))</f>
        <v>59.027500000000003</v>
      </c>
      <c r="H26" s="118">
        <f>IF('[1]Standard Multi-Published Rates'!H$8=0,'[1]Standard Multi-Published Rates'!R19-('[1]Standard Multi-Published Rates'!R19*'[1]Standard Multi-Published Rates'!H19),IF(('[1]Standard Multi-Published Rates'!R19-('[1]Standard Multi-Published Rates'!R19*'[1]Standard Multi-Published Rates'!H19))&gt;('[1]Standard Multi-Published Rates'!H$10*2),('[1]Standard Multi-Published Rates'!R19-('[1]Standard Multi-Published Rates'!R19*'[1]Standard Multi-Published Rates'!H19)),('[1]Standard Multi-Published Rates'!H$10*2)))</f>
        <v>50.520999999999979</v>
      </c>
    </row>
    <row r="27" spans="1:8" s="63" customFormat="1" ht="14.25" customHeight="1" x14ac:dyDescent="0.2">
      <c r="A27" s="58">
        <v>40</v>
      </c>
      <c r="B27" s="59" t="s">
        <v>13</v>
      </c>
      <c r="C27" s="60">
        <f>IF('[1]Standard Multi-Published Rates'!C$8=0,'[1]Standard Multi-Published Rates'!M20-('[1]Standard Multi-Published Rates'!M20*'[1]Standard Multi-Published Rates'!C20),IF(('[1]Standard Multi-Published Rates'!M20-('[1]Standard Multi-Published Rates'!M20*'[1]Standard Multi-Published Rates'!C20))&gt;('[1]Standard Multi-Published Rates'!C$10*2),('[1]Standard Multi-Published Rates'!M20-('[1]Standard Multi-Published Rates'!M20*'[1]Standard Multi-Published Rates'!C20)),('[1]Standard Multi-Published Rates'!C$10*2)))</f>
        <v>37.502499999999998</v>
      </c>
      <c r="D27" s="61">
        <f>IF('[1]Standard Multi-Published Rates'!D$8=0,'[1]Standard Multi-Published Rates'!N20-('[1]Standard Multi-Published Rates'!N20*'[1]Standard Multi-Published Rates'!D20),IF(('[1]Standard Multi-Published Rates'!N20-('[1]Standard Multi-Published Rates'!N20*'[1]Standard Multi-Published Rates'!D20))&gt;('[1]Standard Multi-Published Rates'!D$10*2),('[1]Standard Multi-Published Rates'!N20-('[1]Standard Multi-Published Rates'!N20*'[1]Standard Multi-Published Rates'!D20)),('[1]Standard Multi-Published Rates'!D$10*2)))</f>
        <v>42.384999999999991</v>
      </c>
      <c r="E27" s="61">
        <f>IF('[1]Standard Multi-Published Rates'!E$8=0,'[1]Standard Multi-Published Rates'!O20-('[1]Standard Multi-Published Rates'!O20*'[1]Standard Multi-Published Rates'!E20),IF(('[1]Standard Multi-Published Rates'!O20-('[1]Standard Multi-Published Rates'!O20*'[1]Standard Multi-Published Rates'!E20))&gt;('[1]Standard Multi-Published Rates'!E$10*2),('[1]Standard Multi-Published Rates'!O20-('[1]Standard Multi-Published Rates'!O20*'[1]Standard Multi-Published Rates'!E20)),('[1]Standard Multi-Published Rates'!E$10*2)))</f>
        <v>47.95</v>
      </c>
      <c r="F27" s="61">
        <f>IF('[1]Standard Multi-Published Rates'!F$8=0,'[1]Standard Multi-Published Rates'!P20-('[1]Standard Multi-Published Rates'!P20*'[1]Standard Multi-Published Rates'!F20),IF(('[1]Standard Multi-Published Rates'!P20-('[1]Standard Multi-Published Rates'!P20*'[1]Standard Multi-Published Rates'!F20))&gt;('[1]Standard Multi-Published Rates'!F$10*2),('[1]Standard Multi-Published Rates'!P20-('[1]Standard Multi-Published Rates'!P20*'[1]Standard Multi-Published Rates'!F20)),('[1]Standard Multi-Published Rates'!F$10*2)))</f>
        <v>59.74499999999999</v>
      </c>
      <c r="G27" s="61">
        <f>IF('[1]Standard Multi-Published Rates'!G$8=0,'[1]Standard Multi-Published Rates'!Q20-('[1]Standard Multi-Published Rates'!Q20*'[1]Standard Multi-Published Rates'!G20),IF(('[1]Standard Multi-Published Rates'!Q20-('[1]Standard Multi-Published Rates'!Q20*'[1]Standard Multi-Published Rates'!G20))&gt;('[1]Standard Multi-Published Rates'!G$10*2),('[1]Standard Multi-Published Rates'!Q20-('[1]Standard Multi-Published Rates'!Q20*'[1]Standard Multi-Published Rates'!G20)),('[1]Standard Multi-Published Rates'!G$10*2)))</f>
        <v>66.184999999999988</v>
      </c>
      <c r="H27" s="86">
        <f>IF('[1]Standard Multi-Published Rates'!H$8=0,'[1]Standard Multi-Published Rates'!R20-('[1]Standard Multi-Published Rates'!R20*'[1]Standard Multi-Published Rates'!H20),IF(('[1]Standard Multi-Published Rates'!R20-('[1]Standard Multi-Published Rates'!R20*'[1]Standard Multi-Published Rates'!H20))&gt;('[1]Standard Multi-Published Rates'!H$10*2),('[1]Standard Multi-Published Rates'!R20-('[1]Standard Multi-Published Rates'!R20*'[1]Standard Multi-Published Rates'!H20)),('[1]Standard Multi-Published Rates'!H$10*2)))</f>
        <v>50.623899999999992</v>
      </c>
    </row>
    <row r="28" spans="1:8" s="63" customFormat="1" ht="14.25" customHeight="1" x14ac:dyDescent="0.2">
      <c r="A28" s="58">
        <v>50</v>
      </c>
      <c r="B28" s="59" t="s">
        <v>13</v>
      </c>
      <c r="C28" s="60">
        <f>IF('[1]Standard Multi-Published Rates'!C$8=0,'[1]Standard Multi-Published Rates'!M21-('[1]Standard Multi-Published Rates'!M21*'[1]Standard Multi-Published Rates'!C21),IF(('[1]Standard Multi-Published Rates'!M21-('[1]Standard Multi-Published Rates'!M21*'[1]Standard Multi-Published Rates'!C21))&gt;('[1]Standard Multi-Published Rates'!C$10*2),('[1]Standard Multi-Published Rates'!M21-('[1]Standard Multi-Published Rates'!M21*'[1]Standard Multi-Published Rates'!C21)),('[1]Standard Multi-Published Rates'!C$10*2)))</f>
        <v>42.297499999999999</v>
      </c>
      <c r="D28" s="61">
        <f>IF('[1]Standard Multi-Published Rates'!D$8=0,'[1]Standard Multi-Published Rates'!N21-('[1]Standard Multi-Published Rates'!N21*'[1]Standard Multi-Published Rates'!D21),IF(('[1]Standard Multi-Published Rates'!N21-('[1]Standard Multi-Published Rates'!N21*'[1]Standard Multi-Published Rates'!D21))&gt;('[1]Standard Multi-Published Rates'!D$10*2),('[1]Standard Multi-Published Rates'!N21-('[1]Standard Multi-Published Rates'!N21*'[1]Standard Multi-Published Rates'!D21)),('[1]Standard Multi-Published Rates'!D$10*2)))</f>
        <v>46.042500000000004</v>
      </c>
      <c r="E28" s="61">
        <f>IF('[1]Standard Multi-Published Rates'!E$8=0,'[1]Standard Multi-Published Rates'!O21-('[1]Standard Multi-Published Rates'!O21*'[1]Standard Multi-Published Rates'!E21),IF(('[1]Standard Multi-Published Rates'!O21-('[1]Standard Multi-Published Rates'!O21*'[1]Standard Multi-Published Rates'!E21))&gt;('[1]Standard Multi-Published Rates'!E$10*2),('[1]Standard Multi-Published Rates'!O21-('[1]Standard Multi-Published Rates'!O21*'[1]Standard Multi-Published Rates'!E21)),('[1]Standard Multi-Published Rates'!E$10*2)))</f>
        <v>52.167500000000004</v>
      </c>
      <c r="F28" s="61">
        <f>IF('[1]Standard Multi-Published Rates'!F$8=0,'[1]Standard Multi-Published Rates'!P21-('[1]Standard Multi-Published Rates'!P21*'[1]Standard Multi-Published Rates'!F21),IF(('[1]Standard Multi-Published Rates'!P21-('[1]Standard Multi-Published Rates'!P21*'[1]Standard Multi-Published Rates'!F21))&gt;('[1]Standard Multi-Published Rates'!F$10*2),('[1]Standard Multi-Published Rates'!P21-('[1]Standard Multi-Published Rates'!P21*'[1]Standard Multi-Published Rates'!F21)),('[1]Standard Multi-Published Rates'!F$10*2)))</f>
        <v>65.765000000000001</v>
      </c>
      <c r="G28" s="61">
        <f>IF('[1]Standard Multi-Published Rates'!G$8=0,'[1]Standard Multi-Published Rates'!Q21-('[1]Standard Multi-Published Rates'!Q21*'[1]Standard Multi-Published Rates'!G21),IF(('[1]Standard Multi-Published Rates'!Q21-('[1]Standard Multi-Published Rates'!Q21*'[1]Standard Multi-Published Rates'!G21))&gt;('[1]Standard Multi-Published Rates'!G$10*2),('[1]Standard Multi-Published Rates'!Q21-('[1]Standard Multi-Published Rates'!Q21*'[1]Standard Multi-Published Rates'!G21)),('[1]Standard Multi-Published Rates'!G$10*2)))</f>
        <v>72.782499999999999</v>
      </c>
      <c r="H28" s="86">
        <f>IF('[1]Standard Multi-Published Rates'!H$8=0,'[1]Standard Multi-Published Rates'!R21-('[1]Standard Multi-Published Rates'!R21*'[1]Standard Multi-Published Rates'!H21),IF(('[1]Standard Multi-Published Rates'!R21-('[1]Standard Multi-Published Rates'!R21*'[1]Standard Multi-Published Rates'!H21))&gt;('[1]Standard Multi-Published Rates'!H$10*2),('[1]Standard Multi-Published Rates'!R21-('[1]Standard Multi-Published Rates'!R21*'[1]Standard Multi-Published Rates'!H21)),('[1]Standard Multi-Published Rates'!H$10*2)))</f>
        <v>55.712519999999984</v>
      </c>
    </row>
    <row r="29" spans="1:8" s="38" customFormat="1" ht="14.25" customHeight="1" x14ac:dyDescent="0.2">
      <c r="A29" s="58">
        <v>60</v>
      </c>
      <c r="B29" s="59" t="s">
        <v>13</v>
      </c>
      <c r="C29" s="60">
        <f>IF('[1]Standard Multi-Published Rates'!C$8=0,'[1]Standard Multi-Published Rates'!M22-('[1]Standard Multi-Published Rates'!M22*'[1]Standard Multi-Published Rates'!C22),IF(('[1]Standard Multi-Published Rates'!M22-('[1]Standard Multi-Published Rates'!M22*'[1]Standard Multi-Published Rates'!C22))&gt;('[1]Standard Multi-Published Rates'!C$10*2),('[1]Standard Multi-Published Rates'!M22-('[1]Standard Multi-Published Rates'!M22*'[1]Standard Multi-Published Rates'!C22)),('[1]Standard Multi-Published Rates'!C$10*2)))</f>
        <v>46.287499999999994</v>
      </c>
      <c r="D29" s="61">
        <f>IF('[1]Standard Multi-Published Rates'!D$8=0,'[1]Standard Multi-Published Rates'!N22-('[1]Standard Multi-Published Rates'!N22*'[1]Standard Multi-Published Rates'!D22),IF(('[1]Standard Multi-Published Rates'!N22-('[1]Standard Multi-Published Rates'!N22*'[1]Standard Multi-Published Rates'!D22))&gt;('[1]Standard Multi-Published Rates'!D$10*2),('[1]Standard Multi-Published Rates'!N22-('[1]Standard Multi-Published Rates'!N22*'[1]Standard Multi-Published Rates'!D22)),('[1]Standard Multi-Published Rates'!D$10*2)))</f>
        <v>49.664999999999992</v>
      </c>
      <c r="E29" s="61">
        <f>IF('[1]Standard Multi-Published Rates'!E$8=0,'[1]Standard Multi-Published Rates'!O22-('[1]Standard Multi-Published Rates'!O22*'[1]Standard Multi-Published Rates'!E22),IF(('[1]Standard Multi-Published Rates'!O22-('[1]Standard Multi-Published Rates'!O22*'[1]Standard Multi-Published Rates'!E22))&gt;('[1]Standard Multi-Published Rates'!E$10*2),('[1]Standard Multi-Published Rates'!O22-('[1]Standard Multi-Published Rates'!O22*'[1]Standard Multi-Published Rates'!E22)),('[1]Standard Multi-Published Rates'!E$10*2)))</f>
        <v>56.367500000000007</v>
      </c>
      <c r="F29" s="61">
        <f>IF('[1]Standard Multi-Published Rates'!F$8=0,'[1]Standard Multi-Published Rates'!P22-('[1]Standard Multi-Published Rates'!P22*'[1]Standard Multi-Published Rates'!F22),IF(('[1]Standard Multi-Published Rates'!P22-('[1]Standard Multi-Published Rates'!P22*'[1]Standard Multi-Published Rates'!F22))&gt;('[1]Standard Multi-Published Rates'!F$10*2),('[1]Standard Multi-Published Rates'!P22-('[1]Standard Multi-Published Rates'!P22*'[1]Standard Multi-Published Rates'!F22)),('[1]Standard Multi-Published Rates'!F$10*2)))</f>
        <v>71.75</v>
      </c>
      <c r="G29" s="61">
        <f>IF('[1]Standard Multi-Published Rates'!G$8=0,'[1]Standard Multi-Published Rates'!Q22-('[1]Standard Multi-Published Rates'!Q22*'[1]Standard Multi-Published Rates'!G22),IF(('[1]Standard Multi-Published Rates'!Q22-('[1]Standard Multi-Published Rates'!Q22*'[1]Standard Multi-Published Rates'!G22))&gt;('[1]Standard Multi-Published Rates'!G$10*2),('[1]Standard Multi-Published Rates'!Q22-('[1]Standard Multi-Published Rates'!Q22*'[1]Standard Multi-Published Rates'!G22)),('[1]Standard Multi-Published Rates'!G$10*2)))</f>
        <v>79.344999999999999</v>
      </c>
      <c r="H29" s="86">
        <f>IF('[1]Standard Multi-Published Rates'!H$8=0,'[1]Standard Multi-Published Rates'!R22-('[1]Standard Multi-Published Rates'!R22*'[1]Standard Multi-Published Rates'!H22),IF(('[1]Standard Multi-Published Rates'!R22-('[1]Standard Multi-Published Rates'!R22*'[1]Standard Multi-Published Rates'!H22))&gt;('[1]Standard Multi-Published Rates'!H$10*2),('[1]Standard Multi-Published Rates'!R22-('[1]Standard Multi-Published Rates'!R22*'[1]Standard Multi-Published Rates'!H22)),('[1]Standard Multi-Published Rates'!H$10*2)))</f>
        <v>60.761795000000006</v>
      </c>
    </row>
    <row r="30" spans="1:8" s="38" customFormat="1" ht="14.25" customHeight="1" x14ac:dyDescent="0.2">
      <c r="A30" s="98">
        <v>70</v>
      </c>
      <c r="B30" s="198" t="s">
        <v>13</v>
      </c>
      <c r="C30" s="129">
        <f>IF('[1]Standard Multi-Published Rates'!C$8=0,'[1]Standard Multi-Published Rates'!M23-('[1]Standard Multi-Published Rates'!M23*'[1]Standard Multi-Published Rates'!C23),IF(('[1]Standard Multi-Published Rates'!M23-('[1]Standard Multi-Published Rates'!M23*'[1]Standard Multi-Published Rates'!C23))&gt;('[1]Standard Multi-Published Rates'!C$10*2),('[1]Standard Multi-Published Rates'!M23-('[1]Standard Multi-Published Rates'!M23*'[1]Standard Multi-Published Rates'!C23)),('[1]Standard Multi-Published Rates'!C$10*2)))</f>
        <v>50.347499999999997</v>
      </c>
      <c r="D30" s="174">
        <f>IF('[1]Standard Multi-Published Rates'!D$8=0,'[1]Standard Multi-Published Rates'!N23-('[1]Standard Multi-Published Rates'!N23*'[1]Standard Multi-Published Rates'!D23),IF(('[1]Standard Multi-Published Rates'!N23-('[1]Standard Multi-Published Rates'!N23*'[1]Standard Multi-Published Rates'!D23))&gt;('[1]Standard Multi-Published Rates'!D$10*2),('[1]Standard Multi-Published Rates'!N23-('[1]Standard Multi-Published Rates'!N23*'[1]Standard Multi-Published Rates'!D23)),('[1]Standard Multi-Published Rates'!D$10*2)))</f>
        <v>53.305000000000007</v>
      </c>
      <c r="E30" s="174">
        <f>IF('[1]Standard Multi-Published Rates'!E$8=0,'[1]Standard Multi-Published Rates'!O23-('[1]Standard Multi-Published Rates'!O23*'[1]Standard Multi-Published Rates'!E23),IF(('[1]Standard Multi-Published Rates'!O23-('[1]Standard Multi-Published Rates'!O23*'[1]Standard Multi-Published Rates'!E23))&gt;('[1]Standard Multi-Published Rates'!E$10*2),('[1]Standard Multi-Published Rates'!O23-('[1]Standard Multi-Published Rates'!O23*'[1]Standard Multi-Published Rates'!E23)),('[1]Standard Multi-Published Rates'!E$10*2)))</f>
        <v>60.602499999999992</v>
      </c>
      <c r="F30" s="174">
        <f>IF('[1]Standard Multi-Published Rates'!F$8=0,'[1]Standard Multi-Published Rates'!P23-('[1]Standard Multi-Published Rates'!P23*'[1]Standard Multi-Published Rates'!F23),IF(('[1]Standard Multi-Published Rates'!P23-('[1]Standard Multi-Published Rates'!P23*'[1]Standard Multi-Published Rates'!F23))&gt;('[1]Standard Multi-Published Rates'!F$10*2),('[1]Standard Multi-Published Rates'!P23-('[1]Standard Multi-Published Rates'!P23*'[1]Standard Multi-Published Rates'!F23)),('[1]Standard Multi-Published Rates'!F$10*2)))</f>
        <v>77.752499999999998</v>
      </c>
      <c r="G30" s="174">
        <f>IF('[1]Standard Multi-Published Rates'!G$8=0,'[1]Standard Multi-Published Rates'!Q23-('[1]Standard Multi-Published Rates'!Q23*'[1]Standard Multi-Published Rates'!G23),IF(('[1]Standard Multi-Published Rates'!Q23-('[1]Standard Multi-Published Rates'!Q23*'[1]Standard Multi-Published Rates'!G23))&gt;('[1]Standard Multi-Published Rates'!G$10*2),('[1]Standard Multi-Published Rates'!Q23-('[1]Standard Multi-Published Rates'!Q23*'[1]Standard Multi-Published Rates'!G23)),('[1]Standard Multi-Published Rates'!G$10*2)))</f>
        <v>86.012499999999989</v>
      </c>
      <c r="H30" s="120">
        <f>IF('[1]Standard Multi-Published Rates'!H$8=0,'[1]Standard Multi-Published Rates'!R23-('[1]Standard Multi-Published Rates'!R23*'[1]Standard Multi-Published Rates'!H23),IF(('[1]Standard Multi-Published Rates'!R23-('[1]Standard Multi-Published Rates'!R23*'[1]Standard Multi-Published Rates'!H23))&gt;('[1]Standard Multi-Published Rates'!H$10*2),('[1]Standard Multi-Published Rates'!R23-('[1]Standard Multi-Published Rates'!R23*'[1]Standard Multi-Published Rates'!H23)),('[1]Standard Multi-Published Rates'!H$10*2)))</f>
        <v>65.876644999999996</v>
      </c>
    </row>
    <row r="31" spans="1:8" s="38" customFormat="1" ht="14.25" customHeight="1" x14ac:dyDescent="0.2">
      <c r="A31" s="58">
        <v>80</v>
      </c>
      <c r="B31" s="59" t="s">
        <v>13</v>
      </c>
      <c r="C31" s="127">
        <f>IF('[1]Standard Multi-Published Rates'!C$8=0,'[1]Standard Multi-Published Rates'!M24-('[1]Standard Multi-Published Rates'!M24*'[1]Standard Multi-Published Rates'!C24),IF(('[1]Standard Multi-Published Rates'!M24-('[1]Standard Multi-Published Rates'!M24*'[1]Standard Multi-Published Rates'!C24))&gt;('[1]Standard Multi-Published Rates'!C$10*2),('[1]Standard Multi-Published Rates'!M24-('[1]Standard Multi-Published Rates'!M24*'[1]Standard Multi-Published Rates'!C24)),('[1]Standard Multi-Published Rates'!C$10*2)))</f>
        <v>54.355000000000004</v>
      </c>
      <c r="D31" s="176">
        <f>IF('[1]Standard Multi-Published Rates'!D$8=0,'[1]Standard Multi-Published Rates'!N24-('[1]Standard Multi-Published Rates'!N24*'[1]Standard Multi-Published Rates'!D24),IF(('[1]Standard Multi-Published Rates'!N24-('[1]Standard Multi-Published Rates'!N24*'[1]Standard Multi-Published Rates'!D24))&gt;('[1]Standard Multi-Published Rates'!D$10*2),('[1]Standard Multi-Published Rates'!N24-('[1]Standard Multi-Published Rates'!N24*'[1]Standard Multi-Published Rates'!D24)),('[1]Standard Multi-Published Rates'!D$10*2)))</f>
        <v>56.875</v>
      </c>
      <c r="E31" s="176">
        <f>IF('[1]Standard Multi-Published Rates'!E$8=0,'[1]Standard Multi-Published Rates'!O24-('[1]Standard Multi-Published Rates'!O24*'[1]Standard Multi-Published Rates'!E24),IF(('[1]Standard Multi-Published Rates'!O24-('[1]Standard Multi-Published Rates'!O24*'[1]Standard Multi-Published Rates'!E24))&gt;('[1]Standard Multi-Published Rates'!E$10*2),('[1]Standard Multi-Published Rates'!O24-('[1]Standard Multi-Published Rates'!O24*'[1]Standard Multi-Published Rates'!E24)),('[1]Standard Multi-Published Rates'!E$10*2)))</f>
        <v>64.767499999999998</v>
      </c>
      <c r="F31" s="176">
        <f>IF('[1]Standard Multi-Published Rates'!F$8=0,'[1]Standard Multi-Published Rates'!P24-('[1]Standard Multi-Published Rates'!P24*'[1]Standard Multi-Published Rates'!F24),IF(('[1]Standard Multi-Published Rates'!P24-('[1]Standard Multi-Published Rates'!P24*'[1]Standard Multi-Published Rates'!F24))&gt;('[1]Standard Multi-Published Rates'!F$10*2),('[1]Standard Multi-Published Rates'!P24-('[1]Standard Multi-Published Rates'!P24*'[1]Standard Multi-Published Rates'!F24)),('[1]Standard Multi-Published Rates'!F$10*2)))</f>
        <v>83.72</v>
      </c>
      <c r="G31" s="176">
        <f>IF('[1]Standard Multi-Published Rates'!G$8=0,'[1]Standard Multi-Published Rates'!Q24-('[1]Standard Multi-Published Rates'!Q24*'[1]Standard Multi-Published Rates'!G24),IF(('[1]Standard Multi-Published Rates'!Q24-('[1]Standard Multi-Published Rates'!Q24*'[1]Standard Multi-Published Rates'!G24))&gt;('[1]Standard Multi-Published Rates'!G$10*2),('[1]Standard Multi-Published Rates'!Q24-('[1]Standard Multi-Published Rates'!Q24*'[1]Standard Multi-Published Rates'!G24)),('[1]Standard Multi-Published Rates'!G$10*2)))</f>
        <v>92.557499999999976</v>
      </c>
      <c r="H31" s="118">
        <f>IF('[1]Standard Multi-Published Rates'!H$8=0,'[1]Standard Multi-Published Rates'!R24-('[1]Standard Multi-Published Rates'!R24*'[1]Standard Multi-Published Rates'!H24),IF(('[1]Standard Multi-Published Rates'!R24-('[1]Standard Multi-Published Rates'!R24*'[1]Standard Multi-Published Rates'!H24))&gt;('[1]Standard Multi-Published Rates'!H$10*2),('[1]Standard Multi-Published Rates'!R24-('[1]Standard Multi-Published Rates'!R24*'[1]Standard Multi-Published Rates'!H24)),('[1]Standard Multi-Published Rates'!H$10*2)))</f>
        <v>70.886574999999993</v>
      </c>
    </row>
    <row r="32" spans="1:8" s="38" customFormat="1" ht="14.25" customHeight="1" x14ac:dyDescent="0.2">
      <c r="A32" s="58">
        <v>90</v>
      </c>
      <c r="B32" s="59" t="s">
        <v>13</v>
      </c>
      <c r="C32" s="60">
        <f>IF('[1]Standard Multi-Published Rates'!C$8=0,'[1]Standard Multi-Published Rates'!M25-('[1]Standard Multi-Published Rates'!M25*'[1]Standard Multi-Published Rates'!C25),IF(('[1]Standard Multi-Published Rates'!M25-('[1]Standard Multi-Published Rates'!M25*'[1]Standard Multi-Published Rates'!C25))&gt;('[1]Standard Multi-Published Rates'!C$10*2),('[1]Standard Multi-Published Rates'!M25-('[1]Standard Multi-Published Rates'!M25*'[1]Standard Multi-Published Rates'!C25)),('[1]Standard Multi-Published Rates'!C$10*2)))</f>
        <v>58.397499999999994</v>
      </c>
      <c r="D32" s="61">
        <f>IF('[1]Standard Multi-Published Rates'!D$8=0,'[1]Standard Multi-Published Rates'!N25-('[1]Standard Multi-Published Rates'!N25*'[1]Standard Multi-Published Rates'!D25),IF(('[1]Standard Multi-Published Rates'!N25-('[1]Standard Multi-Published Rates'!N25*'[1]Standard Multi-Published Rates'!D25))&gt;('[1]Standard Multi-Published Rates'!D$10*2),('[1]Standard Multi-Published Rates'!N25-('[1]Standard Multi-Published Rates'!N25*'[1]Standard Multi-Published Rates'!D25)),('[1]Standard Multi-Published Rates'!D$10*2)))</f>
        <v>60.567499999999995</v>
      </c>
      <c r="E32" s="61">
        <f>IF('[1]Standard Multi-Published Rates'!E$8=0,'[1]Standard Multi-Published Rates'!O25-('[1]Standard Multi-Published Rates'!O25*'[1]Standard Multi-Published Rates'!E25),IF(('[1]Standard Multi-Published Rates'!O25-('[1]Standard Multi-Published Rates'!O25*'[1]Standard Multi-Published Rates'!E25))&gt;('[1]Standard Multi-Published Rates'!E$10*2),('[1]Standard Multi-Published Rates'!O25-('[1]Standard Multi-Published Rates'!O25*'[1]Standard Multi-Published Rates'!E25)),('[1]Standard Multi-Published Rates'!E$10*2)))</f>
        <v>69.019999999999982</v>
      </c>
      <c r="F32" s="61">
        <f>IF('[1]Standard Multi-Published Rates'!F$8=0,'[1]Standard Multi-Published Rates'!P25-('[1]Standard Multi-Published Rates'!P25*'[1]Standard Multi-Published Rates'!F25),IF(('[1]Standard Multi-Published Rates'!P25-('[1]Standard Multi-Published Rates'!P25*'[1]Standard Multi-Published Rates'!F25))&gt;('[1]Standard Multi-Published Rates'!F$10*2),('[1]Standard Multi-Published Rates'!P25-('[1]Standard Multi-Published Rates'!P25*'[1]Standard Multi-Published Rates'!F25)),('[1]Standard Multi-Published Rates'!F$10*2)))</f>
        <v>89.739999999999981</v>
      </c>
      <c r="G32" s="61">
        <f>IF('[1]Standard Multi-Published Rates'!G$8=0,'[1]Standard Multi-Published Rates'!Q25-('[1]Standard Multi-Published Rates'!Q25*'[1]Standard Multi-Published Rates'!G25),IF(('[1]Standard Multi-Published Rates'!Q25-('[1]Standard Multi-Published Rates'!Q25*'[1]Standard Multi-Published Rates'!G25))&gt;('[1]Standard Multi-Published Rates'!G$10*2),('[1]Standard Multi-Published Rates'!Q25-('[1]Standard Multi-Published Rates'!Q25*'[1]Standard Multi-Published Rates'!G25)),('[1]Standard Multi-Published Rates'!G$10*2)))</f>
        <v>99.155000000000001</v>
      </c>
      <c r="H32" s="86">
        <f>IF('[1]Standard Multi-Published Rates'!H$8=0,'[1]Standard Multi-Published Rates'!R25-('[1]Standard Multi-Published Rates'!R25*'[1]Standard Multi-Published Rates'!H25),IF(('[1]Standard Multi-Published Rates'!R25-('[1]Standard Multi-Published Rates'!R25*'[1]Standard Multi-Published Rates'!H25))&gt;('[1]Standard Multi-Published Rates'!H$10*2),('[1]Standard Multi-Published Rates'!R25-('[1]Standard Multi-Published Rates'!R25*'[1]Standard Multi-Published Rates'!H25)),('[1]Standard Multi-Published Rates'!H$10*2)))</f>
        <v>75.988309999999984</v>
      </c>
    </row>
    <row r="33" spans="1:8" s="38" customFormat="1" ht="14.25" customHeight="1" x14ac:dyDescent="0.2">
      <c r="A33" s="58">
        <v>100</v>
      </c>
      <c r="B33" s="59" t="s">
        <v>13</v>
      </c>
      <c r="C33" s="60">
        <f>IF('[1]Standard Multi-Published Rates'!C$8=0,'[1]Standard Multi-Published Rates'!M26-('[1]Standard Multi-Published Rates'!M26*'[1]Standard Multi-Published Rates'!C26),IF(('[1]Standard Multi-Published Rates'!M26-('[1]Standard Multi-Published Rates'!M26*'[1]Standard Multi-Published Rates'!C26))&gt;('[1]Standard Multi-Published Rates'!C$10*2),('[1]Standard Multi-Published Rates'!M26-('[1]Standard Multi-Published Rates'!M26*'[1]Standard Multi-Published Rates'!C26)),('[1]Standard Multi-Published Rates'!C$10*2)))</f>
        <v>62.44</v>
      </c>
      <c r="D33" s="61">
        <f>IF('[1]Standard Multi-Published Rates'!D$8=0,'[1]Standard Multi-Published Rates'!N26-('[1]Standard Multi-Published Rates'!N26*'[1]Standard Multi-Published Rates'!D26),IF(('[1]Standard Multi-Published Rates'!N26-('[1]Standard Multi-Published Rates'!N26*'[1]Standard Multi-Published Rates'!D26))&gt;('[1]Standard Multi-Published Rates'!D$10*2),('[1]Standard Multi-Published Rates'!N26-('[1]Standard Multi-Published Rates'!N26*'[1]Standard Multi-Published Rates'!D26)),('[1]Standard Multi-Published Rates'!D$10*2)))</f>
        <v>64.155000000000001</v>
      </c>
      <c r="E33" s="61">
        <f>IF('[1]Standard Multi-Published Rates'!E$8=0,'[1]Standard Multi-Published Rates'!O26-('[1]Standard Multi-Published Rates'!O26*'[1]Standard Multi-Published Rates'!E26),IF(('[1]Standard Multi-Published Rates'!O26-('[1]Standard Multi-Published Rates'!O26*'[1]Standard Multi-Published Rates'!E26))&gt;('[1]Standard Multi-Published Rates'!E$10*2),('[1]Standard Multi-Published Rates'!O26-('[1]Standard Multi-Published Rates'!O26*'[1]Standard Multi-Published Rates'!E26)),('[1]Standard Multi-Published Rates'!E$10*2)))</f>
        <v>73.202499999999986</v>
      </c>
      <c r="F33" s="61">
        <f>IF('[1]Standard Multi-Published Rates'!F$8=0,'[1]Standard Multi-Published Rates'!P26-('[1]Standard Multi-Published Rates'!P26*'[1]Standard Multi-Published Rates'!F26),IF(('[1]Standard Multi-Published Rates'!P26-('[1]Standard Multi-Published Rates'!P26*'[1]Standard Multi-Published Rates'!F26))&gt;('[1]Standard Multi-Published Rates'!F$10*2),('[1]Standard Multi-Published Rates'!P26-('[1]Standard Multi-Published Rates'!P26*'[1]Standard Multi-Published Rates'!F26)),('[1]Standard Multi-Published Rates'!F$10*2)))</f>
        <v>95.69</v>
      </c>
      <c r="G33" s="61">
        <f>IF('[1]Standard Multi-Published Rates'!G$8=0,'[1]Standard Multi-Published Rates'!Q26-('[1]Standard Multi-Published Rates'!Q26*'[1]Standard Multi-Published Rates'!G26),IF(('[1]Standard Multi-Published Rates'!Q26-('[1]Standard Multi-Published Rates'!Q26*'[1]Standard Multi-Published Rates'!G26))&gt;('[1]Standard Multi-Published Rates'!G$10*2),('[1]Standard Multi-Published Rates'!Q26-('[1]Standard Multi-Published Rates'!Q26*'[1]Standard Multi-Published Rates'!G26)),('[1]Standard Multi-Published Rates'!G$10*2)))</f>
        <v>105.76999999999998</v>
      </c>
      <c r="H33" s="86">
        <f>IF('[1]Standard Multi-Published Rates'!H$8=0,'[1]Standard Multi-Published Rates'!R26-('[1]Standard Multi-Published Rates'!R26*'[1]Standard Multi-Published Rates'!H26),IF(('[1]Standard Multi-Published Rates'!R26-('[1]Standard Multi-Published Rates'!R26*'[1]Standard Multi-Published Rates'!H26))&gt;('[1]Standard Multi-Published Rates'!H$10*2),('[1]Standard Multi-Published Rates'!R26-('[1]Standard Multi-Published Rates'!R26*'[1]Standard Multi-Published Rates'!H26)),('[1]Standard Multi-Published Rates'!H$10*2)))</f>
        <v>81.050700000000006</v>
      </c>
    </row>
    <row r="34" spans="1:8" s="38" customFormat="1" ht="14.25" customHeight="1" x14ac:dyDescent="0.2">
      <c r="A34" s="58">
        <v>120</v>
      </c>
      <c r="B34" s="59" t="s">
        <v>13</v>
      </c>
      <c r="C34" s="60">
        <f>IF('[1]Standard Multi-Published Rates'!C$8=0,'[1]Standard Multi-Published Rates'!M27-('[1]Standard Multi-Published Rates'!M27*'[1]Standard Multi-Published Rates'!C27),IF(('[1]Standard Multi-Published Rates'!M27-('[1]Standard Multi-Published Rates'!M27*'[1]Standard Multi-Published Rates'!C27))&gt;('[1]Standard Multi-Published Rates'!C$10*2),('[1]Standard Multi-Published Rates'!M27-('[1]Standard Multi-Published Rates'!M27*'[1]Standard Multi-Published Rates'!C27)),('[1]Standard Multi-Published Rates'!C$10*2)))</f>
        <v>73.9375</v>
      </c>
      <c r="D34" s="61">
        <f>IF('[1]Standard Multi-Published Rates'!D$8=0,'[1]Standard Multi-Published Rates'!N27-('[1]Standard Multi-Published Rates'!N27*'[1]Standard Multi-Published Rates'!D27),IF(('[1]Standard Multi-Published Rates'!N27-('[1]Standard Multi-Published Rates'!N27*'[1]Standard Multi-Published Rates'!D27))&gt;('[1]Standard Multi-Published Rates'!D$10*2),('[1]Standard Multi-Published Rates'!N27-('[1]Standard Multi-Published Rates'!N27*'[1]Standard Multi-Published Rates'!D27)),('[1]Standard Multi-Published Rates'!D$10*2)))</f>
        <v>76.055000000000007</v>
      </c>
      <c r="E34" s="61">
        <f>IF('[1]Standard Multi-Published Rates'!E$8=0,'[1]Standard Multi-Published Rates'!O27-('[1]Standard Multi-Published Rates'!O27*'[1]Standard Multi-Published Rates'!E27),IF(('[1]Standard Multi-Published Rates'!O27-('[1]Standard Multi-Published Rates'!O27*'[1]Standard Multi-Published Rates'!E27))&gt;('[1]Standard Multi-Published Rates'!E$10*2),('[1]Standard Multi-Published Rates'!O27-('[1]Standard Multi-Published Rates'!O27*'[1]Standard Multi-Published Rates'!E27)),('[1]Standard Multi-Published Rates'!E$10*2)))</f>
        <v>87.097499999999997</v>
      </c>
      <c r="F34" s="61">
        <f>IF('[1]Standard Multi-Published Rates'!F$8=0,'[1]Standard Multi-Published Rates'!P27-('[1]Standard Multi-Published Rates'!P27*'[1]Standard Multi-Published Rates'!F27),IF(('[1]Standard Multi-Published Rates'!P27-('[1]Standard Multi-Published Rates'!P27*'[1]Standard Multi-Published Rates'!F27))&gt;('[1]Standard Multi-Published Rates'!F$10*2),('[1]Standard Multi-Published Rates'!P27-('[1]Standard Multi-Published Rates'!P27*'[1]Standard Multi-Published Rates'!F27)),('[1]Standard Multi-Published Rates'!F$10*2)))</f>
        <v>113.66249999999999</v>
      </c>
      <c r="G34" s="61">
        <f>IF('[1]Standard Multi-Published Rates'!G$8=0,'[1]Standard Multi-Published Rates'!Q27-('[1]Standard Multi-Published Rates'!Q27*'[1]Standard Multi-Published Rates'!G27),IF(('[1]Standard Multi-Published Rates'!Q27-('[1]Standard Multi-Published Rates'!Q27*'[1]Standard Multi-Published Rates'!G27))&gt;('[1]Standard Multi-Published Rates'!G$10*2),('[1]Standard Multi-Published Rates'!Q27-('[1]Standard Multi-Published Rates'!Q27*'[1]Standard Multi-Published Rates'!G27)),('[1]Standard Multi-Published Rates'!G$10*2)))</f>
        <v>125.78999999999999</v>
      </c>
      <c r="H34" s="86">
        <f>IF('[1]Standard Multi-Published Rates'!H$8=0,'[1]Standard Multi-Published Rates'!R27-('[1]Standard Multi-Published Rates'!R27*'[1]Standard Multi-Published Rates'!H27),IF(('[1]Standard Multi-Published Rates'!R27-('[1]Standard Multi-Published Rates'!R27*'[1]Standard Multi-Published Rates'!H27))&gt;('[1]Standard Multi-Published Rates'!H$10*2),('[1]Standard Multi-Published Rates'!R27-('[1]Standard Multi-Published Rates'!R27*'[1]Standard Multi-Published Rates'!H27)),('[1]Standard Multi-Published Rates'!H$10*2)))</f>
        <v>95.936224999999979</v>
      </c>
    </row>
    <row r="35" spans="1:8" s="38" customFormat="1" ht="14.25" customHeight="1" x14ac:dyDescent="0.2">
      <c r="A35" s="98">
        <v>140</v>
      </c>
      <c r="B35" s="198" t="s">
        <v>13</v>
      </c>
      <c r="C35" s="129">
        <f>IF('[1]Standard Multi-Published Rates'!C$8=0,'[1]Standard Multi-Published Rates'!M28-('[1]Standard Multi-Published Rates'!M28*'[1]Standard Multi-Published Rates'!C28),IF(('[1]Standard Multi-Published Rates'!M28-('[1]Standard Multi-Published Rates'!M28*'[1]Standard Multi-Published Rates'!C28))&gt;('[1]Standard Multi-Published Rates'!C$10*2),('[1]Standard Multi-Published Rates'!M28-('[1]Standard Multi-Published Rates'!M28*'[1]Standard Multi-Published Rates'!C28)),('[1]Standard Multi-Published Rates'!C$10*2)))</f>
        <v>85.41749999999999</v>
      </c>
      <c r="D35" s="174">
        <f>IF('[1]Standard Multi-Published Rates'!D$8=0,'[1]Standard Multi-Published Rates'!N28-('[1]Standard Multi-Published Rates'!N28*'[1]Standard Multi-Published Rates'!D28),IF(('[1]Standard Multi-Published Rates'!N28-('[1]Standard Multi-Published Rates'!N28*'[1]Standard Multi-Published Rates'!D28))&gt;('[1]Standard Multi-Published Rates'!D$10*2),('[1]Standard Multi-Published Rates'!N28-('[1]Standard Multi-Published Rates'!N28*'[1]Standard Multi-Published Rates'!D28)),('[1]Standard Multi-Published Rates'!D$10*2)))</f>
        <v>87.902500000000003</v>
      </c>
      <c r="E35" s="174">
        <f>IF('[1]Standard Multi-Published Rates'!E$8=0,'[1]Standard Multi-Published Rates'!O28-('[1]Standard Multi-Published Rates'!O28*'[1]Standard Multi-Published Rates'!E28),IF(('[1]Standard Multi-Published Rates'!O28-('[1]Standard Multi-Published Rates'!O28*'[1]Standard Multi-Published Rates'!E28))&gt;('[1]Standard Multi-Published Rates'!E$10*2),('[1]Standard Multi-Published Rates'!O28-('[1]Standard Multi-Published Rates'!O28*'[1]Standard Multi-Published Rates'!E28)),('[1]Standard Multi-Published Rates'!E$10*2)))</f>
        <v>100.94</v>
      </c>
      <c r="F35" s="174">
        <f>IF('[1]Standard Multi-Published Rates'!F$8=0,'[1]Standard Multi-Published Rates'!P28-('[1]Standard Multi-Published Rates'!P28*'[1]Standard Multi-Published Rates'!F28),IF(('[1]Standard Multi-Published Rates'!P28-('[1]Standard Multi-Published Rates'!P28*'[1]Standard Multi-Published Rates'!F28))&gt;('[1]Standard Multi-Published Rates'!F$10*2),('[1]Standard Multi-Published Rates'!P28-('[1]Standard Multi-Published Rates'!P28*'[1]Standard Multi-Published Rates'!F28)),('[1]Standard Multi-Published Rates'!F$10*2)))</f>
        <v>131.66999999999999</v>
      </c>
      <c r="G35" s="174">
        <f>IF('[1]Standard Multi-Published Rates'!G$8=0,'[1]Standard Multi-Published Rates'!Q28-('[1]Standard Multi-Published Rates'!Q28*'[1]Standard Multi-Published Rates'!G28),IF(('[1]Standard Multi-Published Rates'!Q28-('[1]Standard Multi-Published Rates'!Q28*'[1]Standard Multi-Published Rates'!G28))&gt;('[1]Standard Multi-Published Rates'!G$10*2),('[1]Standard Multi-Published Rates'!Q28-('[1]Standard Multi-Published Rates'!Q28*'[1]Standard Multi-Published Rates'!G28)),('[1]Standard Multi-Published Rates'!G$10*2)))</f>
        <v>145.81</v>
      </c>
      <c r="H35" s="120">
        <f>IF('[1]Standard Multi-Published Rates'!H$8=0,'[1]Standard Multi-Published Rates'!R28-('[1]Standard Multi-Published Rates'!R28*'[1]Standard Multi-Published Rates'!H28),IF(('[1]Standard Multi-Published Rates'!R28-('[1]Standard Multi-Published Rates'!R28*'[1]Standard Multi-Published Rates'!H28))&gt;('[1]Standard Multi-Published Rates'!H$10*2),('[1]Standard Multi-Published Rates'!R28-('[1]Standard Multi-Published Rates'!R28*'[1]Standard Multi-Published Rates'!H28)),('[1]Standard Multi-Published Rates'!H$10*2)))</f>
        <v>110.79552000000001</v>
      </c>
    </row>
    <row r="36" spans="1:8" s="38" customFormat="1" ht="14.25" customHeight="1" x14ac:dyDescent="0.2">
      <c r="A36" s="58">
        <v>160</v>
      </c>
      <c r="B36" s="59" t="s">
        <v>13</v>
      </c>
      <c r="C36" s="60">
        <f>IF('[1]Standard Multi-Published Rates'!C$8=0,'[1]Standard Multi-Published Rates'!M29-('[1]Standard Multi-Published Rates'!M29*'[1]Standard Multi-Published Rates'!C29),IF(('[1]Standard Multi-Published Rates'!M29-('[1]Standard Multi-Published Rates'!M29*'[1]Standard Multi-Published Rates'!C29))&gt;('[1]Standard Multi-Published Rates'!C$10*2),('[1]Standard Multi-Published Rates'!M29-('[1]Standard Multi-Published Rates'!M29*'[1]Standard Multi-Published Rates'!C29)),('[1]Standard Multi-Published Rates'!C$10*2)))</f>
        <v>96.949999999999989</v>
      </c>
      <c r="D36" s="61">
        <f>IF('[1]Standard Multi-Published Rates'!D$8=0,'[1]Standard Multi-Published Rates'!N29-('[1]Standard Multi-Published Rates'!N29*'[1]Standard Multi-Published Rates'!D29),IF(('[1]Standard Multi-Published Rates'!N29-('[1]Standard Multi-Published Rates'!N29*'[1]Standard Multi-Published Rates'!D29))&gt;('[1]Standard Multi-Published Rates'!D$10*2),('[1]Standard Multi-Published Rates'!N29-('[1]Standard Multi-Published Rates'!N29*'[1]Standard Multi-Published Rates'!D29)),('[1]Standard Multi-Published Rates'!D$10*2)))</f>
        <v>99.75</v>
      </c>
      <c r="E36" s="61">
        <f>IF('[1]Standard Multi-Published Rates'!E$8=0,'[1]Standard Multi-Published Rates'!O29-('[1]Standard Multi-Published Rates'!O29*'[1]Standard Multi-Published Rates'!E29),IF(('[1]Standard Multi-Published Rates'!O29-('[1]Standard Multi-Published Rates'!O29*'[1]Standard Multi-Published Rates'!E29))&gt;('[1]Standard Multi-Published Rates'!E$10*2),('[1]Standard Multi-Published Rates'!O29-('[1]Standard Multi-Published Rates'!O29*'[1]Standard Multi-Published Rates'!E29)),('[1]Standard Multi-Published Rates'!E$10*2)))</f>
        <v>114.8175</v>
      </c>
      <c r="F36" s="61">
        <f>IF('[1]Standard Multi-Published Rates'!F$8=0,'[1]Standard Multi-Published Rates'!P29-('[1]Standard Multi-Published Rates'!P29*'[1]Standard Multi-Published Rates'!F29),IF(('[1]Standard Multi-Published Rates'!P29-('[1]Standard Multi-Published Rates'!P29*'[1]Standard Multi-Published Rates'!F29))&gt;('[1]Standard Multi-Published Rates'!F$10*2),('[1]Standard Multi-Published Rates'!P29-('[1]Standard Multi-Published Rates'!P29*'[1]Standard Multi-Published Rates'!F29)),('[1]Standard Multi-Published Rates'!F$10*2)))</f>
        <v>149.66000000000003</v>
      </c>
      <c r="G36" s="61">
        <f>IF('[1]Standard Multi-Published Rates'!G$8=0,'[1]Standard Multi-Published Rates'!Q29-('[1]Standard Multi-Published Rates'!Q29*'[1]Standard Multi-Published Rates'!G29),IF(('[1]Standard Multi-Published Rates'!Q29-('[1]Standard Multi-Published Rates'!Q29*'[1]Standard Multi-Published Rates'!G29))&gt;('[1]Standard Multi-Published Rates'!G$10*2),('[1]Standard Multi-Published Rates'!Q29-('[1]Standard Multi-Published Rates'!Q29*'[1]Standard Multi-Published Rates'!G29)),('[1]Standard Multi-Published Rates'!G$10*2)))</f>
        <v>165.88249999999999</v>
      </c>
      <c r="H36" s="86">
        <f>IF('[1]Standard Multi-Published Rates'!H$8=0,'[1]Standard Multi-Published Rates'!R29-('[1]Standard Multi-Published Rates'!R29*'[1]Standard Multi-Published Rates'!H29),IF(('[1]Standard Multi-Published Rates'!R29-('[1]Standard Multi-Published Rates'!R29*'[1]Standard Multi-Published Rates'!H29))&gt;('[1]Standard Multi-Published Rates'!H$10*2),('[1]Standard Multi-Published Rates'!R29-('[1]Standard Multi-Published Rates'!R29*'[1]Standard Multi-Published Rates'!H29)),('[1]Standard Multi-Published Rates'!H$10*2)))</f>
        <v>125.66793000000001</v>
      </c>
    </row>
    <row r="37" spans="1:8" s="38" customFormat="1" ht="14.25" customHeight="1" x14ac:dyDescent="0.2">
      <c r="A37" s="58">
        <v>180</v>
      </c>
      <c r="B37" s="59" t="s">
        <v>13</v>
      </c>
      <c r="C37" s="60">
        <f>IF('[1]Standard Multi-Published Rates'!C$8=0,'[1]Standard Multi-Published Rates'!M30-('[1]Standard Multi-Published Rates'!M30*'[1]Standard Multi-Published Rates'!C30),IF(('[1]Standard Multi-Published Rates'!M30-('[1]Standard Multi-Published Rates'!M30*'[1]Standard Multi-Published Rates'!C30))&gt;('[1]Standard Multi-Published Rates'!C$10*2),('[1]Standard Multi-Published Rates'!M30-('[1]Standard Multi-Published Rates'!M30*'[1]Standard Multi-Published Rates'!C30)),('[1]Standard Multi-Published Rates'!C$10*2)))</f>
        <v>108.44749999999999</v>
      </c>
      <c r="D37" s="61">
        <f>IF('[1]Standard Multi-Published Rates'!D$8=0,'[1]Standard Multi-Published Rates'!N30-('[1]Standard Multi-Published Rates'!N30*'[1]Standard Multi-Published Rates'!D30),IF(('[1]Standard Multi-Published Rates'!N30-('[1]Standard Multi-Published Rates'!N30*'[1]Standard Multi-Published Rates'!D30))&gt;('[1]Standard Multi-Published Rates'!D$10*2),('[1]Standard Multi-Published Rates'!N30-('[1]Standard Multi-Published Rates'!N30*'[1]Standard Multi-Published Rates'!D30)),('[1]Standard Multi-Published Rates'!D$10*2)))</f>
        <v>111.65</v>
      </c>
      <c r="E37" s="61">
        <f>IF('[1]Standard Multi-Published Rates'!E$8=0,'[1]Standard Multi-Published Rates'!O30-('[1]Standard Multi-Published Rates'!O30*'[1]Standard Multi-Published Rates'!E30),IF(('[1]Standard Multi-Published Rates'!O30-('[1]Standard Multi-Published Rates'!O30*'[1]Standard Multi-Published Rates'!E30))&gt;('[1]Standard Multi-Published Rates'!E$10*2),('[1]Standard Multi-Published Rates'!O30-('[1]Standard Multi-Published Rates'!O30*'[1]Standard Multi-Published Rates'!E30)),('[1]Standard Multi-Published Rates'!E$10*2)))</f>
        <v>128.67749999999998</v>
      </c>
      <c r="F37" s="61">
        <f>IF('[1]Standard Multi-Published Rates'!F$8=0,'[1]Standard Multi-Published Rates'!P30-('[1]Standard Multi-Published Rates'!P30*'[1]Standard Multi-Published Rates'!F30),IF(('[1]Standard Multi-Published Rates'!P30-('[1]Standard Multi-Published Rates'!P30*'[1]Standard Multi-Published Rates'!F30))&gt;('[1]Standard Multi-Published Rates'!F$10*2),('[1]Standard Multi-Published Rates'!P30-('[1]Standard Multi-Published Rates'!P30*'[1]Standard Multi-Published Rates'!F30)),('[1]Standard Multi-Published Rates'!F$10*2)))</f>
        <v>167.61500000000001</v>
      </c>
      <c r="G37" s="61">
        <f>IF('[1]Standard Multi-Published Rates'!G$8=0,'[1]Standard Multi-Published Rates'!Q30-('[1]Standard Multi-Published Rates'!Q30*'[1]Standard Multi-Published Rates'!G30),IF(('[1]Standard Multi-Published Rates'!Q30-('[1]Standard Multi-Published Rates'!Q30*'[1]Standard Multi-Published Rates'!G30))&gt;('[1]Standard Multi-Published Rates'!G$10*2),('[1]Standard Multi-Published Rates'!Q30-('[1]Standard Multi-Published Rates'!Q30*'[1]Standard Multi-Published Rates'!G30)),('[1]Standard Multi-Published Rates'!G$10*2)))</f>
        <v>185.88499999999999</v>
      </c>
      <c r="H37" s="86">
        <f>IF('[1]Standard Multi-Published Rates'!H$8=0,'[1]Standard Multi-Published Rates'!R30-('[1]Standard Multi-Published Rates'!R30*'[1]Standard Multi-Published Rates'!H30),IF(('[1]Standard Multi-Published Rates'!R30-('[1]Standard Multi-Published Rates'!R30*'[1]Standard Multi-Published Rates'!H30))&gt;('[1]Standard Multi-Published Rates'!H$10*2),('[1]Standard Multi-Published Rates'!R30-('[1]Standard Multi-Published Rates'!R30*'[1]Standard Multi-Published Rates'!H30)),('[1]Standard Multi-Published Rates'!H$10*2)))</f>
        <v>140.57968499999998</v>
      </c>
    </row>
    <row r="38" spans="1:8" s="38" customFormat="1" ht="14.25" customHeight="1" thickBot="1" x14ac:dyDescent="0.25">
      <c r="A38" s="122">
        <v>200</v>
      </c>
      <c r="B38" s="199" t="s">
        <v>13</v>
      </c>
      <c r="C38" s="181">
        <f>IF('[1]Standard Multi-Published Rates'!C$8=0,'[1]Standard Multi-Published Rates'!M31-('[1]Standard Multi-Published Rates'!M31*'[1]Standard Multi-Published Rates'!C31),IF(('[1]Standard Multi-Published Rates'!M31-('[1]Standard Multi-Published Rates'!M31*'[1]Standard Multi-Published Rates'!C31))&gt;('[1]Standard Multi-Published Rates'!C$10*2),('[1]Standard Multi-Published Rates'!M31-('[1]Standard Multi-Published Rates'!M31*'[1]Standard Multi-Published Rates'!C31)),('[1]Standard Multi-Published Rates'!C$10*2)))</f>
        <v>119.94499999999999</v>
      </c>
      <c r="D38" s="146">
        <f>IF('[1]Standard Multi-Published Rates'!D$8=0,'[1]Standard Multi-Published Rates'!N31-('[1]Standard Multi-Published Rates'!N31*'[1]Standard Multi-Published Rates'!D31),IF(('[1]Standard Multi-Published Rates'!N31-('[1]Standard Multi-Published Rates'!N31*'[1]Standard Multi-Published Rates'!D31))&gt;('[1]Standard Multi-Published Rates'!D$10*2),('[1]Standard Multi-Published Rates'!N31-('[1]Standard Multi-Published Rates'!N31*'[1]Standard Multi-Published Rates'!D31)),('[1]Standard Multi-Published Rates'!D$10*2)))</f>
        <v>123.5325</v>
      </c>
      <c r="E38" s="146">
        <f>IF('[1]Standard Multi-Published Rates'!E$8=0,'[1]Standard Multi-Published Rates'!O31-('[1]Standard Multi-Published Rates'!O31*'[1]Standard Multi-Published Rates'!E31),IF(('[1]Standard Multi-Published Rates'!O31-('[1]Standard Multi-Published Rates'!O31*'[1]Standard Multi-Published Rates'!E31))&gt;('[1]Standard Multi-Published Rates'!E$10*2),('[1]Standard Multi-Published Rates'!O31-('[1]Standard Multi-Published Rates'!O31*'[1]Standard Multi-Published Rates'!E31)),('[1]Standard Multi-Published Rates'!E$10*2)))</f>
        <v>142.53749999999997</v>
      </c>
      <c r="F38" s="146">
        <f>IF('[1]Standard Multi-Published Rates'!F$8=0,'[1]Standard Multi-Published Rates'!P31-('[1]Standard Multi-Published Rates'!P31*'[1]Standard Multi-Published Rates'!F31),IF(('[1]Standard Multi-Published Rates'!P31-('[1]Standard Multi-Published Rates'!P31*'[1]Standard Multi-Published Rates'!F31))&gt;('[1]Standard Multi-Published Rates'!F$10*2),('[1]Standard Multi-Published Rates'!P31-('[1]Standard Multi-Published Rates'!P31*'[1]Standard Multi-Published Rates'!F31)),('[1]Standard Multi-Published Rates'!F$10*2)))</f>
        <v>185.6225</v>
      </c>
      <c r="G38" s="146">
        <f>IF('[1]Standard Multi-Published Rates'!G$8=0,'[1]Standard Multi-Published Rates'!Q31-('[1]Standard Multi-Published Rates'!Q31*'[1]Standard Multi-Published Rates'!G31),IF(('[1]Standard Multi-Published Rates'!Q31-('[1]Standard Multi-Published Rates'!Q31*'[1]Standard Multi-Published Rates'!G31))&gt;('[1]Standard Multi-Published Rates'!G$10*2),('[1]Standard Multi-Published Rates'!Q31-('[1]Standard Multi-Published Rates'!Q31*'[1]Standard Multi-Published Rates'!G31)),('[1]Standard Multi-Published Rates'!G$10*2)))</f>
        <v>205.92250000000001</v>
      </c>
      <c r="H38" s="147">
        <f>IF('[1]Standard Multi-Published Rates'!H$8=0,'[1]Standard Multi-Published Rates'!R31-('[1]Standard Multi-Published Rates'!R31*'[1]Standard Multi-Published Rates'!H31),IF(('[1]Standard Multi-Published Rates'!R31-('[1]Standard Multi-Published Rates'!R31*'[1]Standard Multi-Published Rates'!H31))&gt;('[1]Standard Multi-Published Rates'!H$10*2),('[1]Standard Multi-Published Rates'!R31-('[1]Standard Multi-Published Rates'!R31*'[1]Standard Multi-Published Rates'!H31)),('[1]Standard Multi-Published Rates'!H$10*2)))</f>
        <v>155.43898000000002</v>
      </c>
    </row>
    <row r="39" spans="1:8" s="38" customFormat="1" ht="14.25" customHeight="1" x14ac:dyDescent="0.2">
      <c r="B39" s="70"/>
      <c r="C39" s="183"/>
      <c r="D39" s="183"/>
      <c r="E39" s="183"/>
      <c r="F39" s="183"/>
      <c r="G39" s="183"/>
      <c r="H39" s="183"/>
    </row>
    <row r="40" spans="1:8" s="38" customFormat="1" ht="14.25" customHeight="1" thickBot="1" x14ac:dyDescent="0.3">
      <c r="A40" s="137" t="s">
        <v>19</v>
      </c>
      <c r="B40" s="70"/>
      <c r="C40" s="52"/>
      <c r="D40" s="52"/>
      <c r="E40" s="52"/>
      <c r="F40" s="52"/>
      <c r="G40" s="52"/>
      <c r="H40" s="52"/>
    </row>
    <row r="41" spans="1:8" s="38" customFormat="1" ht="14.25" customHeight="1" x14ac:dyDescent="0.2">
      <c r="A41" s="185" t="s">
        <v>39</v>
      </c>
      <c r="B41" s="81" t="s">
        <v>21</v>
      </c>
      <c r="C41" s="171">
        <f>'[1]Standard Multi-Published Rates'!M32-('[1]Standard Multi-Published Rates'!M32*'[1]Standard Multi-Published Rates'!C32)</f>
        <v>0.59850000000000003</v>
      </c>
      <c r="D41" s="172">
        <f>'[1]Standard Multi-Published Rates'!N32-('[1]Standard Multi-Published Rates'!N32*'[1]Standard Multi-Published Rates'!D32)</f>
        <v>0.61599999999999988</v>
      </c>
      <c r="E41" s="172">
        <f>'[1]Standard Multi-Published Rates'!O32-('[1]Standard Multi-Published Rates'!O32*'[1]Standard Multi-Published Rates'!E32)</f>
        <v>0.71049999999999991</v>
      </c>
      <c r="F41" s="172">
        <f>'[1]Standard Multi-Published Rates'!P32-('[1]Standard Multi-Published Rates'!P32*'[1]Standard Multi-Published Rates'!F32)</f>
        <v>0.92749999999999999</v>
      </c>
      <c r="G41" s="172">
        <f>'[1]Standard Multi-Published Rates'!Q32-('[1]Standard Multi-Published Rates'!Q32*'[1]Standard Multi-Published Rates'!G32)</f>
        <v>1.0289999999999999</v>
      </c>
      <c r="H41" s="173">
        <f>'[1]Standard Multi-Published Rates'!R32-('[1]Standard Multi-Published Rates'!R32*'[1]Standard Multi-Published Rates'!H32)</f>
        <v>0.77640799999999999</v>
      </c>
    </row>
    <row r="42" spans="1:8" s="38" customFormat="1" ht="14.25" customHeight="1" x14ac:dyDescent="0.2">
      <c r="A42" s="189" t="s">
        <v>31</v>
      </c>
      <c r="B42" s="93" t="s">
        <v>21</v>
      </c>
      <c r="C42" s="60">
        <f>'[1]Standard Multi-Published Rates'!M33-('[1]Standard Multi-Published Rates'!M33*'[1]Standard Multi-Published Rates'!C33)</f>
        <v>0.59850000000000003</v>
      </c>
      <c r="D42" s="61">
        <f>'[1]Standard Multi-Published Rates'!N33-('[1]Standard Multi-Published Rates'!N33*'[1]Standard Multi-Published Rates'!D33)</f>
        <v>0.61599999999999988</v>
      </c>
      <c r="E42" s="61">
        <f>'[1]Standard Multi-Published Rates'!O33-('[1]Standard Multi-Published Rates'!O33*'[1]Standard Multi-Published Rates'!E33)</f>
        <v>0.71049999999999991</v>
      </c>
      <c r="F42" s="61">
        <f>'[1]Standard Multi-Published Rates'!P33-('[1]Standard Multi-Published Rates'!P33*'[1]Standard Multi-Published Rates'!F33)</f>
        <v>0.92749999999999999</v>
      </c>
      <c r="G42" s="61">
        <f>'[1]Standard Multi-Published Rates'!Q33-('[1]Standard Multi-Published Rates'!Q33*'[1]Standard Multi-Published Rates'!G33)</f>
        <v>1.0289999999999999</v>
      </c>
      <c r="H42" s="62">
        <f>'[1]Standard Multi-Published Rates'!R33-('[1]Standard Multi-Published Rates'!R33*'[1]Standard Multi-Published Rates'!H33)</f>
        <v>0.77640799999999999</v>
      </c>
    </row>
    <row r="43" spans="1:8" s="38" customFormat="1" ht="14.25" customHeight="1" x14ac:dyDescent="0.2">
      <c r="A43" s="189" t="s">
        <v>32</v>
      </c>
      <c r="B43" s="93" t="s">
        <v>21</v>
      </c>
      <c r="C43" s="60">
        <f>'[1]Standard Multi-Published Rates'!M34-('[1]Standard Multi-Published Rates'!M34*'[1]Standard Multi-Published Rates'!C34)</f>
        <v>0.59850000000000003</v>
      </c>
      <c r="D43" s="61">
        <f>'[1]Standard Multi-Published Rates'!N34-('[1]Standard Multi-Published Rates'!N34*'[1]Standard Multi-Published Rates'!D34)</f>
        <v>0.61599999999999988</v>
      </c>
      <c r="E43" s="61">
        <f>'[1]Standard Multi-Published Rates'!O34-('[1]Standard Multi-Published Rates'!O34*'[1]Standard Multi-Published Rates'!E34)</f>
        <v>0.71049999999999991</v>
      </c>
      <c r="F43" s="61">
        <f>'[1]Standard Multi-Published Rates'!P34-('[1]Standard Multi-Published Rates'!P34*'[1]Standard Multi-Published Rates'!F34)</f>
        <v>0.92749999999999999</v>
      </c>
      <c r="G43" s="61">
        <f>'[1]Standard Multi-Published Rates'!Q34-('[1]Standard Multi-Published Rates'!Q34*'[1]Standard Multi-Published Rates'!G34)</f>
        <v>1.0289999999999999</v>
      </c>
      <c r="H43" s="62">
        <f>'[1]Standard Multi-Published Rates'!R34-('[1]Standard Multi-Published Rates'!R34*'[1]Standard Multi-Published Rates'!H34)</f>
        <v>0.77640799999999999</v>
      </c>
    </row>
    <row r="44" spans="1:8" s="38" customFormat="1" ht="14.25" customHeight="1" x14ac:dyDescent="0.2">
      <c r="A44" s="189" t="s">
        <v>33</v>
      </c>
      <c r="B44" s="93" t="s">
        <v>21</v>
      </c>
      <c r="C44" s="60">
        <f>'[1]Standard Multi-Published Rates'!M35-('[1]Standard Multi-Published Rates'!M35*'[1]Standard Multi-Published Rates'!C35)</f>
        <v>0.59850000000000003</v>
      </c>
      <c r="D44" s="61">
        <f>'[1]Standard Multi-Published Rates'!N35-('[1]Standard Multi-Published Rates'!N35*'[1]Standard Multi-Published Rates'!D35)</f>
        <v>0.61599999999999988</v>
      </c>
      <c r="E44" s="61">
        <f>'[1]Standard Multi-Published Rates'!O35-('[1]Standard Multi-Published Rates'!O35*'[1]Standard Multi-Published Rates'!E35)</f>
        <v>0.71049999999999991</v>
      </c>
      <c r="F44" s="61">
        <f>'[1]Standard Multi-Published Rates'!P35-('[1]Standard Multi-Published Rates'!P35*'[1]Standard Multi-Published Rates'!F35)</f>
        <v>0.92749999999999999</v>
      </c>
      <c r="G44" s="61">
        <f>'[1]Standard Multi-Published Rates'!Q35-('[1]Standard Multi-Published Rates'!Q35*'[1]Standard Multi-Published Rates'!G35)</f>
        <v>1.0289999999999999</v>
      </c>
      <c r="H44" s="62">
        <f>'[1]Standard Multi-Published Rates'!R35-('[1]Standard Multi-Published Rates'!R35*'[1]Standard Multi-Published Rates'!H35)</f>
        <v>0.77640799999999999</v>
      </c>
    </row>
    <row r="45" spans="1:8" s="38" customFormat="1" ht="14.25" customHeight="1" x14ac:dyDescent="0.2">
      <c r="A45" s="189" t="s">
        <v>34</v>
      </c>
      <c r="B45" s="93" t="s">
        <v>21</v>
      </c>
      <c r="C45" s="60">
        <f>'[1]Standard Multi-Published Rates'!M36-('[1]Standard Multi-Published Rates'!M36*'[1]Standard Multi-Published Rates'!C36)</f>
        <v>0.59850000000000003</v>
      </c>
      <c r="D45" s="61">
        <f>'[1]Standard Multi-Published Rates'!N36-('[1]Standard Multi-Published Rates'!N36*'[1]Standard Multi-Published Rates'!D36)</f>
        <v>0.61599999999999988</v>
      </c>
      <c r="E45" s="61">
        <f>'[1]Standard Multi-Published Rates'!O36-('[1]Standard Multi-Published Rates'!O36*'[1]Standard Multi-Published Rates'!E36)</f>
        <v>0.71049999999999991</v>
      </c>
      <c r="F45" s="61">
        <f>'[1]Standard Multi-Published Rates'!P36-('[1]Standard Multi-Published Rates'!P36*'[1]Standard Multi-Published Rates'!F36)</f>
        <v>0.92749999999999999</v>
      </c>
      <c r="G45" s="61">
        <f>'[1]Standard Multi-Published Rates'!Q36-('[1]Standard Multi-Published Rates'!Q36*'[1]Standard Multi-Published Rates'!G36)</f>
        <v>1.0289999999999999</v>
      </c>
      <c r="H45" s="62">
        <f>'[1]Standard Multi-Published Rates'!R36-('[1]Standard Multi-Published Rates'!R36*'[1]Standard Multi-Published Rates'!H36)</f>
        <v>0.77640799999999999</v>
      </c>
    </row>
    <row r="46" spans="1:8" s="38" customFormat="1" ht="14.25" customHeight="1" thickBot="1" x14ac:dyDescent="0.3">
      <c r="A46" s="143" t="s">
        <v>23</v>
      </c>
      <c r="B46" s="144"/>
      <c r="C46" s="181">
        <f>'[1]Standard Multi-Published Rates'!M37-('[1]Standard Multi-Published Rates'!M37*'[1]Standard Multi-Published Rates'!C37)</f>
        <v>119.94499999999999</v>
      </c>
      <c r="D46" s="146">
        <f>'[1]Standard Multi-Published Rates'!N37-('[1]Standard Multi-Published Rates'!N37*'[1]Standard Multi-Published Rates'!D37)</f>
        <v>123.5325</v>
      </c>
      <c r="E46" s="146">
        <f>'[1]Standard Multi-Published Rates'!O37-('[1]Standard Multi-Published Rates'!O37*'[1]Standard Multi-Published Rates'!E37)</f>
        <v>142.53749999999997</v>
      </c>
      <c r="F46" s="146">
        <f>'[1]Standard Multi-Published Rates'!P37-('[1]Standard Multi-Published Rates'!P37*'[1]Standard Multi-Published Rates'!F37)</f>
        <v>185.6225</v>
      </c>
      <c r="G46" s="146">
        <f>'[1]Standard Multi-Published Rates'!Q37-('[1]Standard Multi-Published Rates'!Q37*'[1]Standard Multi-Published Rates'!G37)</f>
        <v>205.92250000000001</v>
      </c>
      <c r="H46" s="182">
        <f>'[1]Standard Multi-Published Rates'!R37-('[1]Standard Multi-Published Rates'!R37*'[1]Standard Multi-Published Rates'!H37)</f>
        <v>155.43898000000002</v>
      </c>
    </row>
    <row r="47" spans="1:8" s="38" customFormat="1" ht="14.25" customHeight="1" x14ac:dyDescent="0.2">
      <c r="A47" s="132"/>
      <c r="B47" s="133"/>
      <c r="C47" s="134"/>
      <c r="D47" s="134"/>
      <c r="E47" s="134"/>
      <c r="F47" s="133"/>
      <c r="G47" s="133"/>
      <c r="H47" s="133"/>
    </row>
    <row r="48" spans="1:8" s="38" customFormat="1" ht="14.25" customHeight="1" x14ac:dyDescent="0.2">
      <c r="A48" s="132"/>
      <c r="B48" s="133"/>
      <c r="C48" s="134"/>
      <c r="D48" s="134"/>
      <c r="E48" s="134"/>
      <c r="F48" s="133"/>
      <c r="G48" s="133"/>
      <c r="H48" s="133"/>
    </row>
    <row r="49" spans="1:8" s="38" customFormat="1" ht="14.25" customHeight="1" x14ac:dyDescent="0.2">
      <c r="A49" s="132"/>
      <c r="B49" s="133"/>
      <c r="C49" s="134"/>
      <c r="D49" s="134"/>
      <c r="E49" s="134"/>
      <c r="F49" s="133"/>
      <c r="G49" s="133"/>
      <c r="H49" s="133"/>
    </row>
    <row r="50" spans="1:8" s="38" customFormat="1" ht="14.25" customHeight="1" x14ac:dyDescent="0.2">
      <c r="A50" s="132"/>
      <c r="B50" s="133"/>
      <c r="C50" s="134"/>
      <c r="D50" s="134"/>
      <c r="E50" s="134"/>
      <c r="F50" s="133"/>
      <c r="G50" s="133"/>
      <c r="H50" s="133"/>
    </row>
    <row r="51" spans="1:8" s="38" customFormat="1" ht="14.25" customHeight="1" x14ac:dyDescent="0.2">
      <c r="A51" s="132"/>
      <c r="B51" s="133"/>
      <c r="C51" s="134"/>
      <c r="D51" s="134"/>
      <c r="E51" s="134"/>
      <c r="F51" s="133"/>
      <c r="G51" s="133"/>
      <c r="H51" s="133"/>
    </row>
    <row r="52" spans="1:8" s="38" customFormat="1" ht="14.25" customHeight="1" x14ac:dyDescent="0.2">
      <c r="A52" s="132"/>
      <c r="B52" s="133"/>
      <c r="C52" s="134"/>
      <c r="D52" s="134"/>
      <c r="E52" s="134"/>
      <c r="F52" s="133"/>
      <c r="G52" s="133"/>
      <c r="H52" s="133"/>
    </row>
    <row r="53" spans="1:8" s="38" customFormat="1" ht="14.25" customHeight="1" x14ac:dyDescent="0.2">
      <c r="A53" s="132"/>
      <c r="B53" s="133"/>
      <c r="C53" s="134"/>
      <c r="D53" s="134"/>
      <c r="E53" s="134"/>
      <c r="F53" s="133"/>
      <c r="G53" s="133"/>
      <c r="H53" s="133"/>
    </row>
    <row r="54" spans="1:8" s="38" customFormat="1" ht="14.25" customHeight="1" x14ac:dyDescent="0.2">
      <c r="A54" s="132"/>
      <c r="B54" s="133"/>
      <c r="C54" s="134"/>
      <c r="D54" s="134"/>
      <c r="E54" s="134"/>
      <c r="F54" s="133"/>
      <c r="G54" s="133"/>
      <c r="H54" s="133"/>
    </row>
    <row r="55" spans="1:8" s="38" customFormat="1" ht="14.25" customHeight="1" x14ac:dyDescent="0.2">
      <c r="A55" s="132"/>
      <c r="B55" s="133"/>
      <c r="C55" s="134"/>
      <c r="D55" s="134"/>
      <c r="E55" s="134"/>
      <c r="F55" s="133"/>
      <c r="G55" s="133"/>
      <c r="H55" s="133"/>
    </row>
    <row r="56" spans="1:8" s="38" customFormat="1" ht="14.25" customHeight="1" x14ac:dyDescent="0.25">
      <c r="A56" s="148"/>
      <c r="B56" s="133"/>
      <c r="C56" s="134"/>
      <c r="D56" s="134"/>
      <c r="E56" s="134"/>
      <c r="F56" s="133"/>
      <c r="G56" s="133"/>
      <c r="H56" s="133"/>
    </row>
    <row r="57" spans="1:8" ht="16.5" x14ac:dyDescent="0.25">
      <c r="A57" s="149"/>
    </row>
    <row r="62" spans="1:8" s="38" customFormat="1" ht="14.25" customHeight="1" x14ac:dyDescent="0.2">
      <c r="A62" s="25"/>
      <c r="B62" s="153"/>
      <c r="C62" s="134"/>
      <c r="D62" s="134"/>
      <c r="E62" s="134"/>
      <c r="F62" s="133"/>
      <c r="G62" s="133"/>
      <c r="H62" s="133"/>
    </row>
    <row r="63" spans="1:8" s="38" customFormat="1" ht="14.25" customHeight="1" x14ac:dyDescent="0.2">
      <c r="A63" s="25"/>
      <c r="B63" s="153"/>
      <c r="C63" s="134"/>
      <c r="D63" s="134"/>
      <c r="E63" s="134"/>
      <c r="F63" s="133"/>
      <c r="G63" s="133"/>
      <c r="H63" s="133"/>
    </row>
    <row r="64" spans="1:8" s="38" customFormat="1" ht="14.25" customHeight="1" x14ac:dyDescent="0.2">
      <c r="A64" s="154"/>
      <c r="B64" s="153"/>
      <c r="C64" s="134"/>
      <c r="D64" s="134"/>
      <c r="E64" s="134"/>
      <c r="F64" s="133"/>
      <c r="G64" s="133"/>
      <c r="H64" s="133"/>
    </row>
    <row r="65" spans="1:8" s="71" customFormat="1" ht="15" customHeight="1" x14ac:dyDescent="0.2">
      <c r="A65" s="154"/>
      <c r="B65" s="153"/>
      <c r="C65" s="134"/>
      <c r="D65" s="134"/>
      <c r="E65" s="134"/>
      <c r="F65" s="133"/>
      <c r="G65" s="133"/>
      <c r="H65" s="133"/>
    </row>
    <row r="66" spans="1:8" s="71" customFormat="1" ht="15" customHeight="1" x14ac:dyDescent="0.2">
      <c r="A66" s="154"/>
      <c r="B66" s="153"/>
      <c r="C66" s="134"/>
      <c r="D66" s="134"/>
      <c r="E66" s="134"/>
      <c r="F66" s="133"/>
      <c r="G66" s="133"/>
      <c r="H66" s="133"/>
    </row>
    <row r="67" spans="1:8" s="192" customFormat="1" x14ac:dyDescent="0.2">
      <c r="A67" s="154"/>
      <c r="B67" s="153"/>
      <c r="C67" s="134"/>
      <c r="D67" s="134"/>
      <c r="E67" s="134"/>
      <c r="F67" s="133"/>
      <c r="G67" s="133"/>
      <c r="H67" s="133"/>
    </row>
    <row r="68" spans="1:8" ht="14.25" customHeight="1" x14ac:dyDescent="0.2">
      <c r="A68" s="154"/>
      <c r="B68" s="153"/>
      <c r="C68" s="134"/>
      <c r="D68" s="134"/>
      <c r="E68" s="134"/>
      <c r="F68" s="133"/>
      <c r="G68" s="133"/>
      <c r="H68" s="133"/>
    </row>
    <row r="69" spans="1:8" x14ac:dyDescent="0.2">
      <c r="A69" s="154"/>
      <c r="B69" s="153"/>
      <c r="C69" s="134"/>
      <c r="D69" s="134"/>
      <c r="E69" s="134"/>
      <c r="F69" s="133"/>
      <c r="G69" s="133"/>
      <c r="H69" s="133"/>
    </row>
    <row r="70" spans="1:8" x14ac:dyDescent="0.2">
      <c r="A70" s="154"/>
      <c r="B70" s="153"/>
      <c r="C70" s="134"/>
      <c r="D70" s="134"/>
      <c r="E70" s="134"/>
      <c r="F70" s="133"/>
      <c r="G70" s="133"/>
      <c r="H70" s="133"/>
    </row>
    <row r="71" spans="1:8" x14ac:dyDescent="0.2">
      <c r="A71" s="154"/>
      <c r="B71" s="153"/>
      <c r="C71" s="155"/>
      <c r="D71" s="155"/>
      <c r="E71" s="155"/>
      <c r="F71" s="155"/>
      <c r="G71" s="155"/>
      <c r="H71" s="155"/>
    </row>
    <row r="72" spans="1:8" x14ac:dyDescent="0.2">
      <c r="A72" s="154"/>
      <c r="B72" s="153"/>
      <c r="C72" s="134"/>
      <c r="D72" s="134"/>
      <c r="E72" s="134"/>
      <c r="F72" s="133"/>
      <c r="G72" s="133"/>
      <c r="H72" s="133"/>
    </row>
    <row r="73" spans="1:8" x14ac:dyDescent="0.2">
      <c r="A73" s="154"/>
      <c r="B73" s="153"/>
      <c r="C73" s="134"/>
      <c r="D73" s="134"/>
      <c r="E73" s="134"/>
      <c r="F73" s="133"/>
      <c r="G73" s="133"/>
      <c r="H73" s="133"/>
    </row>
    <row r="74" spans="1:8" x14ac:dyDescent="0.2">
      <c r="A74" s="154"/>
      <c r="B74" s="153"/>
      <c r="C74" s="134"/>
      <c r="D74" s="134"/>
      <c r="E74" s="134"/>
      <c r="F74" s="133"/>
      <c r="G74" s="133"/>
      <c r="H74" s="133"/>
    </row>
    <row r="75" spans="1:8" x14ac:dyDescent="0.2">
      <c r="A75" s="154"/>
      <c r="B75" s="153"/>
      <c r="C75" s="134"/>
      <c r="D75" s="134"/>
      <c r="E75" s="134"/>
      <c r="F75" s="133"/>
      <c r="G75" s="133"/>
      <c r="H75" s="133"/>
    </row>
    <row r="76" spans="1:8" ht="12.95" customHeight="1" x14ac:dyDescent="0.2">
      <c r="A76" s="154"/>
      <c r="B76" s="153"/>
      <c r="C76" s="134"/>
      <c r="D76" s="134"/>
      <c r="E76" s="134"/>
      <c r="F76" s="133"/>
      <c r="G76" s="133"/>
      <c r="H76" s="133"/>
    </row>
    <row r="77" spans="1:8" ht="12.95" customHeight="1" x14ac:dyDescent="0.2">
      <c r="A77" s="154"/>
      <c r="B77" s="153"/>
      <c r="C77" s="134"/>
      <c r="D77" s="134"/>
      <c r="E77" s="134"/>
      <c r="F77" s="133"/>
      <c r="G77" s="133"/>
      <c r="H77" s="133"/>
    </row>
    <row r="78" spans="1:8" ht="5.25" customHeight="1" x14ac:dyDescent="0.2">
      <c r="A78" s="154"/>
      <c r="B78" s="153"/>
      <c r="C78" s="134"/>
      <c r="D78" s="134"/>
      <c r="E78" s="134"/>
      <c r="F78" s="133"/>
      <c r="G78" s="133"/>
      <c r="H78" s="133"/>
    </row>
    <row r="79" spans="1:8" x14ac:dyDescent="0.2">
      <c r="A79" s="154"/>
      <c r="B79" s="153"/>
      <c r="C79" s="134"/>
      <c r="D79" s="134"/>
      <c r="E79" s="134"/>
      <c r="F79" s="133"/>
      <c r="G79" s="133"/>
      <c r="H79" s="133"/>
    </row>
    <row r="80" spans="1:8" x14ac:dyDescent="0.2">
      <c r="A80" s="154"/>
      <c r="B80" s="153"/>
      <c r="C80" s="133" t="str">
        <f>'[1]Standard Multi-Published Rates'!C10</f>
        <v xml:space="preserve"> </v>
      </c>
      <c r="D80" s="133" t="str">
        <f>'[1]Standard Multi-Published Rates'!D10</f>
        <v xml:space="preserve"> </v>
      </c>
      <c r="E80" s="133" t="str">
        <f>'[1]Standard Multi-Published Rates'!E10</f>
        <v xml:space="preserve"> </v>
      </c>
      <c r="F80" s="133" t="str">
        <f>'[1]Standard Multi-Published Rates'!F10</f>
        <v xml:space="preserve"> </v>
      </c>
      <c r="G80" s="133" t="str">
        <f>'[1]Standard Multi-Published Rates'!G10</f>
        <v xml:space="preserve"> </v>
      </c>
      <c r="H80" s="133">
        <f>'[1]Standard Multi-Published Rates'!H10</f>
        <v>25.26049999999999</v>
      </c>
    </row>
    <row r="81" spans="1:8" x14ac:dyDescent="0.2">
      <c r="A81" s="132"/>
      <c r="B81" s="153"/>
      <c r="C81" s="134"/>
      <c r="D81" s="134"/>
      <c r="E81" s="134"/>
      <c r="F81" s="133"/>
      <c r="G81" s="133"/>
      <c r="H81" s="133"/>
    </row>
    <row r="82" spans="1:8" x14ac:dyDescent="0.2">
      <c r="A82" s="132"/>
      <c r="B82" s="153"/>
      <c r="C82" s="134"/>
      <c r="D82" s="134"/>
      <c r="E82" s="134"/>
      <c r="F82" s="133"/>
      <c r="G82" s="133"/>
      <c r="H82" s="133"/>
    </row>
    <row r="83" spans="1:8" x14ac:dyDescent="0.2">
      <c r="A83" s="132"/>
      <c r="B83" s="153"/>
      <c r="C83" s="134"/>
      <c r="D83" s="134"/>
      <c r="E83" s="134"/>
      <c r="F83" s="133"/>
      <c r="G83" s="133"/>
      <c r="H83" s="133"/>
    </row>
    <row r="84" spans="1:8" x14ac:dyDescent="0.2">
      <c r="A84" s="132"/>
      <c r="B84" s="153"/>
      <c r="C84" s="134"/>
      <c r="D84" s="134"/>
      <c r="E84" s="134"/>
      <c r="F84" s="133"/>
      <c r="G84" s="133"/>
      <c r="H84" s="133"/>
    </row>
    <row r="85" spans="1:8" x14ac:dyDescent="0.2">
      <c r="A85" s="132"/>
      <c r="B85" s="153"/>
      <c r="C85" s="134"/>
      <c r="D85" s="134"/>
      <c r="E85" s="134"/>
      <c r="F85" s="133"/>
      <c r="G85" s="133"/>
      <c r="H85" s="133"/>
    </row>
    <row r="86" spans="1:8" x14ac:dyDescent="0.2">
      <c r="A86" s="132"/>
      <c r="B86" s="153"/>
      <c r="C86" s="134"/>
      <c r="D86" s="134"/>
      <c r="E86" s="134"/>
      <c r="F86" s="133"/>
      <c r="G86" s="133"/>
      <c r="H86" s="133"/>
    </row>
    <row r="87" spans="1:8" x14ac:dyDescent="0.2">
      <c r="A87" s="132"/>
      <c r="B87" s="153"/>
      <c r="C87" s="134"/>
      <c r="D87" s="134"/>
      <c r="E87" s="134"/>
      <c r="F87" s="133"/>
      <c r="G87" s="133"/>
      <c r="H87" s="133"/>
    </row>
    <row r="88" spans="1:8" x14ac:dyDescent="0.2">
      <c r="A88" s="132"/>
      <c r="B88" s="153"/>
      <c r="C88" s="134"/>
      <c r="D88" s="134"/>
      <c r="E88" s="134"/>
      <c r="F88" s="133"/>
      <c r="G88" s="133"/>
      <c r="H88" s="133"/>
    </row>
  </sheetData>
  <mergeCells count="4">
    <mergeCell ref="A2:H2"/>
    <mergeCell ref="A3:H3"/>
    <mergeCell ref="A4:H4"/>
    <mergeCell ref="A5:H5"/>
  </mergeCells>
  <conditionalFormatting sqref="C41:D45 H41:H45 C21:H40">
    <cfRule type="cellIs" dxfId="16" priority="4" stopIfTrue="1" operator="equal">
      <formula>C$17*2</formula>
    </cfRule>
  </conditionalFormatting>
  <conditionalFormatting sqref="E41:E45">
    <cfRule type="cellIs" dxfId="15" priority="3" stopIfTrue="1" operator="equal">
      <formula>E$17*2</formula>
    </cfRule>
  </conditionalFormatting>
  <conditionalFormatting sqref="F41:F45">
    <cfRule type="cellIs" dxfId="14" priority="2" stopIfTrue="1" operator="equal">
      <formula>F$17*2</formula>
    </cfRule>
  </conditionalFormatting>
  <conditionalFormatting sqref="G41:G45">
    <cfRule type="cellIs" dxfId="13" priority="1" stopIfTrue="1" operator="equal">
      <formula>G$17*2</formula>
    </cfRule>
  </conditionalFormatting>
  <printOptions horizontalCentered="1"/>
  <pageMargins left="0.25" right="0.25" top="0.25" bottom="0.1" header="0.17" footer="0.25"/>
  <pageSetup paperSize="9" scale="67" orientation="portrait" horizontalDpi="4294967292" r:id="rId1"/>
  <headerFooter alignWithMargins="0">
    <oddFooter>&amp;L&amp;"Arial,Bold"United Parcel Service Confidential&amp;C&amp;"Arial,Regular"&amp;D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R120"/>
  <sheetViews>
    <sheetView showGridLines="0" zoomScale="70" zoomScaleNormal="75" workbookViewId="0">
      <selection activeCell="J30" sqref="J30"/>
    </sheetView>
  </sheetViews>
  <sheetFormatPr defaultColWidth="10.6640625" defaultRowHeight="12.75" x14ac:dyDescent="0.2"/>
  <cols>
    <col min="1" max="1" width="13" style="159" customWidth="1"/>
    <col min="2" max="2" width="12.33203125" style="150" customWidth="1"/>
    <col min="3" max="5" width="15.33203125" style="151" customWidth="1"/>
    <col min="6" max="15" width="15.33203125" style="32" customWidth="1"/>
    <col min="16" max="17" width="16.6640625" style="32" bestFit="1" customWidth="1"/>
    <col min="18" max="16384" width="10.6640625" style="8"/>
  </cols>
  <sheetData>
    <row r="1" spans="1:17" ht="27" customHeight="1" x14ac:dyDescent="0.25">
      <c r="A1" s="1"/>
      <c r="B1" s="2"/>
      <c r="C1" s="4"/>
      <c r="D1" s="5"/>
      <c r="E1" s="193"/>
      <c r="F1" s="6"/>
      <c r="G1" s="6"/>
      <c r="H1" s="6"/>
      <c r="I1" s="6"/>
      <c r="J1" s="6"/>
      <c r="K1" s="6"/>
      <c r="L1" s="6"/>
      <c r="M1" s="6"/>
      <c r="N1" s="6"/>
      <c r="O1" s="6"/>
      <c r="P1" s="6"/>
      <c r="Q1" s="6"/>
    </row>
    <row r="2" spans="1:17" ht="30" customHeight="1" x14ac:dyDescent="0.5">
      <c r="A2" s="161" t="str">
        <f>'[1]Expr Plus-Net Rates'!$A$2</f>
        <v>VIAMED LTD</v>
      </c>
      <c r="B2" s="161"/>
      <c r="C2" s="161"/>
      <c r="D2" s="161"/>
      <c r="E2" s="161"/>
      <c r="F2" s="161"/>
      <c r="G2" s="161"/>
      <c r="H2" s="161"/>
      <c r="I2" s="161"/>
      <c r="J2" s="161"/>
      <c r="K2" s="161"/>
      <c r="L2" s="161"/>
      <c r="M2" s="161"/>
      <c r="N2" s="161"/>
      <c r="O2" s="161"/>
      <c r="P2" s="206"/>
      <c r="Q2" s="206"/>
    </row>
    <row r="3" spans="1:17" s="11" customFormat="1" ht="33" customHeight="1" x14ac:dyDescent="0.4">
      <c r="A3" s="10" t="s">
        <v>41</v>
      </c>
      <c r="B3" s="10"/>
      <c r="C3" s="10"/>
      <c r="D3" s="10"/>
      <c r="E3" s="10"/>
      <c r="F3" s="10"/>
      <c r="G3" s="10"/>
      <c r="H3" s="10"/>
      <c r="I3" s="10"/>
      <c r="J3" s="10"/>
      <c r="K3" s="10"/>
      <c r="L3" s="10"/>
      <c r="M3" s="10"/>
      <c r="N3" s="10"/>
      <c r="O3" s="10"/>
      <c r="P3" s="207"/>
      <c r="Q3" s="207"/>
    </row>
    <row r="4" spans="1:17" s="11" customFormat="1" ht="33" customHeight="1" x14ac:dyDescent="0.4">
      <c r="A4" s="10" t="s">
        <v>1</v>
      </c>
      <c r="B4" s="10"/>
      <c r="C4" s="10"/>
      <c r="D4" s="10"/>
      <c r="E4" s="10"/>
      <c r="F4" s="10"/>
      <c r="G4" s="10"/>
      <c r="H4" s="10"/>
      <c r="I4" s="10"/>
      <c r="J4" s="10"/>
      <c r="K4" s="10"/>
      <c r="L4" s="10"/>
      <c r="M4" s="10"/>
      <c r="N4" s="10"/>
      <c r="O4" s="10"/>
      <c r="P4" s="207"/>
      <c r="Q4" s="207"/>
    </row>
    <row r="5" spans="1:17" ht="21.75" customHeight="1" x14ac:dyDescent="0.3">
      <c r="A5" s="12" t="s">
        <v>2</v>
      </c>
      <c r="B5" s="12"/>
      <c r="C5" s="12"/>
      <c r="D5" s="12"/>
      <c r="E5" s="12"/>
      <c r="F5" s="12"/>
      <c r="G5" s="12"/>
      <c r="H5" s="12"/>
      <c r="I5" s="12"/>
      <c r="J5" s="12"/>
      <c r="K5" s="12"/>
      <c r="L5" s="12"/>
      <c r="M5" s="12"/>
      <c r="N5" s="12"/>
      <c r="O5" s="12"/>
      <c r="P5" s="13"/>
      <c r="Q5" s="13"/>
    </row>
    <row r="6" spans="1:17" ht="20.25" x14ac:dyDescent="0.3">
      <c r="A6" s="163"/>
      <c r="B6" s="14"/>
      <c r="C6" s="15"/>
      <c r="D6" s="15"/>
      <c r="E6" s="15"/>
      <c r="F6" s="15"/>
      <c r="G6" s="15"/>
      <c r="H6" s="15"/>
      <c r="I6" s="15"/>
      <c r="J6" s="15"/>
      <c r="K6" s="15"/>
      <c r="L6" s="15"/>
      <c r="M6" s="15"/>
      <c r="N6" s="15"/>
      <c r="O6" s="15"/>
      <c r="P6" s="15"/>
      <c r="Q6" s="15"/>
    </row>
    <row r="7" spans="1:17" ht="20.25" x14ac:dyDescent="0.2">
      <c r="A7" s="17"/>
      <c r="B7" s="18"/>
      <c r="C7" s="18"/>
      <c r="D7" s="18"/>
      <c r="E7" s="18"/>
      <c r="F7" s="18"/>
      <c r="G7" s="18"/>
      <c r="H7" s="18"/>
      <c r="I7" s="18"/>
      <c r="J7" s="18"/>
      <c r="K7" s="18"/>
      <c r="L7" s="18"/>
      <c r="M7" s="18"/>
      <c r="N7" s="18"/>
      <c r="O7" s="18"/>
      <c r="P7" s="18"/>
      <c r="Q7" s="18"/>
    </row>
    <row r="8" spans="1:17" x14ac:dyDescent="0.2">
      <c r="A8" s="18"/>
      <c r="B8" s="18"/>
      <c r="C8" s="18"/>
      <c r="D8" s="18"/>
      <c r="E8" s="18"/>
      <c r="F8" s="18"/>
      <c r="G8" s="18"/>
      <c r="H8" s="18"/>
      <c r="I8" s="18"/>
      <c r="J8" s="18"/>
      <c r="K8" s="18"/>
      <c r="L8" s="18"/>
      <c r="M8" s="18"/>
      <c r="N8" s="18"/>
      <c r="O8" s="18"/>
      <c r="P8" s="18"/>
      <c r="Q8" s="18"/>
    </row>
    <row r="9" spans="1:17" x14ac:dyDescent="0.2">
      <c r="A9" s="18"/>
      <c r="B9" s="18"/>
      <c r="C9" s="18"/>
      <c r="D9" s="18"/>
      <c r="E9" s="18"/>
      <c r="F9" s="18"/>
      <c r="G9" s="18"/>
      <c r="H9" s="18"/>
      <c r="I9" s="18"/>
      <c r="J9" s="18"/>
      <c r="K9" s="18"/>
      <c r="L9" s="18"/>
      <c r="M9" s="18"/>
      <c r="N9" s="18"/>
      <c r="O9" s="18"/>
      <c r="P9" s="18"/>
      <c r="Q9" s="18"/>
    </row>
    <row r="10" spans="1:17" x14ac:dyDescent="0.2">
      <c r="A10" s="18"/>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18"/>
      <c r="I11" s="18"/>
      <c r="J11" s="18"/>
      <c r="K11" s="18"/>
      <c r="L11" s="18"/>
      <c r="M11" s="18"/>
      <c r="N11" s="18"/>
      <c r="O11" s="18"/>
      <c r="P11" s="18"/>
      <c r="Q11" s="18"/>
    </row>
    <row r="12" spans="1:17" x14ac:dyDescent="0.2">
      <c r="A12" s="18"/>
      <c r="B12" s="18"/>
      <c r="C12" s="18"/>
      <c r="D12" s="18"/>
      <c r="E12" s="18"/>
      <c r="F12" s="18"/>
      <c r="G12" s="18"/>
      <c r="H12" s="18"/>
      <c r="I12" s="18"/>
      <c r="J12" s="18"/>
      <c r="K12" s="18"/>
      <c r="L12" s="18"/>
      <c r="M12" s="18"/>
      <c r="N12" s="18"/>
      <c r="O12" s="18"/>
      <c r="P12" s="18"/>
      <c r="Q12" s="18"/>
    </row>
    <row r="13" spans="1:17" x14ac:dyDescent="0.2">
      <c r="A13" s="18"/>
      <c r="B13" s="18"/>
      <c r="C13" s="18"/>
      <c r="D13" s="18"/>
      <c r="E13" s="18"/>
      <c r="F13" s="18"/>
      <c r="G13" s="18"/>
      <c r="H13" s="18"/>
      <c r="I13" s="18"/>
      <c r="J13" s="18"/>
      <c r="K13" s="18"/>
      <c r="L13" s="18"/>
      <c r="M13" s="18"/>
      <c r="N13" s="18"/>
      <c r="O13" s="18"/>
      <c r="P13" s="18"/>
      <c r="Q13" s="18"/>
    </row>
    <row r="14" spans="1:17" x14ac:dyDescent="0.2">
      <c r="A14" s="18"/>
      <c r="B14" s="18"/>
      <c r="C14" s="18"/>
      <c r="D14" s="18"/>
      <c r="E14" s="18"/>
      <c r="F14" s="18"/>
      <c r="G14" s="18"/>
      <c r="H14" s="18"/>
      <c r="I14" s="18"/>
      <c r="J14" s="18"/>
      <c r="K14" s="18"/>
      <c r="L14" s="18"/>
      <c r="M14" s="18"/>
      <c r="N14" s="18"/>
      <c r="O14" s="18"/>
      <c r="P14" s="18"/>
      <c r="Q14" s="18"/>
    </row>
    <row r="15" spans="1:17" ht="21" thickBot="1" x14ac:dyDescent="0.35">
      <c r="A15" s="24"/>
      <c r="B15" s="25"/>
      <c r="C15" s="26"/>
      <c r="D15" s="26"/>
      <c r="E15" s="26"/>
      <c r="F15" s="26"/>
      <c r="G15" s="26"/>
      <c r="H15" s="26"/>
      <c r="I15" s="26"/>
      <c r="J15" s="26"/>
      <c r="K15" s="26"/>
      <c r="L15" s="26"/>
      <c r="M15" s="26"/>
      <c r="N15" s="26"/>
      <c r="O15" s="26"/>
      <c r="P15" s="26"/>
      <c r="Q15" s="26"/>
    </row>
    <row r="16" spans="1:17" s="73" customFormat="1" ht="16.5" customHeight="1" thickBot="1" x14ac:dyDescent="0.3">
      <c r="A16" s="164" t="s">
        <v>3</v>
      </c>
      <c r="B16" s="165"/>
      <c r="C16" s="166" t="str">
        <f>IF('[1]Expr Svr-Published Rates'!C9="","",'[1]Expr Svr-Published Rates'!C9)</f>
        <v xml:space="preserve"> </v>
      </c>
      <c r="D16" s="166" t="str">
        <f>IF('[1]Expr Svr-Published Rates'!D9="","",'[1]Expr Svr-Published Rates'!D9)</f>
        <v xml:space="preserve"> </v>
      </c>
      <c r="E16" s="166" t="str">
        <f>IF('[1]Expr Svr-Published Rates'!E9="","",'[1]Expr Svr-Published Rates'!E9)</f>
        <v xml:space="preserve"> </v>
      </c>
      <c r="F16" s="166" t="str">
        <f>IF('[1]Expr Svr-Published Rates'!F9="","",'[1]Expr Svr-Published Rates'!F9)</f>
        <v xml:space="preserve"> </v>
      </c>
      <c r="G16" s="166" t="str">
        <f>IF('[1]Expr Svr-Published Rates'!G9="","",'[1]Expr Svr-Published Rates'!G9)</f>
        <v xml:space="preserve"> </v>
      </c>
      <c r="H16" s="166" t="str">
        <f>IF('[1]Expr Svr-Published Rates'!H9="","",'[1]Expr Svr-Published Rates'!H9)</f>
        <v xml:space="preserve"> </v>
      </c>
      <c r="I16" s="166" t="str">
        <f>IF('[1]Expr Svr-Published Rates'!I9="","",'[1]Expr Svr-Published Rates'!I9)</f>
        <v xml:space="preserve"> </v>
      </c>
      <c r="J16" s="166" t="str">
        <f>IF('[1]Expr Svr-Published Rates'!J9="","",'[1]Expr Svr-Published Rates'!J9)</f>
        <v xml:space="preserve"> </v>
      </c>
      <c r="K16" s="166" t="str">
        <f>IF('[1]Expr Svr-Published Rates'!K9="","",'[1]Expr Svr-Published Rates'!K9)</f>
        <v xml:space="preserve"> </v>
      </c>
      <c r="L16" s="166" t="str">
        <f>IF('[1]Expr Svr-Published Rates'!L9="","",'[1]Expr Svr-Published Rates'!L9)</f>
        <v xml:space="preserve"> </v>
      </c>
      <c r="M16" s="166" t="str">
        <f>IF('[1]Expr Svr-Published Rates'!M9="","",'[1]Expr Svr-Published Rates'!M9)</f>
        <v xml:space="preserve"> </v>
      </c>
      <c r="N16" s="166" t="str">
        <f>IF('[1]Expr Svr-Published Rates'!N9="","",'[1]Expr Svr-Published Rates'!N9)</f>
        <v xml:space="preserve"> </v>
      </c>
      <c r="O16" s="167" t="str">
        <f>IF('[1]Expr Svr-Published Rates'!O9="","",'[1]Expr Svr-Published Rates'!O9)</f>
        <v xml:space="preserve"> </v>
      </c>
      <c r="P16" s="166" t="str">
        <f>IF('[1]Expr Svr-Published Rates'!R9="","",'[1]Expr Svr-Published Rates'!R9)</f>
        <v/>
      </c>
      <c r="Q16" s="167" t="str">
        <f>IF('[1]Expr Svr-Published Rates'!S9="","",'[1]Expr Svr-Published Rates'!S9)</f>
        <v/>
      </c>
    </row>
    <row r="17" spans="1:18" ht="16.5" customHeight="1" x14ac:dyDescent="0.3">
      <c r="A17" s="24"/>
      <c r="B17" s="25"/>
      <c r="C17" s="26"/>
      <c r="D17" s="26"/>
      <c r="E17" s="26"/>
      <c r="F17" s="26"/>
      <c r="G17" s="26"/>
      <c r="H17" s="26"/>
      <c r="I17" s="26"/>
      <c r="J17" s="26"/>
      <c r="K17" s="26"/>
      <c r="L17" s="26"/>
      <c r="M17" s="26"/>
      <c r="N17" s="26"/>
      <c r="O17" s="26"/>
      <c r="P17" s="26"/>
      <c r="Q17" s="26"/>
    </row>
    <row r="18" spans="1:18" s="39" customFormat="1" ht="16.5" thickBot="1" x14ac:dyDescent="0.3">
      <c r="A18" s="33" t="s">
        <v>5</v>
      </c>
      <c r="B18" s="1"/>
      <c r="C18" s="35"/>
      <c r="D18" s="36"/>
      <c r="E18" s="35"/>
      <c r="F18" s="37"/>
      <c r="G18" s="37"/>
      <c r="H18" s="37"/>
      <c r="I18" s="37"/>
      <c r="J18" s="37"/>
      <c r="K18" s="37"/>
      <c r="L18" s="37"/>
      <c r="M18" s="37"/>
      <c r="N18" s="37"/>
      <c r="O18" s="37"/>
      <c r="P18" s="37"/>
      <c r="Q18" s="37"/>
    </row>
    <row r="19" spans="1:18" s="39" customFormat="1" ht="16.5" thickBot="1" x14ac:dyDescent="0.3">
      <c r="A19" s="42" t="s">
        <v>9</v>
      </c>
      <c r="B19" s="43"/>
      <c r="C19" s="208" t="s">
        <v>25</v>
      </c>
      <c r="D19" s="209" t="s">
        <v>26</v>
      </c>
      <c r="E19" s="208" t="s">
        <v>27</v>
      </c>
      <c r="F19" s="209" t="s">
        <v>42</v>
      </c>
      <c r="G19" s="208" t="s">
        <v>43</v>
      </c>
      <c r="H19" s="209" t="s">
        <v>44</v>
      </c>
      <c r="I19" s="209" t="s">
        <v>28</v>
      </c>
      <c r="J19" s="208" t="s">
        <v>37</v>
      </c>
      <c r="K19" s="209" t="s">
        <v>38</v>
      </c>
      <c r="L19" s="208" t="s">
        <v>45</v>
      </c>
      <c r="M19" s="209" t="s">
        <v>46</v>
      </c>
      <c r="N19" s="208" t="s">
        <v>47</v>
      </c>
      <c r="O19" s="210" t="s">
        <v>48</v>
      </c>
      <c r="P19" s="209" t="s">
        <v>49</v>
      </c>
      <c r="Q19" s="208" t="s">
        <v>50</v>
      </c>
      <c r="R19" s="1"/>
    </row>
    <row r="20" spans="1:18" s="72" customFormat="1" ht="18" customHeight="1" thickBot="1" x14ac:dyDescent="0.3">
      <c r="A20" s="211" t="s">
        <v>12</v>
      </c>
      <c r="B20" s="212"/>
      <c r="C20" s="213">
        <f>'[1]Expr Svr-Published Rates'!V14-('[1]Expr Svr-Published Rates'!V14*'[1]Expr Svr-Published Rates'!C14)</f>
        <v>13.982470706586827</v>
      </c>
      <c r="D20" s="214">
        <f>'[1]Expr Svr-Published Rates'!W14-('[1]Expr Svr-Published Rates'!W14*'[1]Expr Svr-Published Rates'!D14)</f>
        <v>15.038321860465125</v>
      </c>
      <c r="E20" s="214">
        <f>'[1]Expr Svr-Published Rates'!X14-('[1]Expr Svr-Published Rates'!X14*'[1]Expr Svr-Published Rates'!E14)</f>
        <v>15.332660250855188</v>
      </c>
      <c r="F20" s="214">
        <f>'[1]Expr Svr-Published Rates'!Y14-('[1]Expr Svr-Published Rates'!Y14*'[1]Expr Svr-Published Rates'!F14)</f>
        <v>15.763272452830194</v>
      </c>
      <c r="G20" s="214">
        <f>'[1]Expr Svr-Published Rates'!Z14-('[1]Expr Svr-Published Rates'!Z14*'[1]Expr Svr-Published Rates'!G14)</f>
        <v>15.952865717415108</v>
      </c>
      <c r="H20" s="214">
        <f>'[1]Expr Svr-Published Rates'!Z14-('[1]Expr Svr-Published Rates'!Z14*'[1]Expr Svr-Published Rates'!H14)</f>
        <v>15.96</v>
      </c>
      <c r="I20" s="214">
        <f>'[1]Expr Svr-Published Rates'!AB14-('[1]Expr Svr-Published Rates'!AB14*'[1]Expr Svr-Published Rates'!I14)</f>
        <v>18.009999999999998</v>
      </c>
      <c r="J20" s="214">
        <f>'[1]Expr Svr-Published Rates'!AC14-('[1]Expr Svr-Published Rates'!AC14*'[1]Expr Svr-Published Rates'!J14)</f>
        <v>18.199964999999999</v>
      </c>
      <c r="K20" s="214">
        <f>'[1]Expr Svr-Published Rates'!AD14-('[1]Expr Svr-Published Rates'!AD14*'[1]Expr Svr-Published Rates'!K14)</f>
        <v>15.003990000000002</v>
      </c>
      <c r="L20" s="214">
        <f>'[1]Expr Svr-Published Rates'!AE14-('[1]Expr Svr-Published Rates'!AE14*'[1]Expr Svr-Published Rates'!L14)</f>
        <v>16.291519999999998</v>
      </c>
      <c r="M20" s="214">
        <f>'[1]Expr Svr-Published Rates'!AF14-('[1]Expr Svr-Published Rates'!AF14*'[1]Expr Svr-Published Rates'!M14)</f>
        <v>19.486881096963764</v>
      </c>
      <c r="N20" s="214">
        <f>'[1]Expr Svr-Published Rates'!AG14-('[1]Expr Svr-Published Rates'!AG14*'[1]Expr Svr-Published Rates'!N14)</f>
        <v>20.824860000000001</v>
      </c>
      <c r="O20" s="215">
        <f>'[1]Expr Svr-Published Rates'!AH14-('[1]Expr Svr-Published Rates'!AH14*'[1]Expr Svr-Published Rates'!O14)</f>
        <v>24.159939999999999</v>
      </c>
      <c r="P20" s="214">
        <f>'[1]Expr Svr-Published Rates'!AK14-('[1]Expr Svr-Published Rates'!AK14*'[1]Expr Svr-Published Rates'!R14)</f>
        <v>0</v>
      </c>
      <c r="Q20" s="214">
        <f>'[1]Expr Svr-Published Rates'!AL14-('[1]Expr Svr-Published Rates'!AL14*'[1]Expr Svr-Published Rates'!S14)</f>
        <v>0</v>
      </c>
    </row>
    <row r="21" spans="1:18" s="72" customFormat="1" ht="18" customHeight="1" x14ac:dyDescent="0.2">
      <c r="A21" s="58">
        <v>0.5</v>
      </c>
      <c r="B21" s="93" t="s">
        <v>13</v>
      </c>
      <c r="C21" s="61">
        <f>IF('[1]Expr Svr-Published Rates'!C$7=0,'[1]Expr Svr-Published Rates'!V15-('[1]Expr Svr-Published Rates'!V15*'[1]Expr Svr-Published Rates'!C15),IF(('[1]Expr Svr-Published Rates'!V15-('[1]Expr Svr-Published Rates'!V15*'[1]Expr Svr-Published Rates'!C15))&gt;'[1]Expr Svr-Published Rates'!C$9,('[1]Expr Svr-Published Rates'!V15-('[1]Expr Svr-Published Rates'!V15*'[1]Expr Svr-Published Rates'!C15)),'[1]Expr Svr-Published Rates'!C$9))</f>
        <v>12.239550000000001</v>
      </c>
      <c r="D21" s="61">
        <f>IF('[1]Expr Svr-Published Rates'!D$7=0,'[1]Expr Svr-Published Rates'!W15-('[1]Expr Svr-Published Rates'!W15*'[1]Expr Svr-Published Rates'!D15),IF(('[1]Expr Svr-Published Rates'!W15-('[1]Expr Svr-Published Rates'!W15*'[1]Expr Svr-Published Rates'!D15))&gt;'[1]Expr Svr-Published Rates'!D$9,('[1]Expr Svr-Published Rates'!W15-('[1]Expr Svr-Published Rates'!W15*'[1]Expr Svr-Published Rates'!D15)),'[1]Expr Svr-Published Rates'!D$9))</f>
        <v>13.037554999999998</v>
      </c>
      <c r="E21" s="61">
        <f>IF('[1]Expr Svr-Published Rates'!E$7=0,'[1]Expr Svr-Published Rates'!X15-('[1]Expr Svr-Published Rates'!X15*'[1]Expr Svr-Published Rates'!E15),IF(('[1]Expr Svr-Published Rates'!X15-('[1]Expr Svr-Published Rates'!X15*'[1]Expr Svr-Published Rates'!E15))&gt;'[1]Expr Svr-Published Rates'!E$9,('[1]Expr Svr-Published Rates'!X15-('[1]Expr Svr-Published Rates'!X15*'[1]Expr Svr-Published Rates'!E15)),'[1]Expr Svr-Published Rates'!E$9))</f>
        <v>14.104390000000002</v>
      </c>
      <c r="F21" s="61">
        <f>IF('[1]Expr Svr-Published Rates'!F$7=0,'[1]Expr Svr-Published Rates'!Y15-('[1]Expr Svr-Published Rates'!Y15*'[1]Expr Svr-Published Rates'!F15),IF(('[1]Expr Svr-Published Rates'!Y15-('[1]Expr Svr-Published Rates'!Y15*'[1]Expr Svr-Published Rates'!F15))&gt;'[1]Expr Svr-Published Rates'!F$9,('[1]Expr Svr-Published Rates'!Y15-('[1]Expr Svr-Published Rates'!Y15*'[1]Expr Svr-Published Rates'!F15)),'[1]Expr Svr-Published Rates'!F$9))</f>
        <v>15.76699</v>
      </c>
      <c r="G21" s="61">
        <f>IF('[1]Expr Svr-Published Rates'!G$7=0,'[1]Expr Svr-Published Rates'!Z15-('[1]Expr Svr-Published Rates'!Z15*'[1]Expr Svr-Published Rates'!G15),IF(('[1]Expr Svr-Published Rates'!Z15-('[1]Expr Svr-Published Rates'!Z15*'[1]Expr Svr-Published Rates'!G15))&gt;'[1]Expr Svr-Published Rates'!G$9,('[1]Expr Svr-Published Rates'!Z15-('[1]Expr Svr-Published Rates'!Z15*'[1]Expr Svr-Published Rates'!G15)),'[1]Expr Svr-Published Rates'!G$9))</f>
        <v>15.794699999999999</v>
      </c>
      <c r="H21" s="61">
        <f>IF('[1]Expr Svr-Published Rates'!H$7=0,'[1]Expr Svr-Published Rates'!Z15-('[1]Expr Svr-Published Rates'!Z15*'[1]Expr Svr-Published Rates'!H15),IF(('[1]Expr Svr-Published Rates'!Z15-('[1]Expr Svr-Published Rates'!Z15*'[1]Expr Svr-Published Rates'!H15))&gt;'[1]Expr Svr-Published Rates'!H$9,('[1]Expr Svr-Published Rates'!Z15-('[1]Expr Svr-Published Rates'!Z15*'[1]Expr Svr-Published Rates'!H15)),'[1]Expr Svr-Published Rates'!H$9))</f>
        <v>15.509700000000002</v>
      </c>
      <c r="I21" s="61">
        <f>IF('[1]Expr Svr-Published Rates'!I$7=0,'[1]Expr Svr-Published Rates'!AB15-('[1]Expr Svr-Published Rates'!AB15*'[1]Expr Svr-Published Rates'!I15),IF(('[1]Expr Svr-Published Rates'!AB15-('[1]Expr Svr-Published Rates'!AB15*'[1]Expr Svr-Published Rates'!I15))&gt;'[1]Expr Svr-Published Rates'!I$9,('[1]Expr Svr-Published Rates'!AB15-('[1]Expr Svr-Published Rates'!AB15*'[1]Expr Svr-Published Rates'!I15)),'[1]Expr Svr-Published Rates'!I$9))</f>
        <v>17.141420000000004</v>
      </c>
      <c r="J21" s="61">
        <f>IF('[1]Expr Svr-Published Rates'!J$7=0,'[1]Expr Svr-Published Rates'!AC15-('[1]Expr Svr-Published Rates'!AC15*'[1]Expr Svr-Published Rates'!J15),IF(('[1]Expr Svr-Published Rates'!AC15-('[1]Expr Svr-Published Rates'!AC15*'[1]Expr Svr-Published Rates'!J15))&gt;'[1]Expr Svr-Published Rates'!J$9,('[1]Expr Svr-Published Rates'!AC15-('[1]Expr Svr-Published Rates'!AC15*'[1]Expr Svr-Published Rates'!J15)),'[1]Expr Svr-Published Rates'!J$9))</f>
        <v>16.67595</v>
      </c>
      <c r="K21" s="61">
        <f>IF('[1]Expr Svr-Published Rates'!K$7=0,'[1]Expr Svr-Published Rates'!AD15-('[1]Expr Svr-Published Rates'!AD15*'[1]Expr Svr-Published Rates'!K15),IF(('[1]Expr Svr-Published Rates'!AD15-('[1]Expr Svr-Published Rates'!AD15*'[1]Expr Svr-Published Rates'!K15))&gt;'[1]Expr Svr-Published Rates'!K$9,('[1]Expr Svr-Published Rates'!AD15-('[1]Expr Svr-Published Rates'!AD15*'[1]Expr Svr-Published Rates'!K15)),'[1]Expr Svr-Published Rates'!K$9))</f>
        <v>13.67136</v>
      </c>
      <c r="L21" s="61">
        <f>IF('[1]Expr Svr-Published Rates'!L$7=0,'[1]Expr Svr-Published Rates'!AE15-('[1]Expr Svr-Published Rates'!AE15*'[1]Expr Svr-Published Rates'!L15),IF(('[1]Expr Svr-Published Rates'!AE15-('[1]Expr Svr-Published Rates'!AE15*'[1]Expr Svr-Published Rates'!L15))&gt;'[1]Expr Svr-Published Rates'!L$9,('[1]Expr Svr-Published Rates'!AE15-('[1]Expr Svr-Published Rates'!AE15*'[1]Expr Svr-Published Rates'!L15)),'[1]Expr Svr-Published Rates'!L$9))</f>
        <v>14.787010000000002</v>
      </c>
      <c r="M21" s="61">
        <f>IF('[1]Expr Svr-Published Rates'!M$7=0,'[1]Expr Svr-Published Rates'!AF15-('[1]Expr Svr-Published Rates'!AF15*'[1]Expr Svr-Published Rates'!M15),IF(('[1]Expr Svr-Published Rates'!AF15-('[1]Expr Svr-Published Rates'!AF15*'[1]Expr Svr-Published Rates'!M15))&gt;'[1]Expr Svr-Published Rates'!M$9,('[1]Expr Svr-Published Rates'!AF15-('[1]Expr Svr-Published Rates'!AF15*'[1]Expr Svr-Published Rates'!M15)),'[1]Expr Svr-Published Rates'!M$9))</f>
        <v>17.377375000000001</v>
      </c>
      <c r="N21" s="61">
        <f>IF('[1]Expr Svr-Published Rates'!N$7=0,'[1]Expr Svr-Published Rates'!AG15-('[1]Expr Svr-Published Rates'!AG15*'[1]Expr Svr-Published Rates'!N15),IF(('[1]Expr Svr-Published Rates'!AG15-('[1]Expr Svr-Published Rates'!AG15*'[1]Expr Svr-Published Rates'!N15))&gt;'[1]Expr Svr-Published Rates'!N$9,('[1]Expr Svr-Published Rates'!AG15-('[1]Expr Svr-Published Rates'!AG15*'[1]Expr Svr-Published Rates'!N15)),'[1]Expr Svr-Published Rates'!N$9))</f>
        <v>18.541255</v>
      </c>
      <c r="O21" s="86">
        <f>IF('[1]Expr Svr-Published Rates'!O$7=0,'[1]Expr Svr-Published Rates'!AH15-('[1]Expr Svr-Published Rates'!AH15*'[1]Expr Svr-Published Rates'!O15),IF(('[1]Expr Svr-Published Rates'!AH15-('[1]Expr Svr-Published Rates'!AH15*'[1]Expr Svr-Published Rates'!O15))&gt;'[1]Expr Svr-Published Rates'!O$9,('[1]Expr Svr-Published Rates'!AH15-('[1]Expr Svr-Published Rates'!AH15*'[1]Expr Svr-Published Rates'!O15)),'[1]Expr Svr-Published Rates'!O$9))</f>
        <v>22.356195000000007</v>
      </c>
      <c r="P21" s="61">
        <f>IF('[1]Expr Svr-Published Rates'!R$7=0,'[1]Expr Svr-Published Rates'!AK15-('[1]Expr Svr-Published Rates'!AK15*'[1]Expr Svr-Published Rates'!R15),IF(('[1]Expr Svr-Published Rates'!AK15-('[1]Expr Svr-Published Rates'!AK15*'[1]Expr Svr-Published Rates'!R15))&gt;'[1]Expr Svr-Published Rates'!R$9,('[1]Expr Svr-Published Rates'!AK15-('[1]Expr Svr-Published Rates'!AK15*'[1]Expr Svr-Published Rates'!R15)),'[1]Expr Svr-Published Rates'!R$9))</f>
        <v>0</v>
      </c>
      <c r="Q21" s="61">
        <f>IF('[1]Expr Svr-Published Rates'!S$7=0,'[1]Expr Svr-Published Rates'!AL15-('[1]Expr Svr-Published Rates'!AL15*'[1]Expr Svr-Published Rates'!S15),IF(('[1]Expr Svr-Published Rates'!AL15-('[1]Expr Svr-Published Rates'!AL15*'[1]Expr Svr-Published Rates'!S15))&gt;'[1]Expr Svr-Published Rates'!S$9,('[1]Expr Svr-Published Rates'!AL15-('[1]Expr Svr-Published Rates'!AL15*'[1]Expr Svr-Published Rates'!S15)),'[1]Expr Svr-Published Rates'!S$9))</f>
        <v>0</v>
      </c>
    </row>
    <row r="22" spans="1:18" s="107" customFormat="1" ht="18" customHeight="1" x14ac:dyDescent="0.2">
      <c r="A22" s="58">
        <v>1</v>
      </c>
      <c r="B22" s="93" t="s">
        <v>13</v>
      </c>
      <c r="C22" s="61">
        <f>IF('[1]Expr Svr-Published Rates'!C$7=0,'[1]Expr Svr-Published Rates'!V16-('[1]Expr Svr-Published Rates'!V16*'[1]Expr Svr-Published Rates'!C16),IF(('[1]Expr Svr-Published Rates'!V16-('[1]Expr Svr-Published Rates'!V16*'[1]Expr Svr-Published Rates'!C16))&gt;'[1]Expr Svr-Published Rates'!C$9,('[1]Expr Svr-Published Rates'!V16-('[1]Expr Svr-Published Rates'!V16*'[1]Expr Svr-Published Rates'!C16)),'[1]Expr Svr-Published Rates'!C$9))</f>
        <v>14.04495</v>
      </c>
      <c r="D22" s="61">
        <f>IF('[1]Expr Svr-Published Rates'!D$7=0,'[1]Expr Svr-Published Rates'!W16-('[1]Expr Svr-Published Rates'!W16*'[1]Expr Svr-Published Rates'!D16),IF(('[1]Expr Svr-Published Rates'!W16-('[1]Expr Svr-Published Rates'!W16*'[1]Expr Svr-Published Rates'!D16))&gt;'[1]Expr Svr-Published Rates'!D$9,('[1]Expr Svr-Published Rates'!W16-('[1]Expr Svr-Published Rates'!W16*'[1]Expr Svr-Published Rates'!D16)),'[1]Expr Svr-Published Rates'!D$9))</f>
        <v>14.894125000000003</v>
      </c>
      <c r="E22" s="61">
        <f>IF('[1]Expr Svr-Published Rates'!E$7=0,'[1]Expr Svr-Published Rates'!X16-('[1]Expr Svr-Published Rates'!X16*'[1]Expr Svr-Published Rates'!E16),IF(('[1]Expr Svr-Published Rates'!X16-('[1]Expr Svr-Published Rates'!X16*'[1]Expr Svr-Published Rates'!E16))&gt;'[1]Expr Svr-Published Rates'!E$9,('[1]Expr Svr-Published Rates'!X16-('[1]Expr Svr-Published Rates'!X16*'[1]Expr Svr-Published Rates'!E16)),'[1]Expr Svr-Published Rates'!E$9))</f>
        <v>16.210349999999998</v>
      </c>
      <c r="F22" s="61">
        <f>IF('[1]Expr Svr-Published Rates'!F$7=0,'[1]Expr Svr-Published Rates'!Y16-('[1]Expr Svr-Published Rates'!Y16*'[1]Expr Svr-Published Rates'!F16),IF(('[1]Expr Svr-Published Rates'!Y16-('[1]Expr Svr-Published Rates'!Y16*'[1]Expr Svr-Published Rates'!F16))&gt;'[1]Expr Svr-Published Rates'!F$9,('[1]Expr Svr-Published Rates'!Y16-('[1]Expr Svr-Published Rates'!Y16*'[1]Expr Svr-Published Rates'!F16)),'[1]Expr Svr-Published Rates'!F$9))</f>
        <v>17.637414999999997</v>
      </c>
      <c r="G22" s="61">
        <f>IF('[1]Expr Svr-Published Rates'!G$7=0,'[1]Expr Svr-Published Rates'!Z16-('[1]Expr Svr-Published Rates'!Z16*'[1]Expr Svr-Published Rates'!G16),IF(('[1]Expr Svr-Published Rates'!Z16-('[1]Expr Svr-Published Rates'!Z16*'[1]Expr Svr-Published Rates'!G16))&gt;'[1]Expr Svr-Published Rates'!G$9,('[1]Expr Svr-Published Rates'!Z16-('[1]Expr Svr-Published Rates'!Z16*'[1]Expr Svr-Published Rates'!G16)),'[1]Expr Svr-Published Rates'!G$9))</f>
        <v>17.706690000000002</v>
      </c>
      <c r="H22" s="61">
        <f>IF('[1]Expr Svr-Published Rates'!H$7=0,'[1]Expr Svr-Published Rates'!Z16-('[1]Expr Svr-Published Rates'!Z16*'[1]Expr Svr-Published Rates'!H16),IF(('[1]Expr Svr-Published Rates'!Z16-('[1]Expr Svr-Published Rates'!Z16*'[1]Expr Svr-Published Rates'!H16))&gt;'[1]Expr Svr-Published Rates'!H$9,('[1]Expr Svr-Published Rates'!Z16-('[1]Expr Svr-Published Rates'!Z16*'[1]Expr Svr-Published Rates'!H16)),'[1]Expr Svr-Published Rates'!H$9))</f>
        <v>17.387189999999997</v>
      </c>
      <c r="I22" s="61">
        <f>IF('[1]Expr Svr-Published Rates'!I$7=0,'[1]Expr Svr-Published Rates'!AB16-('[1]Expr Svr-Published Rates'!AB16*'[1]Expr Svr-Published Rates'!I16),IF(('[1]Expr Svr-Published Rates'!AB16-('[1]Expr Svr-Published Rates'!AB16*'[1]Expr Svr-Published Rates'!I16))&gt;'[1]Expr Svr-Published Rates'!I$9,('[1]Expr Svr-Published Rates'!AB16-('[1]Expr Svr-Published Rates'!AB16*'[1]Expr Svr-Published Rates'!I16)),'[1]Expr Svr-Published Rates'!I$9))</f>
        <v>19.227809999999998</v>
      </c>
      <c r="J22" s="61">
        <f>IF('[1]Expr Svr-Published Rates'!J$7=0,'[1]Expr Svr-Published Rates'!AC16-('[1]Expr Svr-Published Rates'!AC16*'[1]Expr Svr-Published Rates'!J16),IF(('[1]Expr Svr-Published Rates'!AC16-('[1]Expr Svr-Published Rates'!AC16*'[1]Expr Svr-Published Rates'!J16))&gt;'[1]Expr Svr-Published Rates'!J$9,('[1]Expr Svr-Published Rates'!AC16-('[1]Expr Svr-Published Rates'!AC16*'[1]Expr Svr-Published Rates'!J16)),'[1]Expr Svr-Published Rates'!J$9))</f>
        <v>19.076039999999999</v>
      </c>
      <c r="K22" s="61">
        <f>IF('[1]Expr Svr-Published Rates'!K$7=0,'[1]Expr Svr-Published Rates'!AD16-('[1]Expr Svr-Published Rates'!AD16*'[1]Expr Svr-Published Rates'!K16),IF(('[1]Expr Svr-Published Rates'!AD16-('[1]Expr Svr-Published Rates'!AD16*'[1]Expr Svr-Published Rates'!K16))&gt;'[1]Expr Svr-Published Rates'!K$9,('[1]Expr Svr-Published Rates'!AD16-('[1]Expr Svr-Published Rates'!AD16*'[1]Expr Svr-Published Rates'!K16)),'[1]Expr Svr-Published Rates'!K$9))</f>
        <v>15.093440000000005</v>
      </c>
      <c r="L22" s="61">
        <f>IF('[1]Expr Svr-Published Rates'!L$7=0,'[1]Expr Svr-Published Rates'!AE16-('[1]Expr Svr-Published Rates'!AE16*'[1]Expr Svr-Published Rates'!L16),IF(('[1]Expr Svr-Published Rates'!AE16-('[1]Expr Svr-Published Rates'!AE16*'[1]Expr Svr-Published Rates'!L16))&gt;'[1]Expr Svr-Published Rates'!L$9,('[1]Expr Svr-Published Rates'!AE16-('[1]Expr Svr-Published Rates'!AE16*'[1]Expr Svr-Published Rates'!L16)),'[1]Expr Svr-Published Rates'!L$9))</f>
        <v>16.535825000000003</v>
      </c>
      <c r="M22" s="61">
        <f>IF('[1]Expr Svr-Published Rates'!M$7=0,'[1]Expr Svr-Published Rates'!AF16-('[1]Expr Svr-Published Rates'!AF16*'[1]Expr Svr-Published Rates'!M16),IF(('[1]Expr Svr-Published Rates'!AF16-('[1]Expr Svr-Published Rates'!AF16*'[1]Expr Svr-Published Rates'!M16))&gt;'[1]Expr Svr-Published Rates'!M$9,('[1]Expr Svr-Published Rates'!AF16-('[1]Expr Svr-Published Rates'!AF16*'[1]Expr Svr-Published Rates'!M16)),'[1]Expr Svr-Published Rates'!M$9))</f>
        <v>20.626539999999999</v>
      </c>
      <c r="N22" s="61">
        <f>IF('[1]Expr Svr-Published Rates'!N$7=0,'[1]Expr Svr-Published Rates'!AG16-('[1]Expr Svr-Published Rates'!AG16*'[1]Expr Svr-Published Rates'!N16),IF(('[1]Expr Svr-Published Rates'!AG16-('[1]Expr Svr-Published Rates'!AG16*'[1]Expr Svr-Published Rates'!N16))&gt;'[1]Expr Svr-Published Rates'!N$9,('[1]Expr Svr-Published Rates'!AG16-('[1]Expr Svr-Published Rates'!AG16*'[1]Expr Svr-Published Rates'!N16)),'[1]Expr Svr-Published Rates'!N$9))</f>
        <v>21.677264999999998</v>
      </c>
      <c r="O22" s="86">
        <f>IF('[1]Expr Svr-Published Rates'!O$7=0,'[1]Expr Svr-Published Rates'!AH16-('[1]Expr Svr-Published Rates'!AH16*'[1]Expr Svr-Published Rates'!O16),IF(('[1]Expr Svr-Published Rates'!AH16-('[1]Expr Svr-Published Rates'!AH16*'[1]Expr Svr-Published Rates'!O16))&gt;'[1]Expr Svr-Published Rates'!O$9,('[1]Expr Svr-Published Rates'!AH16-('[1]Expr Svr-Published Rates'!AH16*'[1]Expr Svr-Published Rates'!O16)),'[1]Expr Svr-Published Rates'!O$9))</f>
        <v>25.702350000000003</v>
      </c>
      <c r="P22" s="61">
        <f>IF('[1]Expr Svr-Published Rates'!R$7=0,'[1]Expr Svr-Published Rates'!AK16-('[1]Expr Svr-Published Rates'!AK16*'[1]Expr Svr-Published Rates'!R16),IF(('[1]Expr Svr-Published Rates'!AK16-('[1]Expr Svr-Published Rates'!AK16*'[1]Expr Svr-Published Rates'!R16))&gt;'[1]Expr Svr-Published Rates'!R$9,('[1]Expr Svr-Published Rates'!AK16-('[1]Expr Svr-Published Rates'!AK16*'[1]Expr Svr-Published Rates'!R16)),'[1]Expr Svr-Published Rates'!R$9))</f>
        <v>0</v>
      </c>
      <c r="Q22" s="61">
        <f>IF('[1]Expr Svr-Published Rates'!S$7=0,'[1]Expr Svr-Published Rates'!AL16-('[1]Expr Svr-Published Rates'!AL16*'[1]Expr Svr-Published Rates'!S16),IF(('[1]Expr Svr-Published Rates'!AL16-('[1]Expr Svr-Published Rates'!AL16*'[1]Expr Svr-Published Rates'!S16))&gt;'[1]Expr Svr-Published Rates'!S$9,('[1]Expr Svr-Published Rates'!AL16-('[1]Expr Svr-Published Rates'!AL16*'[1]Expr Svr-Published Rates'!S16)),'[1]Expr Svr-Published Rates'!S$9))</f>
        <v>0</v>
      </c>
    </row>
    <row r="23" spans="1:18" s="107" customFormat="1" ht="18" customHeight="1" x14ac:dyDescent="0.2">
      <c r="A23" s="58">
        <v>1.5</v>
      </c>
      <c r="B23" s="93" t="s">
        <v>13</v>
      </c>
      <c r="C23" s="61">
        <f>IF('[1]Expr Svr-Published Rates'!C$7=0,'[1]Expr Svr-Published Rates'!V17-('[1]Expr Svr-Published Rates'!V17*'[1]Expr Svr-Published Rates'!C17),IF(('[1]Expr Svr-Published Rates'!V17-('[1]Expr Svr-Published Rates'!V17*'[1]Expr Svr-Published Rates'!C17))&gt;'[1]Expr Svr-Published Rates'!C$9,('[1]Expr Svr-Published Rates'!V17-('[1]Expr Svr-Published Rates'!V17*'[1]Expr Svr-Published Rates'!C17)),'[1]Expr Svr-Published Rates'!C$9))</f>
        <v>14.615774999999999</v>
      </c>
      <c r="D23" s="61">
        <f>IF('[1]Expr Svr-Published Rates'!D$7=0,'[1]Expr Svr-Published Rates'!W17-('[1]Expr Svr-Published Rates'!W17*'[1]Expr Svr-Published Rates'!D17),IF(('[1]Expr Svr-Published Rates'!W17-('[1]Expr Svr-Published Rates'!W17*'[1]Expr Svr-Published Rates'!D17))&gt;'[1]Expr Svr-Published Rates'!D$9,('[1]Expr Svr-Published Rates'!W17-('[1]Expr Svr-Published Rates'!W17*'[1]Expr Svr-Published Rates'!D17)),'[1]Expr Svr-Published Rates'!D$9))</f>
        <v>15.836264999999997</v>
      </c>
      <c r="E23" s="61">
        <f>IF('[1]Expr Svr-Published Rates'!E$7=0,'[1]Expr Svr-Published Rates'!X17-('[1]Expr Svr-Published Rates'!X17*'[1]Expr Svr-Published Rates'!E17),IF(('[1]Expr Svr-Published Rates'!X17-('[1]Expr Svr-Published Rates'!X17*'[1]Expr Svr-Published Rates'!E17))&gt;'[1]Expr Svr-Published Rates'!E$9,('[1]Expr Svr-Published Rates'!X17-('[1]Expr Svr-Published Rates'!X17*'[1]Expr Svr-Published Rates'!E17)),'[1]Expr Svr-Published Rates'!E$9))</f>
        <v>17.512720000000002</v>
      </c>
      <c r="F23" s="61">
        <f>IF('[1]Expr Svr-Published Rates'!F$7=0,'[1]Expr Svr-Published Rates'!Y17-('[1]Expr Svr-Published Rates'!Y17*'[1]Expr Svr-Published Rates'!F17),IF(('[1]Expr Svr-Published Rates'!Y17-('[1]Expr Svr-Published Rates'!Y17*'[1]Expr Svr-Published Rates'!F17))&gt;'[1]Expr Svr-Published Rates'!F$9,('[1]Expr Svr-Published Rates'!Y17-('[1]Expr Svr-Published Rates'!Y17*'[1]Expr Svr-Published Rates'!F17)),'[1]Expr Svr-Published Rates'!F$9))</f>
        <v>19.383144999999999</v>
      </c>
      <c r="G23" s="61">
        <f>IF('[1]Expr Svr-Published Rates'!G$7=0,'[1]Expr Svr-Published Rates'!Z17-('[1]Expr Svr-Published Rates'!Z17*'[1]Expr Svr-Published Rates'!G17),IF(('[1]Expr Svr-Published Rates'!Z17-('[1]Expr Svr-Published Rates'!Z17*'[1]Expr Svr-Published Rates'!G17))&gt;'[1]Expr Svr-Published Rates'!G$9,('[1]Expr Svr-Published Rates'!Z17-('[1]Expr Svr-Published Rates'!Z17*'[1]Expr Svr-Published Rates'!G17)),'[1]Expr Svr-Published Rates'!G$9))</f>
        <v>19.396999999999998</v>
      </c>
      <c r="H23" s="61">
        <f>IF('[1]Expr Svr-Published Rates'!H$7=0,'[1]Expr Svr-Published Rates'!Z17-('[1]Expr Svr-Published Rates'!Z17*'[1]Expr Svr-Published Rates'!H17),IF(('[1]Expr Svr-Published Rates'!Z17-('[1]Expr Svr-Published Rates'!Z17*'[1]Expr Svr-Published Rates'!H17))&gt;'[1]Expr Svr-Published Rates'!H$9,('[1]Expr Svr-Published Rates'!Z17-('[1]Expr Svr-Published Rates'!Z17*'[1]Expr Svr-Published Rates'!H17)),'[1]Expr Svr-Published Rates'!H$9))</f>
        <v>19.046999999999997</v>
      </c>
      <c r="I23" s="61">
        <f>IF('[1]Expr Svr-Published Rates'!I$7=0,'[1]Expr Svr-Published Rates'!AB17-('[1]Expr Svr-Published Rates'!AB17*'[1]Expr Svr-Published Rates'!I17),IF(('[1]Expr Svr-Published Rates'!AB17-('[1]Expr Svr-Published Rates'!AB17*'[1]Expr Svr-Published Rates'!I17))&gt;'[1]Expr Svr-Published Rates'!I$9,('[1]Expr Svr-Published Rates'!AB17-('[1]Expr Svr-Published Rates'!AB17*'[1]Expr Svr-Published Rates'!I17)),'[1]Expr Svr-Published Rates'!I$9))</f>
        <v>21.074040000000004</v>
      </c>
      <c r="J23" s="61">
        <f>IF('[1]Expr Svr-Published Rates'!J$7=0,'[1]Expr Svr-Published Rates'!AC17-('[1]Expr Svr-Published Rates'!AC17*'[1]Expr Svr-Published Rates'!J17),IF(('[1]Expr Svr-Published Rates'!AC17-('[1]Expr Svr-Published Rates'!AC17*'[1]Expr Svr-Published Rates'!J17))&gt;'[1]Expr Svr-Published Rates'!J$9,('[1]Expr Svr-Published Rates'!AC17-('[1]Expr Svr-Published Rates'!AC17*'[1]Expr Svr-Published Rates'!J17)),'[1]Expr Svr-Published Rates'!J$9))</f>
        <v>20.69688</v>
      </c>
      <c r="K23" s="61">
        <f>IF('[1]Expr Svr-Published Rates'!K$7=0,'[1]Expr Svr-Published Rates'!AD17-('[1]Expr Svr-Published Rates'!AD17*'[1]Expr Svr-Published Rates'!K17),IF(('[1]Expr Svr-Published Rates'!AD17-('[1]Expr Svr-Published Rates'!AD17*'[1]Expr Svr-Published Rates'!K17))&gt;'[1]Expr Svr-Published Rates'!K$9,('[1]Expr Svr-Published Rates'!AD17-('[1]Expr Svr-Published Rates'!AD17*'[1]Expr Svr-Published Rates'!K17)),'[1]Expr Svr-Published Rates'!K$9))</f>
        <v>16.547840000000001</v>
      </c>
      <c r="L23" s="61">
        <f>IF('[1]Expr Svr-Published Rates'!L$7=0,'[1]Expr Svr-Published Rates'!AE17-('[1]Expr Svr-Published Rates'!AE17*'[1]Expr Svr-Published Rates'!L17),IF(('[1]Expr Svr-Published Rates'!AE17-('[1]Expr Svr-Published Rates'!AE17*'[1]Expr Svr-Published Rates'!L17))&gt;'[1]Expr Svr-Published Rates'!L$9,('[1]Expr Svr-Published Rates'!AE17-('[1]Expr Svr-Published Rates'!AE17*'[1]Expr Svr-Published Rates'!L17)),'[1]Expr Svr-Published Rates'!L$9))</f>
        <v>18.284640000000003</v>
      </c>
      <c r="M23" s="61">
        <f>IF('[1]Expr Svr-Published Rates'!M$7=0,'[1]Expr Svr-Published Rates'!AF17-('[1]Expr Svr-Published Rates'!AF17*'[1]Expr Svr-Published Rates'!M17),IF(('[1]Expr Svr-Published Rates'!AF17-('[1]Expr Svr-Published Rates'!AF17*'[1]Expr Svr-Published Rates'!M17))&gt;'[1]Expr Svr-Published Rates'!M$9,('[1]Expr Svr-Published Rates'!AF17-('[1]Expr Svr-Published Rates'!AF17*'[1]Expr Svr-Published Rates'!M17)),'[1]Expr Svr-Published Rates'!M$9))</f>
        <v>22.744154999999999</v>
      </c>
      <c r="N23" s="61">
        <f>IF('[1]Expr Svr-Published Rates'!N$7=0,'[1]Expr Svr-Published Rates'!AG17-('[1]Expr Svr-Published Rates'!AG17*'[1]Expr Svr-Published Rates'!N17),IF(('[1]Expr Svr-Published Rates'!AG17-('[1]Expr Svr-Published Rates'!AG17*'[1]Expr Svr-Published Rates'!N17))&gt;'[1]Expr Svr-Published Rates'!N$9,('[1]Expr Svr-Published Rates'!AG17-('[1]Expr Svr-Published Rates'!AG17*'[1]Expr Svr-Published Rates'!N17)),'[1]Expr Svr-Published Rates'!N$9))</f>
        <v>24.797110000000004</v>
      </c>
      <c r="O23" s="86">
        <f>IF('[1]Expr Svr-Published Rates'!O$7=0,'[1]Expr Svr-Published Rates'!AH17-('[1]Expr Svr-Published Rates'!AH17*'[1]Expr Svr-Published Rates'!O17),IF(('[1]Expr Svr-Published Rates'!AH17-('[1]Expr Svr-Published Rates'!AH17*'[1]Expr Svr-Published Rates'!O17))&gt;'[1]Expr Svr-Published Rates'!O$9,('[1]Expr Svr-Published Rates'!AH17-('[1]Expr Svr-Published Rates'!AH17*'[1]Expr Svr-Published Rates'!O17)),'[1]Expr Svr-Published Rates'!O$9))</f>
        <v>29.080835</v>
      </c>
      <c r="P23" s="61">
        <f>IF('[1]Expr Svr-Published Rates'!R$7=0,'[1]Expr Svr-Published Rates'!AK17-('[1]Expr Svr-Published Rates'!AK17*'[1]Expr Svr-Published Rates'!R17),IF(('[1]Expr Svr-Published Rates'!AK17-('[1]Expr Svr-Published Rates'!AK17*'[1]Expr Svr-Published Rates'!R17))&gt;'[1]Expr Svr-Published Rates'!R$9,('[1]Expr Svr-Published Rates'!AK17-('[1]Expr Svr-Published Rates'!AK17*'[1]Expr Svr-Published Rates'!R17)),'[1]Expr Svr-Published Rates'!R$9))</f>
        <v>0</v>
      </c>
      <c r="Q23" s="61">
        <f>IF('[1]Expr Svr-Published Rates'!S$7=0,'[1]Expr Svr-Published Rates'!AL17-('[1]Expr Svr-Published Rates'!AL17*'[1]Expr Svr-Published Rates'!S17),IF(('[1]Expr Svr-Published Rates'!AL17-('[1]Expr Svr-Published Rates'!AL17*'[1]Expr Svr-Published Rates'!S17))&gt;'[1]Expr Svr-Published Rates'!S$9,('[1]Expr Svr-Published Rates'!AL17-('[1]Expr Svr-Published Rates'!AL17*'[1]Expr Svr-Published Rates'!S17)),'[1]Expr Svr-Published Rates'!S$9))</f>
        <v>0</v>
      </c>
    </row>
    <row r="24" spans="1:18" s="72" customFormat="1" ht="18" customHeight="1" x14ac:dyDescent="0.2">
      <c r="A24" s="58">
        <v>2</v>
      </c>
      <c r="B24" s="93" t="s">
        <v>13</v>
      </c>
      <c r="C24" s="61">
        <f>IF('[1]Expr Svr-Published Rates'!C$7=0,'[1]Expr Svr-Published Rates'!V18-('[1]Expr Svr-Published Rates'!V18*'[1]Expr Svr-Published Rates'!C18),IF(('[1]Expr Svr-Published Rates'!V18-('[1]Expr Svr-Published Rates'!V18*'[1]Expr Svr-Published Rates'!C18))&gt;'[1]Expr Svr-Published Rates'!C$9,('[1]Expr Svr-Published Rates'!V18-('[1]Expr Svr-Published Rates'!V18*'[1]Expr Svr-Published Rates'!C18)),'[1]Expr Svr-Published Rates'!C$9))</f>
        <v>15.213149999999999</v>
      </c>
      <c r="D24" s="61">
        <f>IF('[1]Expr Svr-Published Rates'!D$7=0,'[1]Expr Svr-Published Rates'!W18-('[1]Expr Svr-Published Rates'!W18*'[1]Expr Svr-Published Rates'!D18),IF(('[1]Expr Svr-Published Rates'!W18-('[1]Expr Svr-Published Rates'!W18*'[1]Expr Svr-Published Rates'!D18))&gt;'[1]Expr Svr-Published Rates'!D$9,('[1]Expr Svr-Published Rates'!W18-('[1]Expr Svr-Published Rates'!W18*'[1]Expr Svr-Published Rates'!D18)),'[1]Expr Svr-Published Rates'!D$9))</f>
        <v>16.736840000000001</v>
      </c>
      <c r="E24" s="61">
        <f>IF('[1]Expr Svr-Published Rates'!E$7=0,'[1]Expr Svr-Published Rates'!X18-('[1]Expr Svr-Published Rates'!X18*'[1]Expr Svr-Published Rates'!E18),IF(('[1]Expr Svr-Published Rates'!X18-('[1]Expr Svr-Published Rates'!X18*'[1]Expr Svr-Published Rates'!E18))&gt;'[1]Expr Svr-Published Rates'!E$9,('[1]Expr Svr-Published Rates'!X18-('[1]Expr Svr-Published Rates'!X18*'[1]Expr Svr-Published Rates'!E18)),'[1]Expr Svr-Published Rates'!E$9))</f>
        <v>18.856655000000003</v>
      </c>
      <c r="F24" s="61">
        <f>IF('[1]Expr Svr-Published Rates'!F$7=0,'[1]Expr Svr-Published Rates'!Y18-('[1]Expr Svr-Published Rates'!Y18*'[1]Expr Svr-Published Rates'!F18),IF(('[1]Expr Svr-Published Rates'!Y18-('[1]Expr Svr-Published Rates'!Y18*'[1]Expr Svr-Published Rates'!F18))&gt;'[1]Expr Svr-Published Rates'!F$9,('[1]Expr Svr-Published Rates'!Y18-('[1]Expr Svr-Published Rates'!Y18*'[1]Expr Svr-Published Rates'!F18)),'[1]Expr Svr-Published Rates'!F$9))</f>
        <v>20.907195000000002</v>
      </c>
      <c r="G24" s="61">
        <f>IF('[1]Expr Svr-Published Rates'!G$7=0,'[1]Expr Svr-Published Rates'!Z18-('[1]Expr Svr-Published Rates'!Z18*'[1]Expr Svr-Published Rates'!G18),IF(('[1]Expr Svr-Published Rates'!Z18-('[1]Expr Svr-Published Rates'!Z18*'[1]Expr Svr-Published Rates'!G18))&gt;'[1]Expr Svr-Published Rates'!G$9,('[1]Expr Svr-Published Rates'!Z18-('[1]Expr Svr-Published Rates'!Z18*'[1]Expr Svr-Published Rates'!G18)),'[1]Expr Svr-Published Rates'!G$9))</f>
        <v>21.14273</v>
      </c>
      <c r="H24" s="61">
        <f>IF('[1]Expr Svr-Published Rates'!H$7=0,'[1]Expr Svr-Published Rates'!Z18-('[1]Expr Svr-Published Rates'!Z18*'[1]Expr Svr-Published Rates'!H18),IF(('[1]Expr Svr-Published Rates'!Z18-('[1]Expr Svr-Published Rates'!Z18*'[1]Expr Svr-Published Rates'!H18))&gt;'[1]Expr Svr-Published Rates'!H$9,('[1]Expr Svr-Published Rates'!Z18-('[1]Expr Svr-Published Rates'!Z18*'[1]Expr Svr-Published Rates'!H18)),'[1]Expr Svr-Published Rates'!H$9))</f>
        <v>20.761229999999998</v>
      </c>
      <c r="I24" s="61">
        <f>IF('[1]Expr Svr-Published Rates'!I$7=0,'[1]Expr Svr-Published Rates'!AB18-('[1]Expr Svr-Published Rates'!AB18*'[1]Expr Svr-Published Rates'!I18),IF(('[1]Expr Svr-Published Rates'!AB18-('[1]Expr Svr-Published Rates'!AB18*'[1]Expr Svr-Published Rates'!I18))&gt;'[1]Expr Svr-Published Rates'!I$9,('[1]Expr Svr-Published Rates'!AB18-('[1]Expr Svr-Published Rates'!AB18*'[1]Expr Svr-Published Rates'!I18)),'[1]Expr Svr-Published Rates'!I$9))</f>
        <v>22.935280000000006</v>
      </c>
      <c r="J24" s="61">
        <f>IF('[1]Expr Svr-Published Rates'!J$7=0,'[1]Expr Svr-Published Rates'!AC18-('[1]Expr Svr-Published Rates'!AC18*'[1]Expr Svr-Published Rates'!J18),IF(('[1]Expr Svr-Published Rates'!AC18-('[1]Expr Svr-Published Rates'!AC18*'[1]Expr Svr-Published Rates'!J18))&gt;'[1]Expr Svr-Published Rates'!J$9,('[1]Expr Svr-Published Rates'!AC18-('[1]Expr Svr-Published Rates'!AC18*'[1]Expr Svr-Published Rates'!J18)),'[1]Expr Svr-Published Rates'!J$9))</f>
        <v>22.333305000000003</v>
      </c>
      <c r="K24" s="61">
        <f>IF('[1]Expr Svr-Published Rates'!K$7=0,'[1]Expr Svr-Published Rates'!AD18-('[1]Expr Svr-Published Rates'!AD18*'[1]Expr Svr-Published Rates'!K18),IF(('[1]Expr Svr-Published Rates'!AD18-('[1]Expr Svr-Published Rates'!AD18*'[1]Expr Svr-Published Rates'!K18))&gt;'[1]Expr Svr-Published Rates'!K$9,('[1]Expr Svr-Published Rates'!AD18-('[1]Expr Svr-Published Rates'!AD18*'[1]Expr Svr-Published Rates'!K18)),'[1]Expr Svr-Published Rates'!K$9))</f>
        <v>17.969920000000002</v>
      </c>
      <c r="L24" s="61">
        <f>IF('[1]Expr Svr-Published Rates'!L$7=0,'[1]Expr Svr-Published Rates'!AE18-('[1]Expr Svr-Published Rates'!AE18*'[1]Expr Svr-Published Rates'!L18),IF(('[1]Expr Svr-Published Rates'!AE18-('[1]Expr Svr-Published Rates'!AE18*'[1]Expr Svr-Published Rates'!L18))&gt;'[1]Expr Svr-Published Rates'!L$9,('[1]Expr Svr-Published Rates'!AE18-('[1]Expr Svr-Published Rates'!AE18*'[1]Expr Svr-Published Rates'!L18)),'[1]Expr Svr-Published Rates'!L$9))</f>
        <v>20.05077</v>
      </c>
      <c r="M24" s="61">
        <f>IF('[1]Expr Svr-Published Rates'!M$7=0,'[1]Expr Svr-Published Rates'!AF18-('[1]Expr Svr-Published Rates'!AF18*'[1]Expr Svr-Published Rates'!M18),IF(('[1]Expr Svr-Published Rates'!AF18-('[1]Expr Svr-Published Rates'!AF18*'[1]Expr Svr-Published Rates'!M18))&gt;'[1]Expr Svr-Published Rates'!M$9,('[1]Expr Svr-Published Rates'!AF18-('[1]Expr Svr-Published Rates'!AF18*'[1]Expr Svr-Published Rates'!M18)),'[1]Expr Svr-Published Rates'!M$9))</f>
        <v>24.877935000000001</v>
      </c>
      <c r="N24" s="61">
        <f>IF('[1]Expr Svr-Published Rates'!N$7=0,'[1]Expr Svr-Published Rates'!AG18-('[1]Expr Svr-Published Rates'!AG18*'[1]Expr Svr-Published Rates'!N18),IF(('[1]Expr Svr-Published Rates'!AG18-('[1]Expr Svr-Published Rates'!AG18*'[1]Expr Svr-Published Rates'!N18))&gt;'[1]Expr Svr-Published Rates'!N$9,('[1]Expr Svr-Published Rates'!AG18-('[1]Expr Svr-Published Rates'!AG18*'[1]Expr Svr-Published Rates'!N18)),'[1]Expr Svr-Published Rates'!N$9))</f>
        <v>27.949285000000003</v>
      </c>
      <c r="O24" s="86">
        <f>IF('[1]Expr Svr-Published Rates'!O$7=0,'[1]Expr Svr-Published Rates'!AH18-('[1]Expr Svr-Published Rates'!AH18*'[1]Expr Svr-Published Rates'!O18),IF(('[1]Expr Svr-Published Rates'!AH18-('[1]Expr Svr-Published Rates'!AH18*'[1]Expr Svr-Published Rates'!O18))&gt;'[1]Expr Svr-Published Rates'!O$9,('[1]Expr Svr-Published Rates'!AH18-('[1]Expr Svr-Published Rates'!AH18*'[1]Expr Svr-Published Rates'!O18)),'[1]Expr Svr-Published Rates'!O$9))</f>
        <v>32.443155000000004</v>
      </c>
      <c r="P24" s="61">
        <f>IF('[1]Expr Svr-Published Rates'!R$7=0,'[1]Expr Svr-Published Rates'!AK18-('[1]Expr Svr-Published Rates'!AK18*'[1]Expr Svr-Published Rates'!R18),IF(('[1]Expr Svr-Published Rates'!AK18-('[1]Expr Svr-Published Rates'!AK18*'[1]Expr Svr-Published Rates'!R18))&gt;'[1]Expr Svr-Published Rates'!R$9,('[1]Expr Svr-Published Rates'!AK18-('[1]Expr Svr-Published Rates'!AK18*'[1]Expr Svr-Published Rates'!R18)),'[1]Expr Svr-Published Rates'!R$9))</f>
        <v>0</v>
      </c>
      <c r="Q24" s="61">
        <f>IF('[1]Expr Svr-Published Rates'!S$7=0,'[1]Expr Svr-Published Rates'!AL18-('[1]Expr Svr-Published Rates'!AL18*'[1]Expr Svr-Published Rates'!S18),IF(('[1]Expr Svr-Published Rates'!AL18-('[1]Expr Svr-Published Rates'!AL18*'[1]Expr Svr-Published Rates'!S18))&gt;'[1]Expr Svr-Published Rates'!S$9,('[1]Expr Svr-Published Rates'!AL18-('[1]Expr Svr-Published Rates'!AL18*'[1]Expr Svr-Published Rates'!S18)),'[1]Expr Svr-Published Rates'!S$9))</f>
        <v>0</v>
      </c>
    </row>
    <row r="25" spans="1:18" s="72" customFormat="1" ht="18" customHeight="1" thickBot="1" x14ac:dyDescent="0.25">
      <c r="A25" s="122">
        <v>2.5</v>
      </c>
      <c r="B25" s="123" t="s">
        <v>13</v>
      </c>
      <c r="C25" s="146">
        <f>IF('[1]Expr Svr-Published Rates'!C$7=0,'[1]Expr Svr-Published Rates'!V19-('[1]Expr Svr-Published Rates'!V19*'[1]Expr Svr-Published Rates'!C19),IF(('[1]Expr Svr-Published Rates'!V19-('[1]Expr Svr-Published Rates'!V19*'[1]Expr Svr-Published Rates'!C19))&gt;'[1]Expr Svr-Published Rates'!C$9,('[1]Expr Svr-Published Rates'!V19-('[1]Expr Svr-Published Rates'!V19*'[1]Expr Svr-Published Rates'!C19)),'[1]Expr Svr-Published Rates'!C$9))</f>
        <v>15.810524999999998</v>
      </c>
      <c r="D25" s="146">
        <f>IF('[1]Expr Svr-Published Rates'!D$7=0,'[1]Expr Svr-Published Rates'!W19-('[1]Expr Svr-Published Rates'!W19*'[1]Expr Svr-Published Rates'!D19),IF(('[1]Expr Svr-Published Rates'!W19-('[1]Expr Svr-Published Rates'!W19*'[1]Expr Svr-Published Rates'!D19))&gt;'[1]Expr Svr-Published Rates'!D$9,('[1]Expr Svr-Published Rates'!W19-('[1]Expr Svr-Published Rates'!W19*'[1]Expr Svr-Published Rates'!D19)),'[1]Expr Svr-Published Rates'!D$9))</f>
        <v>17.665125000000003</v>
      </c>
      <c r="E25" s="146">
        <f>IF('[1]Expr Svr-Published Rates'!E$7=0,'[1]Expr Svr-Published Rates'!X19-('[1]Expr Svr-Published Rates'!X19*'[1]Expr Svr-Published Rates'!E19),IF(('[1]Expr Svr-Published Rates'!X19-('[1]Expr Svr-Published Rates'!X19*'[1]Expr Svr-Published Rates'!E19))&gt;'[1]Expr Svr-Published Rates'!E$9,('[1]Expr Svr-Published Rates'!X19-('[1]Expr Svr-Published Rates'!X19*'[1]Expr Svr-Published Rates'!E19)),'[1]Expr Svr-Published Rates'!E$9))</f>
        <v>20.200590000000005</v>
      </c>
      <c r="F25" s="146">
        <f>IF('[1]Expr Svr-Published Rates'!F$7=0,'[1]Expr Svr-Published Rates'!Y19-('[1]Expr Svr-Published Rates'!Y19*'[1]Expr Svr-Published Rates'!F19),IF(('[1]Expr Svr-Published Rates'!Y19-('[1]Expr Svr-Published Rates'!Y19*'[1]Expr Svr-Published Rates'!F19))&gt;'[1]Expr Svr-Published Rates'!F$9,('[1]Expr Svr-Published Rates'!Y19-('[1]Expr Svr-Published Rates'!Y19*'[1]Expr Svr-Published Rates'!F19)),'[1]Expr Svr-Published Rates'!F$9))</f>
        <v>22.486665000000002</v>
      </c>
      <c r="G25" s="146">
        <f>IF('[1]Expr Svr-Published Rates'!G$7=0,'[1]Expr Svr-Published Rates'!Z19-('[1]Expr Svr-Published Rates'!Z19*'[1]Expr Svr-Published Rates'!G19),IF(('[1]Expr Svr-Published Rates'!Z19-('[1]Expr Svr-Published Rates'!Z19*'[1]Expr Svr-Published Rates'!G19))&gt;'[1]Expr Svr-Published Rates'!G$9,('[1]Expr Svr-Published Rates'!Z19-('[1]Expr Svr-Published Rates'!Z19*'[1]Expr Svr-Published Rates'!G19)),'[1]Expr Svr-Published Rates'!G$9))</f>
        <v>22.805329999999998</v>
      </c>
      <c r="H25" s="146">
        <f>IF('[1]Expr Svr-Published Rates'!H$7=0,'[1]Expr Svr-Published Rates'!Z19-('[1]Expr Svr-Published Rates'!Z19*'[1]Expr Svr-Published Rates'!H19),IF(('[1]Expr Svr-Published Rates'!Z19-('[1]Expr Svr-Published Rates'!Z19*'[1]Expr Svr-Published Rates'!H19))&gt;'[1]Expr Svr-Published Rates'!H$9,('[1]Expr Svr-Published Rates'!Z19-('[1]Expr Svr-Published Rates'!Z19*'[1]Expr Svr-Published Rates'!H19)),'[1]Expr Svr-Published Rates'!H$9))</f>
        <v>22.393830000000001</v>
      </c>
      <c r="I25" s="146">
        <f>IF('[1]Expr Svr-Published Rates'!I$7=0,'[1]Expr Svr-Published Rates'!AB19-('[1]Expr Svr-Published Rates'!AB19*'[1]Expr Svr-Published Rates'!I19),IF(('[1]Expr Svr-Published Rates'!AB19-('[1]Expr Svr-Published Rates'!AB19*'[1]Expr Svr-Published Rates'!I19))&gt;'[1]Expr Svr-Published Rates'!I$9,('[1]Expr Svr-Published Rates'!AB19-('[1]Expr Svr-Published Rates'!AB19*'[1]Expr Svr-Published Rates'!I19)),'[1]Expr Svr-Published Rates'!I$9))</f>
        <v>24.871569999999998</v>
      </c>
      <c r="J25" s="146">
        <f>IF('[1]Expr Svr-Published Rates'!J$7=0,'[1]Expr Svr-Published Rates'!AC19-('[1]Expr Svr-Published Rates'!AC19*'[1]Expr Svr-Published Rates'!J19),IF(('[1]Expr Svr-Published Rates'!AC19-('[1]Expr Svr-Published Rates'!AC19*'[1]Expr Svr-Published Rates'!J19))&gt;'[1]Expr Svr-Published Rates'!J$9,('[1]Expr Svr-Published Rates'!AC19-('[1]Expr Svr-Published Rates'!AC19*'[1]Expr Svr-Published Rates'!J19)),'[1]Expr Svr-Published Rates'!J$9))</f>
        <v>23.938559999999995</v>
      </c>
      <c r="K25" s="146">
        <f>IF('[1]Expr Svr-Published Rates'!K$7=0,'[1]Expr Svr-Published Rates'!AD19-('[1]Expr Svr-Published Rates'!AD19*'[1]Expr Svr-Published Rates'!K19),IF(('[1]Expr Svr-Published Rates'!AD19-('[1]Expr Svr-Published Rates'!AD19*'[1]Expr Svr-Published Rates'!K19))&gt;'[1]Expr Svr-Published Rates'!K$9,('[1]Expr Svr-Published Rates'!AD19-('[1]Expr Svr-Published Rates'!AD19*'[1]Expr Svr-Published Rates'!K19)),'[1]Expr Svr-Published Rates'!K$9))</f>
        <v>19.375840000000004</v>
      </c>
      <c r="L25" s="146">
        <f>IF('[1]Expr Svr-Published Rates'!L$7=0,'[1]Expr Svr-Published Rates'!AE19-('[1]Expr Svr-Published Rates'!AE19*'[1]Expr Svr-Published Rates'!L19),IF(('[1]Expr Svr-Published Rates'!AE19-('[1]Expr Svr-Published Rates'!AE19*'[1]Expr Svr-Published Rates'!L19))&gt;'[1]Expr Svr-Published Rates'!L$9,('[1]Expr Svr-Published Rates'!AE19-('[1]Expr Svr-Published Rates'!AE19*'[1]Expr Svr-Published Rates'!L19)),'[1]Expr Svr-Published Rates'!L$9))</f>
        <v>21.782270000000004</v>
      </c>
      <c r="M25" s="146">
        <f>IF('[1]Expr Svr-Published Rates'!M$7=0,'[1]Expr Svr-Published Rates'!AF19-('[1]Expr Svr-Published Rates'!AF19*'[1]Expr Svr-Published Rates'!M19),IF(('[1]Expr Svr-Published Rates'!AF19-('[1]Expr Svr-Published Rates'!AF19*'[1]Expr Svr-Published Rates'!M19))&gt;'[1]Expr Svr-Published Rates'!M$9,('[1]Expr Svr-Published Rates'!AF19-('[1]Expr Svr-Published Rates'!AF19*'[1]Expr Svr-Published Rates'!M19)),'[1]Expr Svr-Published Rates'!M$9))</f>
        <v>26.979385000000001</v>
      </c>
      <c r="N25" s="146">
        <f>IF('[1]Expr Svr-Published Rates'!N$7=0,'[1]Expr Svr-Published Rates'!AG19-('[1]Expr Svr-Published Rates'!AG19*'[1]Expr Svr-Published Rates'!N19),IF(('[1]Expr Svr-Published Rates'!AG19-('[1]Expr Svr-Published Rates'!AG19*'[1]Expr Svr-Published Rates'!N19))&gt;'[1]Expr Svr-Published Rates'!N$9,('[1]Expr Svr-Published Rates'!AG19-('[1]Expr Svr-Published Rates'!AG19*'[1]Expr Svr-Published Rates'!N19)),'[1]Expr Svr-Published Rates'!N$9))</f>
        <v>31.036799999999999</v>
      </c>
      <c r="O25" s="147">
        <f>IF('[1]Expr Svr-Published Rates'!O$7=0,'[1]Expr Svr-Published Rates'!AH19-('[1]Expr Svr-Published Rates'!AH19*'[1]Expr Svr-Published Rates'!O19),IF(('[1]Expr Svr-Published Rates'!AH19-('[1]Expr Svr-Published Rates'!AH19*'[1]Expr Svr-Published Rates'!O19))&gt;'[1]Expr Svr-Published Rates'!O$9,('[1]Expr Svr-Published Rates'!AH19-('[1]Expr Svr-Published Rates'!AH19*'[1]Expr Svr-Published Rates'!O19)),'[1]Expr Svr-Published Rates'!O$9))</f>
        <v>35.853970000000004</v>
      </c>
      <c r="P25" s="146">
        <f>IF('[1]Expr Svr-Published Rates'!R$7=0,'[1]Expr Svr-Published Rates'!AK19-('[1]Expr Svr-Published Rates'!AK19*'[1]Expr Svr-Published Rates'!R19),IF(('[1]Expr Svr-Published Rates'!AK19-('[1]Expr Svr-Published Rates'!AK19*'[1]Expr Svr-Published Rates'!R19))&gt;'[1]Expr Svr-Published Rates'!R$9,('[1]Expr Svr-Published Rates'!AK19-('[1]Expr Svr-Published Rates'!AK19*'[1]Expr Svr-Published Rates'!R19)),'[1]Expr Svr-Published Rates'!R$9))</f>
        <v>0</v>
      </c>
      <c r="Q25" s="146">
        <f>IF('[1]Expr Svr-Published Rates'!S$7=0,'[1]Expr Svr-Published Rates'!AL19-('[1]Expr Svr-Published Rates'!AL19*'[1]Expr Svr-Published Rates'!S19),IF(('[1]Expr Svr-Published Rates'!AL19-('[1]Expr Svr-Published Rates'!AL19*'[1]Expr Svr-Published Rates'!S19))&gt;'[1]Expr Svr-Published Rates'!S$9,('[1]Expr Svr-Published Rates'!AL19-('[1]Expr Svr-Published Rates'!AL19*'[1]Expr Svr-Published Rates'!S19)),'[1]Expr Svr-Published Rates'!S$9))</f>
        <v>0</v>
      </c>
    </row>
    <row r="26" spans="1:18" s="72" customFormat="1" ht="14.25" customHeight="1" x14ac:dyDescent="0.2">
      <c r="A26" s="69"/>
      <c r="B26" s="70"/>
      <c r="C26" s="52"/>
      <c r="D26" s="52"/>
      <c r="E26" s="52"/>
      <c r="F26" s="52"/>
      <c r="G26" s="52"/>
      <c r="H26" s="52"/>
      <c r="I26" s="52"/>
      <c r="J26" s="52"/>
      <c r="K26" s="52"/>
      <c r="L26" s="52"/>
      <c r="M26" s="52"/>
      <c r="N26" s="52"/>
      <c r="O26" s="52"/>
      <c r="P26" s="52"/>
      <c r="Q26" s="52"/>
    </row>
    <row r="27" spans="1:18" s="72" customFormat="1" ht="14.25" customHeight="1" thickBot="1" x14ac:dyDescent="0.3">
      <c r="A27" s="216" t="s">
        <v>14</v>
      </c>
      <c r="B27" s="70"/>
      <c r="C27" s="52"/>
      <c r="D27" s="52"/>
      <c r="E27" s="52"/>
      <c r="F27" s="52"/>
      <c r="G27" s="52"/>
      <c r="H27" s="52"/>
      <c r="I27" s="52"/>
      <c r="J27" s="52"/>
      <c r="K27" s="52"/>
      <c r="L27" s="52"/>
      <c r="M27" s="52"/>
      <c r="N27" s="52"/>
      <c r="O27" s="52"/>
      <c r="P27" s="52"/>
      <c r="Q27" s="52"/>
    </row>
    <row r="28" spans="1:18" s="72" customFormat="1" ht="18" customHeight="1" x14ac:dyDescent="0.2">
      <c r="A28" s="80">
        <v>0.5</v>
      </c>
      <c r="B28" s="186" t="s">
        <v>13</v>
      </c>
      <c r="C28" s="171">
        <f>IF('[1]Expr Svr-Published Rates'!C$7=0,'[1]Expr Svr-Published Rates'!V22-('[1]Expr Svr-Published Rates'!V22*'[1]Expr Svr-Published Rates'!C22),IF(('[1]Expr Svr-Published Rates'!V22-('[1]Expr Svr-Published Rates'!V22*'[1]Expr Svr-Published Rates'!C22))&gt;'[1]Expr Svr-Published Rates'!C$9,('[1]Expr Svr-Published Rates'!V22-('[1]Expr Svr-Published Rates'!V22*'[1]Expr Svr-Published Rates'!C22)),'[1]Expr Svr-Published Rates'!C$9))</f>
        <v>12.239550000000001</v>
      </c>
      <c r="D28" s="172">
        <f>IF('[1]Expr Svr-Published Rates'!D$7=0,'[1]Expr Svr-Published Rates'!W22-('[1]Expr Svr-Published Rates'!W22*'[1]Expr Svr-Published Rates'!D22),IF(('[1]Expr Svr-Published Rates'!W22-('[1]Expr Svr-Published Rates'!W22*'[1]Expr Svr-Published Rates'!D22))&gt;'[1]Expr Svr-Published Rates'!D$9,('[1]Expr Svr-Published Rates'!W22-('[1]Expr Svr-Published Rates'!W22*'[1]Expr Svr-Published Rates'!D22)),'[1]Expr Svr-Published Rates'!D$9))</f>
        <v>13.037554999999998</v>
      </c>
      <c r="E28" s="172">
        <f>IF('[1]Expr Svr-Published Rates'!E$7=0,'[1]Expr Svr-Published Rates'!X22-('[1]Expr Svr-Published Rates'!X22*'[1]Expr Svr-Published Rates'!E22),IF(('[1]Expr Svr-Published Rates'!X22-('[1]Expr Svr-Published Rates'!X22*'[1]Expr Svr-Published Rates'!E22))&gt;'[1]Expr Svr-Published Rates'!E$9,('[1]Expr Svr-Published Rates'!X22-('[1]Expr Svr-Published Rates'!X22*'[1]Expr Svr-Published Rates'!E22)),'[1]Expr Svr-Published Rates'!E$9))</f>
        <v>14.104390000000002</v>
      </c>
      <c r="F28" s="172">
        <f>IF('[1]Expr Svr-Published Rates'!F$7=0,'[1]Expr Svr-Published Rates'!Y22-('[1]Expr Svr-Published Rates'!Y22*'[1]Expr Svr-Published Rates'!F22),IF(('[1]Expr Svr-Published Rates'!Y22-('[1]Expr Svr-Published Rates'!Y22*'[1]Expr Svr-Published Rates'!F22))&gt;'[1]Expr Svr-Published Rates'!F$9,('[1]Expr Svr-Published Rates'!Y22-('[1]Expr Svr-Published Rates'!Y22*'[1]Expr Svr-Published Rates'!F22)),'[1]Expr Svr-Published Rates'!F$9))</f>
        <v>15.76699</v>
      </c>
      <c r="G28" s="172">
        <f>IF('[1]Expr Svr-Published Rates'!G$7=0,'[1]Expr Svr-Published Rates'!Z22-('[1]Expr Svr-Published Rates'!Z22*'[1]Expr Svr-Published Rates'!G22),IF(('[1]Expr Svr-Published Rates'!Z22-('[1]Expr Svr-Published Rates'!Z22*'[1]Expr Svr-Published Rates'!G22))&gt;'[1]Expr Svr-Published Rates'!G$9,('[1]Expr Svr-Published Rates'!Z22-('[1]Expr Svr-Published Rates'!Z22*'[1]Expr Svr-Published Rates'!G22)),'[1]Expr Svr-Published Rates'!G$9))</f>
        <v>15.794699999999999</v>
      </c>
      <c r="H28" s="172">
        <f>IF('[1]Expr Svr-Published Rates'!H$7=0,'[1]Expr Svr-Published Rates'!Z22-('[1]Expr Svr-Published Rates'!Z22*'[1]Expr Svr-Published Rates'!H22),IF(('[1]Expr Svr-Published Rates'!Z22-('[1]Expr Svr-Published Rates'!Z22*'[1]Expr Svr-Published Rates'!H22))&gt;'[1]Expr Svr-Published Rates'!H$9,('[1]Expr Svr-Published Rates'!Z22-('[1]Expr Svr-Published Rates'!Z22*'[1]Expr Svr-Published Rates'!H22)),'[1]Expr Svr-Published Rates'!H$9))</f>
        <v>15.509700000000002</v>
      </c>
      <c r="I28" s="172">
        <f>IF('[1]Expr Svr-Published Rates'!I$7=0,'[1]Expr Svr-Published Rates'!AB22-('[1]Expr Svr-Published Rates'!AB22*'[1]Expr Svr-Published Rates'!I22),IF(('[1]Expr Svr-Published Rates'!AB22-('[1]Expr Svr-Published Rates'!AB22*'[1]Expr Svr-Published Rates'!I22))&gt;'[1]Expr Svr-Published Rates'!I$9,('[1]Expr Svr-Published Rates'!AB22-('[1]Expr Svr-Published Rates'!AB22*'[1]Expr Svr-Published Rates'!I22)),'[1]Expr Svr-Published Rates'!I$9))</f>
        <v>19.858230000000006</v>
      </c>
      <c r="J28" s="172">
        <f>IF('[1]Expr Svr-Published Rates'!J$7=0,'[1]Expr Svr-Published Rates'!AC22-('[1]Expr Svr-Published Rates'!AC22*'[1]Expr Svr-Published Rates'!J22),IF(('[1]Expr Svr-Published Rates'!AC22-('[1]Expr Svr-Published Rates'!AC22*'[1]Expr Svr-Published Rates'!J22))&gt;'[1]Expr Svr-Published Rates'!J$9,('[1]Expr Svr-Published Rates'!AC22-('[1]Expr Svr-Published Rates'!AC22*'[1]Expr Svr-Published Rates'!J22)),'[1]Expr Svr-Published Rates'!J$9))</f>
        <v>19.309815</v>
      </c>
      <c r="K28" s="172">
        <f>IF('[1]Expr Svr-Published Rates'!K$7=0,'[1]Expr Svr-Published Rates'!AD22-('[1]Expr Svr-Published Rates'!AD22*'[1]Expr Svr-Published Rates'!K22),IF(('[1]Expr Svr-Published Rates'!AD22-('[1]Expr Svr-Published Rates'!AD22*'[1]Expr Svr-Published Rates'!K22))&gt;'[1]Expr Svr-Published Rates'!K$9,('[1]Expr Svr-Published Rates'!AD22-('[1]Expr Svr-Published Rates'!AD22*'[1]Expr Svr-Published Rates'!K22)),'[1]Expr Svr-Published Rates'!K$9))</f>
        <v>16.030720000000002</v>
      </c>
      <c r="L28" s="172">
        <f>IF('[1]Expr Svr-Published Rates'!L$7=0,'[1]Expr Svr-Published Rates'!AE22-('[1]Expr Svr-Published Rates'!AE22*'[1]Expr Svr-Published Rates'!L22),IF(('[1]Expr Svr-Published Rates'!AE22-('[1]Expr Svr-Published Rates'!AE22*'[1]Expr Svr-Published Rates'!L22))&gt;'[1]Expr Svr-Published Rates'!L$9,('[1]Expr Svr-Published Rates'!AE22-('[1]Expr Svr-Published Rates'!AE22*'[1]Expr Svr-Published Rates'!L22)),'[1]Expr Svr-Published Rates'!L$9))</f>
        <v>19.435639999999999</v>
      </c>
      <c r="M28" s="172">
        <f>IF('[1]Expr Svr-Published Rates'!M$7=0,'[1]Expr Svr-Published Rates'!AF22-('[1]Expr Svr-Published Rates'!AF22*'[1]Expr Svr-Published Rates'!M22),IF(('[1]Expr Svr-Published Rates'!AF22-('[1]Expr Svr-Published Rates'!AF22*'[1]Expr Svr-Published Rates'!M22))&gt;'[1]Expr Svr-Published Rates'!M$9,('[1]Expr Svr-Published Rates'!AF22-('[1]Expr Svr-Published Rates'!AF22*'[1]Expr Svr-Published Rates'!M22)),'[1]Expr Svr-Published Rates'!M$9))</f>
        <v>21.628770000000003</v>
      </c>
      <c r="N28" s="172">
        <f>IF('[1]Expr Svr-Published Rates'!N$7=0,'[1]Expr Svr-Published Rates'!AG22-('[1]Expr Svr-Published Rates'!AG22*'[1]Expr Svr-Published Rates'!N22),IF(('[1]Expr Svr-Published Rates'!AG22-('[1]Expr Svr-Published Rates'!AG22*'[1]Expr Svr-Published Rates'!N22))&gt;'[1]Expr Svr-Published Rates'!N$9,('[1]Expr Svr-Published Rates'!AG22-('[1]Expr Svr-Published Rates'!AG22*'[1]Expr Svr-Published Rates'!N22)),'[1]Expr Svr-Published Rates'!N$9))</f>
        <v>23.261435000000006</v>
      </c>
      <c r="O28" s="173">
        <f>IF('[1]Expr Svr-Published Rates'!O$7=0,'[1]Expr Svr-Published Rates'!AH22-('[1]Expr Svr-Published Rates'!AH22*'[1]Expr Svr-Published Rates'!O22),IF(('[1]Expr Svr-Published Rates'!AH22-('[1]Expr Svr-Published Rates'!AH22*'[1]Expr Svr-Published Rates'!O22))&gt;'[1]Expr Svr-Published Rates'!O$9,('[1]Expr Svr-Published Rates'!AH22-('[1]Expr Svr-Published Rates'!AH22*'[1]Expr Svr-Published Rates'!O22)),'[1]Expr Svr-Published Rates'!O$9))</f>
        <v>26.348950000000002</v>
      </c>
      <c r="P28" s="172">
        <f>IF('[1]Expr Svr-Published Rates'!R$7=0,'[1]Expr Svr-Published Rates'!AK22-('[1]Expr Svr-Published Rates'!AK22*'[1]Expr Svr-Published Rates'!R22),IF(('[1]Expr Svr-Published Rates'!AK22-('[1]Expr Svr-Published Rates'!AK22*'[1]Expr Svr-Published Rates'!R22))&gt;'[1]Expr Svr-Published Rates'!R$9,('[1]Expr Svr-Published Rates'!AK22-('[1]Expr Svr-Published Rates'!AK22*'[1]Expr Svr-Published Rates'!R22)),'[1]Expr Svr-Published Rates'!R$9))</f>
        <v>0</v>
      </c>
      <c r="Q28" s="172">
        <f>IF('[1]Expr Svr-Published Rates'!S$7=0,'[1]Expr Svr-Published Rates'!AL22-('[1]Expr Svr-Published Rates'!AL22*'[1]Expr Svr-Published Rates'!S22),IF(('[1]Expr Svr-Published Rates'!AL22-('[1]Expr Svr-Published Rates'!AL22*'[1]Expr Svr-Published Rates'!S22))&gt;'[1]Expr Svr-Published Rates'!S$9,('[1]Expr Svr-Published Rates'!AL22-('[1]Expr Svr-Published Rates'!AL22*'[1]Expr Svr-Published Rates'!S22)),'[1]Expr Svr-Published Rates'!S$9))</f>
        <v>0</v>
      </c>
    </row>
    <row r="29" spans="1:18" s="72" customFormat="1" ht="18" customHeight="1" x14ac:dyDescent="0.2">
      <c r="A29" s="58">
        <v>1</v>
      </c>
      <c r="B29" s="59" t="s">
        <v>13</v>
      </c>
      <c r="C29" s="60">
        <f>IF('[1]Expr Svr-Published Rates'!C$7=0,'[1]Expr Svr-Published Rates'!V23-('[1]Expr Svr-Published Rates'!V23*'[1]Expr Svr-Published Rates'!C23),IF(('[1]Expr Svr-Published Rates'!V23-('[1]Expr Svr-Published Rates'!V23*'[1]Expr Svr-Published Rates'!C23))&gt;'[1]Expr Svr-Published Rates'!C$9,('[1]Expr Svr-Published Rates'!V23-('[1]Expr Svr-Published Rates'!V23*'[1]Expr Svr-Published Rates'!C23)),'[1]Expr Svr-Published Rates'!C$9))</f>
        <v>14.04495</v>
      </c>
      <c r="D29" s="61">
        <f>IF('[1]Expr Svr-Published Rates'!D$7=0,'[1]Expr Svr-Published Rates'!W23-('[1]Expr Svr-Published Rates'!W23*'[1]Expr Svr-Published Rates'!D23),IF(('[1]Expr Svr-Published Rates'!W23-('[1]Expr Svr-Published Rates'!W23*'[1]Expr Svr-Published Rates'!D23))&gt;'[1]Expr Svr-Published Rates'!D$9,('[1]Expr Svr-Published Rates'!W23-('[1]Expr Svr-Published Rates'!W23*'[1]Expr Svr-Published Rates'!D23)),'[1]Expr Svr-Published Rates'!D$9))</f>
        <v>14.894125000000003</v>
      </c>
      <c r="E29" s="61">
        <f>IF('[1]Expr Svr-Published Rates'!E$7=0,'[1]Expr Svr-Published Rates'!X23-('[1]Expr Svr-Published Rates'!X23*'[1]Expr Svr-Published Rates'!E23),IF(('[1]Expr Svr-Published Rates'!X23-('[1]Expr Svr-Published Rates'!X23*'[1]Expr Svr-Published Rates'!E23))&gt;'[1]Expr Svr-Published Rates'!E$9,('[1]Expr Svr-Published Rates'!X23-('[1]Expr Svr-Published Rates'!X23*'[1]Expr Svr-Published Rates'!E23)),'[1]Expr Svr-Published Rates'!E$9))</f>
        <v>16.210349999999998</v>
      </c>
      <c r="F29" s="61">
        <f>IF('[1]Expr Svr-Published Rates'!F$7=0,'[1]Expr Svr-Published Rates'!Y23-('[1]Expr Svr-Published Rates'!Y23*'[1]Expr Svr-Published Rates'!F23),IF(('[1]Expr Svr-Published Rates'!Y23-('[1]Expr Svr-Published Rates'!Y23*'[1]Expr Svr-Published Rates'!F23))&gt;'[1]Expr Svr-Published Rates'!F$9,('[1]Expr Svr-Published Rates'!Y23-('[1]Expr Svr-Published Rates'!Y23*'[1]Expr Svr-Published Rates'!F23)),'[1]Expr Svr-Published Rates'!F$9))</f>
        <v>17.637414999999997</v>
      </c>
      <c r="G29" s="61">
        <f>IF('[1]Expr Svr-Published Rates'!G$7=0,'[1]Expr Svr-Published Rates'!Z23-('[1]Expr Svr-Published Rates'!Z23*'[1]Expr Svr-Published Rates'!G23),IF(('[1]Expr Svr-Published Rates'!Z23-('[1]Expr Svr-Published Rates'!Z23*'[1]Expr Svr-Published Rates'!G23))&gt;'[1]Expr Svr-Published Rates'!G$9,('[1]Expr Svr-Published Rates'!Z23-('[1]Expr Svr-Published Rates'!Z23*'[1]Expr Svr-Published Rates'!G23)),'[1]Expr Svr-Published Rates'!G$9))</f>
        <v>17.706690000000002</v>
      </c>
      <c r="H29" s="61">
        <f>IF('[1]Expr Svr-Published Rates'!H$7=0,'[1]Expr Svr-Published Rates'!Z23-('[1]Expr Svr-Published Rates'!Z23*'[1]Expr Svr-Published Rates'!H23),IF(('[1]Expr Svr-Published Rates'!Z23-('[1]Expr Svr-Published Rates'!Z23*'[1]Expr Svr-Published Rates'!H23))&gt;'[1]Expr Svr-Published Rates'!H$9,('[1]Expr Svr-Published Rates'!Z23-('[1]Expr Svr-Published Rates'!Z23*'[1]Expr Svr-Published Rates'!H23)),'[1]Expr Svr-Published Rates'!H$9))</f>
        <v>17.387189999999997</v>
      </c>
      <c r="I29" s="61">
        <f>IF('[1]Expr Svr-Published Rates'!I$7=0,'[1]Expr Svr-Published Rates'!AB23-('[1]Expr Svr-Published Rates'!AB23*'[1]Expr Svr-Published Rates'!I23),IF(('[1]Expr Svr-Published Rates'!AB23-('[1]Expr Svr-Published Rates'!AB23*'[1]Expr Svr-Published Rates'!I23))&gt;'[1]Expr Svr-Published Rates'!I$9,('[1]Expr Svr-Published Rates'!AB23-('[1]Expr Svr-Published Rates'!AB23*'[1]Expr Svr-Published Rates'!I23)),'[1]Expr Svr-Published Rates'!I$9))</f>
        <v>21.884580000000007</v>
      </c>
      <c r="J29" s="61">
        <f>IF('[1]Expr Svr-Published Rates'!J$7=0,'[1]Expr Svr-Published Rates'!AC23-('[1]Expr Svr-Published Rates'!AC23*'[1]Expr Svr-Published Rates'!J23),IF(('[1]Expr Svr-Published Rates'!AC23-('[1]Expr Svr-Published Rates'!AC23*'[1]Expr Svr-Published Rates'!J23))&gt;'[1]Expr Svr-Published Rates'!J$9,('[1]Expr Svr-Published Rates'!AC23-('[1]Expr Svr-Published Rates'!AC23*'[1]Expr Svr-Published Rates'!J23)),'[1]Expr Svr-Published Rates'!J$9))</f>
        <v>21.164430000000003</v>
      </c>
      <c r="K29" s="61">
        <f>IF('[1]Expr Svr-Published Rates'!K$7=0,'[1]Expr Svr-Published Rates'!AD23-('[1]Expr Svr-Published Rates'!AD23*'[1]Expr Svr-Published Rates'!K23),IF(('[1]Expr Svr-Published Rates'!AD23-('[1]Expr Svr-Published Rates'!AD23*'[1]Expr Svr-Published Rates'!K23))&gt;'[1]Expr Svr-Published Rates'!K$9,('[1]Expr Svr-Published Rates'!AD23-('[1]Expr Svr-Published Rates'!AD23*'[1]Expr Svr-Published Rates'!K23)),'[1]Expr Svr-Published Rates'!K$9))</f>
        <v>17.339680000000001</v>
      </c>
      <c r="L29" s="61">
        <f>IF('[1]Expr Svr-Published Rates'!L$7=0,'[1]Expr Svr-Published Rates'!AE23-('[1]Expr Svr-Published Rates'!AE23*'[1]Expr Svr-Published Rates'!L23),IF(('[1]Expr Svr-Published Rates'!AE23-('[1]Expr Svr-Published Rates'!AE23*'[1]Expr Svr-Published Rates'!L23))&gt;'[1]Expr Svr-Published Rates'!L$9,('[1]Expr Svr-Published Rates'!AE23-('[1]Expr Svr-Published Rates'!AE23*'[1]Expr Svr-Published Rates'!L23)),'[1]Expr Svr-Published Rates'!L$9))</f>
        <v>21.128639999999997</v>
      </c>
      <c r="M29" s="61">
        <f>IF('[1]Expr Svr-Published Rates'!M$7=0,'[1]Expr Svr-Published Rates'!AF23-('[1]Expr Svr-Published Rates'!AF23*'[1]Expr Svr-Published Rates'!M23),IF(('[1]Expr Svr-Published Rates'!AF23-('[1]Expr Svr-Published Rates'!AF23*'[1]Expr Svr-Published Rates'!M23))&gt;'[1]Expr Svr-Published Rates'!M$9,('[1]Expr Svr-Published Rates'!AF23-('[1]Expr Svr-Published Rates'!AF23*'[1]Expr Svr-Published Rates'!M23)),'[1]Expr Svr-Published Rates'!M$9))</f>
        <v>23.972695000000002</v>
      </c>
      <c r="N29" s="61">
        <f>IF('[1]Expr Svr-Published Rates'!N$7=0,'[1]Expr Svr-Published Rates'!AG23-('[1]Expr Svr-Published Rates'!AG23*'[1]Expr Svr-Published Rates'!N23),IF(('[1]Expr Svr-Published Rates'!AG23-('[1]Expr Svr-Published Rates'!AG23*'[1]Expr Svr-Published Rates'!N23))&gt;'[1]Expr Svr-Published Rates'!N$9,('[1]Expr Svr-Published Rates'!AG23-('[1]Expr Svr-Published Rates'!AG23*'[1]Expr Svr-Published Rates'!N23)),'[1]Expr Svr-Published Rates'!N$9))</f>
        <v>26.429774999999999</v>
      </c>
      <c r="O29" s="62">
        <f>IF('[1]Expr Svr-Published Rates'!O$7=0,'[1]Expr Svr-Published Rates'!AH23-('[1]Expr Svr-Published Rates'!AH23*'[1]Expr Svr-Published Rates'!O23),IF(('[1]Expr Svr-Published Rates'!AH23-('[1]Expr Svr-Published Rates'!AH23*'[1]Expr Svr-Published Rates'!O23))&gt;'[1]Expr Svr-Published Rates'!O$9,('[1]Expr Svr-Published Rates'!AH23-('[1]Expr Svr-Published Rates'!AH23*'[1]Expr Svr-Published Rates'!O23)),'[1]Expr Svr-Published Rates'!O$9))</f>
        <v>29.743600000000001</v>
      </c>
      <c r="P29" s="61">
        <f>IF('[1]Expr Svr-Published Rates'!R$7=0,'[1]Expr Svr-Published Rates'!AK23-('[1]Expr Svr-Published Rates'!AK23*'[1]Expr Svr-Published Rates'!R23),IF(('[1]Expr Svr-Published Rates'!AK23-('[1]Expr Svr-Published Rates'!AK23*'[1]Expr Svr-Published Rates'!R23))&gt;'[1]Expr Svr-Published Rates'!R$9,('[1]Expr Svr-Published Rates'!AK23-('[1]Expr Svr-Published Rates'!AK23*'[1]Expr Svr-Published Rates'!R23)),'[1]Expr Svr-Published Rates'!R$9))</f>
        <v>0</v>
      </c>
      <c r="Q29" s="61">
        <f>IF('[1]Expr Svr-Published Rates'!S$7=0,'[1]Expr Svr-Published Rates'!AL23-('[1]Expr Svr-Published Rates'!AL23*'[1]Expr Svr-Published Rates'!S23),IF(('[1]Expr Svr-Published Rates'!AL23-('[1]Expr Svr-Published Rates'!AL23*'[1]Expr Svr-Published Rates'!S23))&gt;'[1]Expr Svr-Published Rates'!S$9,('[1]Expr Svr-Published Rates'!AL23-('[1]Expr Svr-Published Rates'!AL23*'[1]Expr Svr-Published Rates'!S23)),'[1]Expr Svr-Published Rates'!S$9))</f>
        <v>0</v>
      </c>
    </row>
    <row r="30" spans="1:18" s="97" customFormat="1" ht="18" customHeight="1" x14ac:dyDescent="0.2">
      <c r="A30" s="58">
        <v>1.5</v>
      </c>
      <c r="B30" s="59" t="s">
        <v>13</v>
      </c>
      <c r="C30" s="60">
        <f>IF('[1]Expr Svr-Published Rates'!C$7=0,'[1]Expr Svr-Published Rates'!V24-('[1]Expr Svr-Published Rates'!V24*'[1]Expr Svr-Published Rates'!C24),IF(('[1]Expr Svr-Published Rates'!V24-('[1]Expr Svr-Published Rates'!V24*'[1]Expr Svr-Published Rates'!C24))&gt;'[1]Expr Svr-Published Rates'!C$9,('[1]Expr Svr-Published Rates'!V24-('[1]Expr Svr-Published Rates'!V24*'[1]Expr Svr-Published Rates'!C24)),'[1]Expr Svr-Published Rates'!C$9))</f>
        <v>14.615774999999999</v>
      </c>
      <c r="D30" s="61">
        <f>IF('[1]Expr Svr-Published Rates'!D$7=0,'[1]Expr Svr-Published Rates'!W24-('[1]Expr Svr-Published Rates'!W24*'[1]Expr Svr-Published Rates'!D24),IF(('[1]Expr Svr-Published Rates'!W24-('[1]Expr Svr-Published Rates'!W24*'[1]Expr Svr-Published Rates'!D24))&gt;'[1]Expr Svr-Published Rates'!D$9,('[1]Expr Svr-Published Rates'!W24-('[1]Expr Svr-Published Rates'!W24*'[1]Expr Svr-Published Rates'!D24)),'[1]Expr Svr-Published Rates'!D$9))</f>
        <v>15.836264999999997</v>
      </c>
      <c r="E30" s="61">
        <f>IF('[1]Expr Svr-Published Rates'!E$7=0,'[1]Expr Svr-Published Rates'!X24-('[1]Expr Svr-Published Rates'!X24*'[1]Expr Svr-Published Rates'!E24),IF(('[1]Expr Svr-Published Rates'!X24-('[1]Expr Svr-Published Rates'!X24*'[1]Expr Svr-Published Rates'!E24))&gt;'[1]Expr Svr-Published Rates'!E$9,('[1]Expr Svr-Published Rates'!X24-('[1]Expr Svr-Published Rates'!X24*'[1]Expr Svr-Published Rates'!E24)),'[1]Expr Svr-Published Rates'!E$9))</f>
        <v>17.512720000000002</v>
      </c>
      <c r="F30" s="61">
        <f>IF('[1]Expr Svr-Published Rates'!F$7=0,'[1]Expr Svr-Published Rates'!Y24-('[1]Expr Svr-Published Rates'!Y24*'[1]Expr Svr-Published Rates'!F24),IF(('[1]Expr Svr-Published Rates'!Y24-('[1]Expr Svr-Published Rates'!Y24*'[1]Expr Svr-Published Rates'!F24))&gt;'[1]Expr Svr-Published Rates'!F$9,('[1]Expr Svr-Published Rates'!Y24-('[1]Expr Svr-Published Rates'!Y24*'[1]Expr Svr-Published Rates'!F24)),'[1]Expr Svr-Published Rates'!F$9))</f>
        <v>19.383144999999999</v>
      </c>
      <c r="G30" s="61">
        <f>IF('[1]Expr Svr-Published Rates'!G$7=0,'[1]Expr Svr-Published Rates'!Z24-('[1]Expr Svr-Published Rates'!Z24*'[1]Expr Svr-Published Rates'!G24),IF(('[1]Expr Svr-Published Rates'!Z24-('[1]Expr Svr-Published Rates'!Z24*'[1]Expr Svr-Published Rates'!G24))&gt;'[1]Expr Svr-Published Rates'!G$9,('[1]Expr Svr-Published Rates'!Z24-('[1]Expr Svr-Published Rates'!Z24*'[1]Expr Svr-Published Rates'!G24)),'[1]Expr Svr-Published Rates'!G$9))</f>
        <v>19.396999999999998</v>
      </c>
      <c r="H30" s="61">
        <f>IF('[1]Expr Svr-Published Rates'!H$7=0,'[1]Expr Svr-Published Rates'!Z24-('[1]Expr Svr-Published Rates'!Z24*'[1]Expr Svr-Published Rates'!H24),IF(('[1]Expr Svr-Published Rates'!Z24-('[1]Expr Svr-Published Rates'!Z24*'[1]Expr Svr-Published Rates'!H24))&gt;'[1]Expr Svr-Published Rates'!H$9,('[1]Expr Svr-Published Rates'!Z24-('[1]Expr Svr-Published Rates'!Z24*'[1]Expr Svr-Published Rates'!H24)),'[1]Expr Svr-Published Rates'!H$9))</f>
        <v>19.046999999999997</v>
      </c>
      <c r="I30" s="61">
        <f>IF('[1]Expr Svr-Published Rates'!I$7=0,'[1]Expr Svr-Published Rates'!AB24-('[1]Expr Svr-Published Rates'!AB24*'[1]Expr Svr-Published Rates'!I24),IF(('[1]Expr Svr-Published Rates'!AB24-('[1]Expr Svr-Published Rates'!AB24*'[1]Expr Svr-Published Rates'!I24))&gt;'[1]Expr Svr-Published Rates'!I$9,('[1]Expr Svr-Published Rates'!AB24-('[1]Expr Svr-Published Rates'!AB24*'[1]Expr Svr-Published Rates'!I24)),'[1]Expr Svr-Published Rates'!I$9))</f>
        <v>23.610730000000004</v>
      </c>
      <c r="J30" s="61">
        <f>IF('[1]Expr Svr-Published Rates'!J$7=0,'[1]Expr Svr-Published Rates'!AC24-('[1]Expr Svr-Published Rates'!AC24*'[1]Expr Svr-Published Rates'!J24),IF(('[1]Expr Svr-Published Rates'!AC24-('[1]Expr Svr-Published Rates'!AC24*'[1]Expr Svr-Published Rates'!J24))&gt;'[1]Expr Svr-Published Rates'!J$9,('[1]Expr Svr-Published Rates'!AC24-('[1]Expr Svr-Published Rates'!AC24*'[1]Expr Svr-Published Rates'!J24)),'[1]Expr Svr-Published Rates'!J$9))</f>
        <v>23.03463</v>
      </c>
      <c r="K30" s="61">
        <f>IF('[1]Expr Svr-Published Rates'!K$7=0,'[1]Expr Svr-Published Rates'!AD24-('[1]Expr Svr-Published Rates'!AD24*'[1]Expr Svr-Published Rates'!K24),IF(('[1]Expr Svr-Published Rates'!AD24-('[1]Expr Svr-Published Rates'!AD24*'[1]Expr Svr-Published Rates'!K24))&gt;'[1]Expr Svr-Published Rates'!K$9,('[1]Expr Svr-Published Rates'!AD24-('[1]Expr Svr-Published Rates'!AD24*'[1]Expr Svr-Published Rates'!K24)),'[1]Expr Svr-Published Rates'!K$9))</f>
        <v>18.729440000000004</v>
      </c>
      <c r="L30" s="61">
        <f>IF('[1]Expr Svr-Published Rates'!L$7=0,'[1]Expr Svr-Published Rates'!AE24-('[1]Expr Svr-Published Rates'!AE24*'[1]Expr Svr-Published Rates'!L24),IF(('[1]Expr Svr-Published Rates'!AE24-('[1]Expr Svr-Published Rates'!AE24*'[1]Expr Svr-Published Rates'!L24))&gt;'[1]Expr Svr-Published Rates'!L$9,('[1]Expr Svr-Published Rates'!AE24-('[1]Expr Svr-Published Rates'!AE24*'[1]Expr Svr-Published Rates'!L24)),'[1]Expr Svr-Published Rates'!L$9))</f>
        <v>22.770850000000003</v>
      </c>
      <c r="M30" s="61">
        <f>IF('[1]Expr Svr-Published Rates'!M$7=0,'[1]Expr Svr-Published Rates'!AF24-('[1]Expr Svr-Published Rates'!AF24*'[1]Expr Svr-Published Rates'!M24),IF(('[1]Expr Svr-Published Rates'!AF24-('[1]Expr Svr-Published Rates'!AF24*'[1]Expr Svr-Published Rates'!M24))&gt;'[1]Expr Svr-Published Rates'!M$9,('[1]Expr Svr-Published Rates'!AF24-('[1]Expr Svr-Published Rates'!AF24*'[1]Expr Svr-Published Rates'!M24)),'[1]Expr Svr-Published Rates'!M$9))</f>
        <v>26.348950000000002</v>
      </c>
      <c r="N30" s="61">
        <f>IF('[1]Expr Svr-Published Rates'!N$7=0,'[1]Expr Svr-Published Rates'!AG24-('[1]Expr Svr-Published Rates'!AG24*'[1]Expr Svr-Published Rates'!N24),IF(('[1]Expr Svr-Published Rates'!AG24-('[1]Expr Svr-Published Rates'!AG24*'[1]Expr Svr-Published Rates'!N24))&gt;'[1]Expr Svr-Published Rates'!N$9,('[1]Expr Svr-Published Rates'!AG24-('[1]Expr Svr-Published Rates'!AG24*'[1]Expr Svr-Published Rates'!N24)),'[1]Expr Svr-Published Rates'!N$9))</f>
        <v>29.630445000000002</v>
      </c>
      <c r="O30" s="62">
        <f>IF('[1]Expr Svr-Published Rates'!O$7=0,'[1]Expr Svr-Published Rates'!AH24-('[1]Expr Svr-Published Rates'!AH24*'[1]Expr Svr-Published Rates'!O24),IF(('[1]Expr Svr-Published Rates'!AH24-('[1]Expr Svr-Published Rates'!AH24*'[1]Expr Svr-Published Rates'!O24))&gt;'[1]Expr Svr-Published Rates'!O$9,('[1]Expr Svr-Published Rates'!AH24-('[1]Expr Svr-Published Rates'!AH24*'[1]Expr Svr-Published Rates'!O24)),'[1]Expr Svr-Published Rates'!O$9))</f>
        <v>33.202910000000003</v>
      </c>
      <c r="P30" s="61">
        <f>IF('[1]Expr Svr-Published Rates'!R$7=0,'[1]Expr Svr-Published Rates'!AK24-('[1]Expr Svr-Published Rates'!AK24*'[1]Expr Svr-Published Rates'!R24),IF(('[1]Expr Svr-Published Rates'!AK24-('[1]Expr Svr-Published Rates'!AK24*'[1]Expr Svr-Published Rates'!R24))&gt;'[1]Expr Svr-Published Rates'!R$9,('[1]Expr Svr-Published Rates'!AK24-('[1]Expr Svr-Published Rates'!AK24*'[1]Expr Svr-Published Rates'!R24)),'[1]Expr Svr-Published Rates'!R$9))</f>
        <v>0</v>
      </c>
      <c r="Q30" s="61">
        <f>IF('[1]Expr Svr-Published Rates'!S$7=0,'[1]Expr Svr-Published Rates'!AL24-('[1]Expr Svr-Published Rates'!AL24*'[1]Expr Svr-Published Rates'!S24),IF(('[1]Expr Svr-Published Rates'!AL24-('[1]Expr Svr-Published Rates'!AL24*'[1]Expr Svr-Published Rates'!S24))&gt;'[1]Expr Svr-Published Rates'!S$9,('[1]Expr Svr-Published Rates'!AL24-('[1]Expr Svr-Published Rates'!AL24*'[1]Expr Svr-Published Rates'!S24)),'[1]Expr Svr-Published Rates'!S$9))</f>
        <v>0</v>
      </c>
    </row>
    <row r="31" spans="1:18" s="97" customFormat="1" ht="18" customHeight="1" x14ac:dyDescent="0.2">
      <c r="A31" s="58">
        <v>2</v>
      </c>
      <c r="B31" s="59" t="s">
        <v>13</v>
      </c>
      <c r="C31" s="60">
        <f>IF('[1]Expr Svr-Published Rates'!C$7=0,'[1]Expr Svr-Published Rates'!V25-('[1]Expr Svr-Published Rates'!V25*'[1]Expr Svr-Published Rates'!C25),IF(('[1]Expr Svr-Published Rates'!V25-('[1]Expr Svr-Published Rates'!V25*'[1]Expr Svr-Published Rates'!C25))&gt;'[1]Expr Svr-Published Rates'!C$9,('[1]Expr Svr-Published Rates'!V25-('[1]Expr Svr-Published Rates'!V25*'[1]Expr Svr-Published Rates'!C25)),'[1]Expr Svr-Published Rates'!C$9))</f>
        <v>15.213149999999999</v>
      </c>
      <c r="D31" s="61">
        <f>IF('[1]Expr Svr-Published Rates'!D$7=0,'[1]Expr Svr-Published Rates'!W25-('[1]Expr Svr-Published Rates'!W25*'[1]Expr Svr-Published Rates'!D25),IF(('[1]Expr Svr-Published Rates'!W25-('[1]Expr Svr-Published Rates'!W25*'[1]Expr Svr-Published Rates'!D25))&gt;'[1]Expr Svr-Published Rates'!D$9,('[1]Expr Svr-Published Rates'!W25-('[1]Expr Svr-Published Rates'!W25*'[1]Expr Svr-Published Rates'!D25)),'[1]Expr Svr-Published Rates'!D$9))</f>
        <v>16.736840000000001</v>
      </c>
      <c r="E31" s="61">
        <f>IF('[1]Expr Svr-Published Rates'!E$7=0,'[1]Expr Svr-Published Rates'!X25-('[1]Expr Svr-Published Rates'!X25*'[1]Expr Svr-Published Rates'!E25),IF(('[1]Expr Svr-Published Rates'!X25-('[1]Expr Svr-Published Rates'!X25*'[1]Expr Svr-Published Rates'!E25))&gt;'[1]Expr Svr-Published Rates'!E$9,('[1]Expr Svr-Published Rates'!X25-('[1]Expr Svr-Published Rates'!X25*'[1]Expr Svr-Published Rates'!E25)),'[1]Expr Svr-Published Rates'!E$9))</f>
        <v>18.856655000000003</v>
      </c>
      <c r="F31" s="61">
        <f>IF('[1]Expr Svr-Published Rates'!F$7=0,'[1]Expr Svr-Published Rates'!Y25-('[1]Expr Svr-Published Rates'!Y25*'[1]Expr Svr-Published Rates'!F25),IF(('[1]Expr Svr-Published Rates'!Y25-('[1]Expr Svr-Published Rates'!Y25*'[1]Expr Svr-Published Rates'!F25))&gt;'[1]Expr Svr-Published Rates'!F$9,('[1]Expr Svr-Published Rates'!Y25-('[1]Expr Svr-Published Rates'!Y25*'[1]Expr Svr-Published Rates'!F25)),'[1]Expr Svr-Published Rates'!F$9))</f>
        <v>20.907195000000002</v>
      </c>
      <c r="G31" s="61">
        <f>IF('[1]Expr Svr-Published Rates'!G$7=0,'[1]Expr Svr-Published Rates'!Z25-('[1]Expr Svr-Published Rates'!Z25*'[1]Expr Svr-Published Rates'!G25),IF(('[1]Expr Svr-Published Rates'!Z25-('[1]Expr Svr-Published Rates'!Z25*'[1]Expr Svr-Published Rates'!G25))&gt;'[1]Expr Svr-Published Rates'!G$9,('[1]Expr Svr-Published Rates'!Z25-('[1]Expr Svr-Published Rates'!Z25*'[1]Expr Svr-Published Rates'!G25)),'[1]Expr Svr-Published Rates'!G$9))</f>
        <v>21.14273</v>
      </c>
      <c r="H31" s="61">
        <f>IF('[1]Expr Svr-Published Rates'!H$7=0,'[1]Expr Svr-Published Rates'!Z25-('[1]Expr Svr-Published Rates'!Z25*'[1]Expr Svr-Published Rates'!H25),IF(('[1]Expr Svr-Published Rates'!Z25-('[1]Expr Svr-Published Rates'!Z25*'[1]Expr Svr-Published Rates'!H25))&gt;'[1]Expr Svr-Published Rates'!H$9,('[1]Expr Svr-Published Rates'!Z25-('[1]Expr Svr-Published Rates'!Z25*'[1]Expr Svr-Published Rates'!H25)),'[1]Expr Svr-Published Rates'!H$9))</f>
        <v>20.761229999999998</v>
      </c>
      <c r="I31" s="61">
        <f>IF('[1]Expr Svr-Published Rates'!I$7=0,'[1]Expr Svr-Published Rates'!AB25-('[1]Expr Svr-Published Rates'!AB25*'[1]Expr Svr-Published Rates'!I25),IF(('[1]Expr Svr-Published Rates'!AB25-('[1]Expr Svr-Published Rates'!AB25*'[1]Expr Svr-Published Rates'!I25))&gt;'[1]Expr Svr-Published Rates'!I$9,('[1]Expr Svr-Published Rates'!AB25-('[1]Expr Svr-Published Rates'!AB25*'[1]Expr Svr-Published Rates'!I25)),'[1]Expr Svr-Published Rates'!I$9))</f>
        <v>25.291850000000004</v>
      </c>
      <c r="J31" s="61">
        <f>IF('[1]Expr Svr-Published Rates'!J$7=0,'[1]Expr Svr-Published Rates'!AC25-('[1]Expr Svr-Published Rates'!AC25*'[1]Expr Svr-Published Rates'!J25),IF(('[1]Expr Svr-Published Rates'!AC25-('[1]Expr Svr-Published Rates'!AC25*'[1]Expr Svr-Published Rates'!J25))&gt;'[1]Expr Svr-Published Rates'!J$9,('[1]Expr Svr-Published Rates'!AC25-('[1]Expr Svr-Published Rates'!AC25*'[1]Expr Svr-Published Rates'!J25)),'[1]Expr Svr-Published Rates'!J$9))</f>
        <v>24.842489999999998</v>
      </c>
      <c r="K31" s="61">
        <f>IF('[1]Expr Svr-Published Rates'!K$7=0,'[1]Expr Svr-Published Rates'!AD25-('[1]Expr Svr-Published Rates'!AD25*'[1]Expr Svr-Published Rates'!K25),IF(('[1]Expr Svr-Published Rates'!AD25-('[1]Expr Svr-Published Rates'!AD25*'[1]Expr Svr-Published Rates'!K25))&gt;'[1]Expr Svr-Published Rates'!K$9,('[1]Expr Svr-Published Rates'!AD25-('[1]Expr Svr-Published Rates'!AD25*'[1]Expr Svr-Published Rates'!K25)),'[1]Expr Svr-Published Rates'!K$9))</f>
        <v>20.103040000000007</v>
      </c>
      <c r="L31" s="61">
        <f>IF('[1]Expr Svr-Published Rates'!L$7=0,'[1]Expr Svr-Published Rates'!AE25-('[1]Expr Svr-Published Rates'!AE25*'[1]Expr Svr-Published Rates'!L25),IF(('[1]Expr Svr-Published Rates'!AE25-('[1]Expr Svr-Published Rates'!AE25*'[1]Expr Svr-Published Rates'!L25))&gt;'[1]Expr Svr-Published Rates'!L$9,('[1]Expr Svr-Published Rates'!AE25-('[1]Expr Svr-Published Rates'!AE25*'[1]Expr Svr-Published Rates'!L25)),'[1]Expr Svr-Published Rates'!L$9))</f>
        <v>24.446919999999999</v>
      </c>
      <c r="M31" s="61">
        <f>IF('[1]Expr Svr-Published Rates'!M$7=0,'[1]Expr Svr-Published Rates'!AF25-('[1]Expr Svr-Published Rates'!AF25*'[1]Expr Svr-Published Rates'!M25),IF(('[1]Expr Svr-Published Rates'!AF25-('[1]Expr Svr-Published Rates'!AF25*'[1]Expr Svr-Published Rates'!M25))&gt;'[1]Expr Svr-Published Rates'!M$9,('[1]Expr Svr-Published Rates'!AF25-('[1]Expr Svr-Published Rates'!AF25*'[1]Expr Svr-Published Rates'!M25)),'[1]Expr Svr-Published Rates'!M$9))</f>
        <v>28.757535000000004</v>
      </c>
      <c r="N31" s="61">
        <f>IF('[1]Expr Svr-Published Rates'!N$7=0,'[1]Expr Svr-Published Rates'!AG25-('[1]Expr Svr-Published Rates'!AG25*'[1]Expr Svr-Published Rates'!N25),IF(('[1]Expr Svr-Published Rates'!AG25-('[1]Expr Svr-Published Rates'!AG25*'[1]Expr Svr-Published Rates'!N25))&gt;'[1]Expr Svr-Published Rates'!N$9,('[1]Expr Svr-Published Rates'!AG25-('[1]Expr Svr-Published Rates'!AG25*'[1]Expr Svr-Published Rates'!N25)),'[1]Expr Svr-Published Rates'!N$9))</f>
        <v>32.847279999999998</v>
      </c>
      <c r="O31" s="62">
        <f>IF('[1]Expr Svr-Published Rates'!O$7=0,'[1]Expr Svr-Published Rates'!AH25-('[1]Expr Svr-Published Rates'!AH25*'[1]Expr Svr-Published Rates'!O25),IF(('[1]Expr Svr-Published Rates'!AH25-('[1]Expr Svr-Published Rates'!AH25*'[1]Expr Svr-Published Rates'!O25))&gt;'[1]Expr Svr-Published Rates'!O$9,('[1]Expr Svr-Published Rates'!AH25-('[1]Expr Svr-Published Rates'!AH25*'[1]Expr Svr-Published Rates'!O25)),'[1]Expr Svr-Published Rates'!O$9))</f>
        <v>36.597560000000001</v>
      </c>
      <c r="P31" s="61">
        <f>IF('[1]Expr Svr-Published Rates'!R$7=0,'[1]Expr Svr-Published Rates'!AK25-('[1]Expr Svr-Published Rates'!AK25*'[1]Expr Svr-Published Rates'!R25),IF(('[1]Expr Svr-Published Rates'!AK25-('[1]Expr Svr-Published Rates'!AK25*'[1]Expr Svr-Published Rates'!R25))&gt;'[1]Expr Svr-Published Rates'!R$9,('[1]Expr Svr-Published Rates'!AK25-('[1]Expr Svr-Published Rates'!AK25*'[1]Expr Svr-Published Rates'!R25)),'[1]Expr Svr-Published Rates'!R$9))</f>
        <v>0</v>
      </c>
      <c r="Q31" s="61">
        <f>IF('[1]Expr Svr-Published Rates'!S$7=0,'[1]Expr Svr-Published Rates'!AL25-('[1]Expr Svr-Published Rates'!AL25*'[1]Expr Svr-Published Rates'!S25),IF(('[1]Expr Svr-Published Rates'!AL25-('[1]Expr Svr-Published Rates'!AL25*'[1]Expr Svr-Published Rates'!S25))&gt;'[1]Expr Svr-Published Rates'!S$9,('[1]Expr Svr-Published Rates'!AL25-('[1]Expr Svr-Published Rates'!AL25*'[1]Expr Svr-Published Rates'!S25)),'[1]Expr Svr-Published Rates'!S$9))</f>
        <v>0</v>
      </c>
    </row>
    <row r="32" spans="1:18" ht="18" customHeight="1" x14ac:dyDescent="0.2">
      <c r="A32" s="98">
        <v>2.5</v>
      </c>
      <c r="B32" s="198" t="s">
        <v>13</v>
      </c>
      <c r="C32" s="60">
        <f>IF('[1]Expr Svr-Published Rates'!C$7=0,'[1]Expr Svr-Published Rates'!V26-('[1]Expr Svr-Published Rates'!V26*'[1]Expr Svr-Published Rates'!C26),IF(('[1]Expr Svr-Published Rates'!V26-('[1]Expr Svr-Published Rates'!V26*'[1]Expr Svr-Published Rates'!C26))&gt;'[1]Expr Svr-Published Rates'!C$9,('[1]Expr Svr-Published Rates'!V26-('[1]Expr Svr-Published Rates'!V26*'[1]Expr Svr-Published Rates'!C26)),'[1]Expr Svr-Published Rates'!C$9))</f>
        <v>15.810524999999998</v>
      </c>
      <c r="D32" s="61">
        <f>IF('[1]Expr Svr-Published Rates'!D$7=0,'[1]Expr Svr-Published Rates'!W26-('[1]Expr Svr-Published Rates'!W26*'[1]Expr Svr-Published Rates'!D26),IF(('[1]Expr Svr-Published Rates'!W26-('[1]Expr Svr-Published Rates'!W26*'[1]Expr Svr-Published Rates'!D26))&gt;'[1]Expr Svr-Published Rates'!D$9,('[1]Expr Svr-Published Rates'!W26-('[1]Expr Svr-Published Rates'!W26*'[1]Expr Svr-Published Rates'!D26)),'[1]Expr Svr-Published Rates'!D$9))</f>
        <v>17.665125000000003</v>
      </c>
      <c r="E32" s="61">
        <f>IF('[1]Expr Svr-Published Rates'!E$7=0,'[1]Expr Svr-Published Rates'!X26-('[1]Expr Svr-Published Rates'!X26*'[1]Expr Svr-Published Rates'!E26),IF(('[1]Expr Svr-Published Rates'!X26-('[1]Expr Svr-Published Rates'!X26*'[1]Expr Svr-Published Rates'!E26))&gt;'[1]Expr Svr-Published Rates'!E$9,('[1]Expr Svr-Published Rates'!X26-('[1]Expr Svr-Published Rates'!X26*'[1]Expr Svr-Published Rates'!E26)),'[1]Expr Svr-Published Rates'!E$9))</f>
        <v>20.200590000000005</v>
      </c>
      <c r="F32" s="61">
        <f>IF('[1]Expr Svr-Published Rates'!F$7=0,'[1]Expr Svr-Published Rates'!Y26-('[1]Expr Svr-Published Rates'!Y26*'[1]Expr Svr-Published Rates'!F26),IF(('[1]Expr Svr-Published Rates'!Y26-('[1]Expr Svr-Published Rates'!Y26*'[1]Expr Svr-Published Rates'!F26))&gt;'[1]Expr Svr-Published Rates'!F$9,('[1]Expr Svr-Published Rates'!Y26-('[1]Expr Svr-Published Rates'!Y26*'[1]Expr Svr-Published Rates'!F26)),'[1]Expr Svr-Published Rates'!F$9))</f>
        <v>22.486665000000002</v>
      </c>
      <c r="G32" s="61">
        <f>IF('[1]Expr Svr-Published Rates'!G$7=0,'[1]Expr Svr-Published Rates'!Z26-('[1]Expr Svr-Published Rates'!Z26*'[1]Expr Svr-Published Rates'!G26),IF(('[1]Expr Svr-Published Rates'!Z26-('[1]Expr Svr-Published Rates'!Z26*'[1]Expr Svr-Published Rates'!G26))&gt;'[1]Expr Svr-Published Rates'!G$9,('[1]Expr Svr-Published Rates'!Z26-('[1]Expr Svr-Published Rates'!Z26*'[1]Expr Svr-Published Rates'!G26)),'[1]Expr Svr-Published Rates'!G$9))</f>
        <v>22.805329999999998</v>
      </c>
      <c r="H32" s="61">
        <f>IF('[1]Expr Svr-Published Rates'!H$7=0,'[1]Expr Svr-Published Rates'!Z26-('[1]Expr Svr-Published Rates'!Z26*'[1]Expr Svr-Published Rates'!H26),IF(('[1]Expr Svr-Published Rates'!Z26-('[1]Expr Svr-Published Rates'!Z26*'[1]Expr Svr-Published Rates'!H26))&gt;'[1]Expr Svr-Published Rates'!H$9,('[1]Expr Svr-Published Rates'!Z26-('[1]Expr Svr-Published Rates'!Z26*'[1]Expr Svr-Published Rates'!H26)),'[1]Expr Svr-Published Rates'!H$9))</f>
        <v>22.393830000000001</v>
      </c>
      <c r="I32" s="61">
        <f>IF('[1]Expr Svr-Published Rates'!I$7=0,'[1]Expr Svr-Published Rates'!AB26-('[1]Expr Svr-Published Rates'!AB26*'[1]Expr Svr-Published Rates'!I26),IF(('[1]Expr Svr-Published Rates'!AB26-('[1]Expr Svr-Published Rates'!AB26*'[1]Expr Svr-Published Rates'!I26))&gt;'[1]Expr Svr-Published Rates'!I$9,('[1]Expr Svr-Published Rates'!AB26-('[1]Expr Svr-Published Rates'!AB26*'[1]Expr Svr-Published Rates'!I26)),'[1]Expr Svr-Published Rates'!I$9))</f>
        <v>27.078040000000001</v>
      </c>
      <c r="J32" s="61">
        <f>IF('[1]Expr Svr-Published Rates'!J$7=0,'[1]Expr Svr-Published Rates'!AC26-('[1]Expr Svr-Published Rates'!AC26*'[1]Expr Svr-Published Rates'!J26),IF(('[1]Expr Svr-Published Rates'!AC26-('[1]Expr Svr-Published Rates'!AC26*'[1]Expr Svr-Published Rates'!J26))&gt;'[1]Expr Svr-Published Rates'!J$9,('[1]Expr Svr-Published Rates'!AC26-('[1]Expr Svr-Published Rates'!AC26*'[1]Expr Svr-Published Rates'!J26)),'[1]Expr Svr-Published Rates'!J$9))</f>
        <v>26.712690000000002</v>
      </c>
      <c r="K32" s="61">
        <f>IF('[1]Expr Svr-Published Rates'!K$7=0,'[1]Expr Svr-Published Rates'!AD26-('[1]Expr Svr-Published Rates'!AD26*'[1]Expr Svr-Published Rates'!K26),IF(('[1]Expr Svr-Published Rates'!AD26-('[1]Expr Svr-Published Rates'!AD26*'[1]Expr Svr-Published Rates'!K26))&gt;'[1]Expr Svr-Published Rates'!K$9,('[1]Expr Svr-Published Rates'!AD26-('[1]Expr Svr-Published Rates'!AD26*'[1]Expr Svr-Published Rates'!K26)),'[1]Expr Svr-Published Rates'!K$9))</f>
        <v>21.444319999999998</v>
      </c>
      <c r="L32" s="61">
        <f>IF('[1]Expr Svr-Published Rates'!L$7=0,'[1]Expr Svr-Published Rates'!AE26-('[1]Expr Svr-Published Rates'!AE26*'[1]Expr Svr-Published Rates'!L26),IF(('[1]Expr Svr-Published Rates'!AE26-('[1]Expr Svr-Published Rates'!AE26*'[1]Expr Svr-Published Rates'!L26))&gt;'[1]Expr Svr-Published Rates'!L$9,('[1]Expr Svr-Published Rates'!AE26-('[1]Expr Svr-Published Rates'!AE26*'[1]Expr Svr-Published Rates'!L26)),'[1]Expr Svr-Published Rates'!L$9))</f>
        <v>26.139920000000004</v>
      </c>
      <c r="M32" s="61">
        <f>IF('[1]Expr Svr-Published Rates'!M$7=0,'[1]Expr Svr-Published Rates'!AF26-('[1]Expr Svr-Published Rates'!AF26*'[1]Expr Svr-Published Rates'!M26),IF(('[1]Expr Svr-Published Rates'!AF26-('[1]Expr Svr-Published Rates'!AF26*'[1]Expr Svr-Published Rates'!M26))&gt;'[1]Expr Svr-Published Rates'!M$9,('[1]Expr Svr-Published Rates'!AF26-('[1]Expr Svr-Published Rates'!AF26*'[1]Expr Svr-Published Rates'!M26)),'[1]Expr Svr-Published Rates'!M$9))</f>
        <v>31.085295000000002</v>
      </c>
      <c r="N32" s="61">
        <f>IF('[1]Expr Svr-Published Rates'!N$7=0,'[1]Expr Svr-Published Rates'!AG26-('[1]Expr Svr-Published Rates'!AG26*'[1]Expr Svr-Published Rates'!N26),IF(('[1]Expr Svr-Published Rates'!AG26-('[1]Expr Svr-Published Rates'!AG26*'[1]Expr Svr-Published Rates'!N26))&gt;'[1]Expr Svr-Published Rates'!N$9,('[1]Expr Svr-Published Rates'!AG26-('[1]Expr Svr-Published Rates'!AG26*'[1]Expr Svr-Published Rates'!N26)),'[1]Expr Svr-Published Rates'!N$9))</f>
        <v>36.080280000000002</v>
      </c>
      <c r="O32" s="62">
        <f>IF('[1]Expr Svr-Published Rates'!O$7=0,'[1]Expr Svr-Published Rates'!AH26-('[1]Expr Svr-Published Rates'!AH26*'[1]Expr Svr-Published Rates'!O26),IF(('[1]Expr Svr-Published Rates'!AH26-('[1]Expr Svr-Published Rates'!AH26*'[1]Expr Svr-Published Rates'!O26))&gt;'[1]Expr Svr-Published Rates'!O$9,('[1]Expr Svr-Published Rates'!AH26-('[1]Expr Svr-Published Rates'!AH26*'[1]Expr Svr-Published Rates'!O26)),'[1]Expr Svr-Published Rates'!O$9))</f>
        <v>40.073035000000004</v>
      </c>
      <c r="P32" s="61">
        <f>IF('[1]Expr Svr-Published Rates'!R$7=0,'[1]Expr Svr-Published Rates'!AK26-('[1]Expr Svr-Published Rates'!AK26*'[1]Expr Svr-Published Rates'!R26),IF(('[1]Expr Svr-Published Rates'!AK26-('[1]Expr Svr-Published Rates'!AK26*'[1]Expr Svr-Published Rates'!R26))&gt;'[1]Expr Svr-Published Rates'!R$9,('[1]Expr Svr-Published Rates'!AK26-('[1]Expr Svr-Published Rates'!AK26*'[1]Expr Svr-Published Rates'!R26)),'[1]Expr Svr-Published Rates'!R$9))</f>
        <v>0</v>
      </c>
      <c r="Q32" s="61">
        <f>IF('[1]Expr Svr-Published Rates'!S$7=0,'[1]Expr Svr-Published Rates'!AL26-('[1]Expr Svr-Published Rates'!AL26*'[1]Expr Svr-Published Rates'!S26),IF(('[1]Expr Svr-Published Rates'!AL26-('[1]Expr Svr-Published Rates'!AL26*'[1]Expr Svr-Published Rates'!S26))&gt;'[1]Expr Svr-Published Rates'!S$9,('[1]Expr Svr-Published Rates'!AL26-('[1]Expr Svr-Published Rates'!AL26*'[1]Expr Svr-Published Rates'!S26)),'[1]Expr Svr-Published Rates'!S$9))</f>
        <v>0</v>
      </c>
    </row>
    <row r="33" spans="1:17" s="72" customFormat="1" ht="18" customHeight="1" x14ac:dyDescent="0.2">
      <c r="A33" s="58">
        <v>3</v>
      </c>
      <c r="B33" s="59" t="s">
        <v>13</v>
      </c>
      <c r="C33" s="127">
        <f>IF('[1]Expr Svr-Published Rates'!C$7=0,'[1]Expr Svr-Published Rates'!V27-('[1]Expr Svr-Published Rates'!V27*'[1]Expr Svr-Published Rates'!C27),IF(('[1]Expr Svr-Published Rates'!V27-('[1]Expr Svr-Published Rates'!V27*'[1]Expr Svr-Published Rates'!C27))&gt;'[1]Expr Svr-Published Rates'!C$9,('[1]Expr Svr-Published Rates'!V27-('[1]Expr Svr-Published Rates'!V27*'[1]Expr Svr-Published Rates'!C27)),'[1]Expr Svr-Published Rates'!C$9))</f>
        <v>16.394624999999998</v>
      </c>
      <c r="D33" s="176">
        <f>IF('[1]Expr Svr-Published Rates'!D$7=0,'[1]Expr Svr-Published Rates'!W27-('[1]Expr Svr-Published Rates'!W27*'[1]Expr Svr-Published Rates'!D27),IF(('[1]Expr Svr-Published Rates'!W27-('[1]Expr Svr-Published Rates'!W27*'[1]Expr Svr-Published Rates'!D27))&gt;'[1]Expr Svr-Published Rates'!D$9,('[1]Expr Svr-Published Rates'!W27-('[1]Expr Svr-Published Rates'!W27*'[1]Expr Svr-Published Rates'!D27)),'[1]Expr Svr-Published Rates'!D$9))</f>
        <v>18.634975000000004</v>
      </c>
      <c r="E33" s="176">
        <f>IF('[1]Expr Svr-Published Rates'!E$7=0,'[1]Expr Svr-Published Rates'!X27-('[1]Expr Svr-Published Rates'!X27*'[1]Expr Svr-Published Rates'!E27),IF(('[1]Expr Svr-Published Rates'!X27-('[1]Expr Svr-Published Rates'!X27*'[1]Expr Svr-Published Rates'!E27))&gt;'[1]Expr Svr-Published Rates'!E$9,('[1]Expr Svr-Published Rates'!X27-('[1]Expr Svr-Published Rates'!X27*'[1]Expr Svr-Published Rates'!E27)),'[1]Expr Svr-Published Rates'!E$9))</f>
        <v>21.447540000000004</v>
      </c>
      <c r="F33" s="176">
        <f>IF('[1]Expr Svr-Published Rates'!F$7=0,'[1]Expr Svr-Published Rates'!Y27-('[1]Expr Svr-Published Rates'!Y27*'[1]Expr Svr-Published Rates'!F27),IF(('[1]Expr Svr-Published Rates'!Y27-('[1]Expr Svr-Published Rates'!Y27*'[1]Expr Svr-Published Rates'!F27))&gt;'[1]Expr Svr-Published Rates'!F$9,('[1]Expr Svr-Published Rates'!Y27-('[1]Expr Svr-Published Rates'!Y27*'[1]Expr Svr-Published Rates'!F27)),'[1]Expr Svr-Published Rates'!F$9))</f>
        <v>23.359529999999999</v>
      </c>
      <c r="G33" s="176">
        <f>IF('[1]Expr Svr-Published Rates'!G$7=0,'[1]Expr Svr-Published Rates'!Z27-('[1]Expr Svr-Published Rates'!Z27*'[1]Expr Svr-Published Rates'!G27),IF(('[1]Expr Svr-Published Rates'!Z27-('[1]Expr Svr-Published Rates'!Z27*'[1]Expr Svr-Published Rates'!G27))&gt;'[1]Expr Svr-Published Rates'!G$9,('[1]Expr Svr-Published Rates'!Z27-('[1]Expr Svr-Published Rates'!Z27*'[1]Expr Svr-Published Rates'!G27)),'[1]Expr Svr-Published Rates'!G$9))</f>
        <v>24.163119999999999</v>
      </c>
      <c r="H33" s="176">
        <f>IF('[1]Expr Svr-Published Rates'!H$7=0,'[1]Expr Svr-Published Rates'!Z27-('[1]Expr Svr-Published Rates'!Z27*'[1]Expr Svr-Published Rates'!H27),IF(('[1]Expr Svr-Published Rates'!Z27-('[1]Expr Svr-Published Rates'!Z27*'[1]Expr Svr-Published Rates'!H27))&gt;'[1]Expr Svr-Published Rates'!H$9,('[1]Expr Svr-Published Rates'!Z27-('[1]Expr Svr-Published Rates'!Z27*'[1]Expr Svr-Published Rates'!H27)),'[1]Expr Svr-Published Rates'!H$9))</f>
        <v>23.727119999999999</v>
      </c>
      <c r="I33" s="176">
        <f>IF('[1]Expr Svr-Published Rates'!I$7=0,'[1]Expr Svr-Published Rates'!AB27-('[1]Expr Svr-Published Rates'!AB27*'[1]Expr Svr-Published Rates'!I27),IF(('[1]Expr Svr-Published Rates'!AB27-('[1]Expr Svr-Published Rates'!AB27*'[1]Expr Svr-Published Rates'!I27))&gt;'[1]Expr Svr-Published Rates'!I$9,('[1]Expr Svr-Published Rates'!AB27-('[1]Expr Svr-Published Rates'!AB27*'[1]Expr Svr-Published Rates'!I27)),'[1]Expr Svr-Published Rates'!I$9))</f>
        <v>28.173770000000005</v>
      </c>
      <c r="J33" s="176">
        <f>IF('[1]Expr Svr-Published Rates'!J$7=0,'[1]Expr Svr-Published Rates'!AC27-('[1]Expr Svr-Published Rates'!AC27*'[1]Expr Svr-Published Rates'!J27),IF(('[1]Expr Svr-Published Rates'!AC27-('[1]Expr Svr-Published Rates'!AC27*'[1]Expr Svr-Published Rates'!J27))&gt;'[1]Expr Svr-Published Rates'!J$9,('[1]Expr Svr-Published Rates'!AC27-('[1]Expr Svr-Published Rates'!AC27*'[1]Expr Svr-Published Rates'!J27)),'[1]Expr Svr-Published Rates'!J$9))</f>
        <v>28.099755000000002</v>
      </c>
      <c r="K33" s="176">
        <f>IF('[1]Expr Svr-Published Rates'!K$7=0,'[1]Expr Svr-Published Rates'!AD27-('[1]Expr Svr-Published Rates'!AD27*'[1]Expr Svr-Published Rates'!K27),IF(('[1]Expr Svr-Published Rates'!AD27-('[1]Expr Svr-Published Rates'!AD27*'[1]Expr Svr-Published Rates'!K27))&gt;'[1]Expr Svr-Published Rates'!K$9,('[1]Expr Svr-Published Rates'!AD27-('[1]Expr Svr-Published Rates'!AD27*'[1]Expr Svr-Published Rates'!K27)),'[1]Expr Svr-Published Rates'!K$9))</f>
        <v>22.817920000000001</v>
      </c>
      <c r="L33" s="176">
        <f>IF('[1]Expr Svr-Published Rates'!L$7=0,'[1]Expr Svr-Published Rates'!AE27-('[1]Expr Svr-Published Rates'!AE27*'[1]Expr Svr-Published Rates'!L27),IF(('[1]Expr Svr-Published Rates'!AE27-('[1]Expr Svr-Published Rates'!AE27*'[1]Expr Svr-Published Rates'!L27))&gt;'[1]Expr Svr-Published Rates'!L$9,('[1]Expr Svr-Published Rates'!AE27-('[1]Expr Svr-Published Rates'!AE27*'[1]Expr Svr-Published Rates'!L27)),'[1]Expr Svr-Published Rates'!L$9))</f>
        <v>27.799059999999997</v>
      </c>
      <c r="M33" s="176">
        <f>IF('[1]Expr Svr-Published Rates'!M$7=0,'[1]Expr Svr-Published Rates'!AF27-('[1]Expr Svr-Published Rates'!AF27*'[1]Expr Svr-Published Rates'!M27),IF(('[1]Expr Svr-Published Rates'!AF27-('[1]Expr Svr-Published Rates'!AF27*'[1]Expr Svr-Published Rates'!M27))&gt;'[1]Expr Svr-Published Rates'!M$9,('[1]Expr Svr-Published Rates'!AF27-('[1]Expr Svr-Published Rates'!AF27*'[1]Expr Svr-Published Rates'!M27)),'[1]Expr Svr-Published Rates'!M$9))</f>
        <v>33.057425000000009</v>
      </c>
      <c r="N33" s="176">
        <f>IF('[1]Expr Svr-Published Rates'!N$7=0,'[1]Expr Svr-Published Rates'!AG27-('[1]Expr Svr-Published Rates'!AG27*'[1]Expr Svr-Published Rates'!N27),IF(('[1]Expr Svr-Published Rates'!AG27-('[1]Expr Svr-Published Rates'!AG27*'[1]Expr Svr-Published Rates'!N27))&gt;'[1]Expr Svr-Published Rates'!N$9,('[1]Expr Svr-Published Rates'!AG27-('[1]Expr Svr-Published Rates'!AG27*'[1]Expr Svr-Published Rates'!N27)),'[1]Expr Svr-Published Rates'!N$9))</f>
        <v>38.553525000000008</v>
      </c>
      <c r="O33" s="177">
        <f>IF('[1]Expr Svr-Published Rates'!O$7=0,'[1]Expr Svr-Published Rates'!AH27-('[1]Expr Svr-Published Rates'!AH27*'[1]Expr Svr-Published Rates'!O27),IF(('[1]Expr Svr-Published Rates'!AH27-('[1]Expr Svr-Published Rates'!AH27*'[1]Expr Svr-Published Rates'!O27))&gt;'[1]Expr Svr-Published Rates'!O$9,('[1]Expr Svr-Published Rates'!AH27-('[1]Expr Svr-Published Rates'!AH27*'[1]Expr Svr-Published Rates'!O27)),'[1]Expr Svr-Published Rates'!O$9))</f>
        <v>42.271475000000009</v>
      </c>
      <c r="P33" s="176">
        <f>IF('[1]Expr Svr-Published Rates'!R$7=0,'[1]Expr Svr-Published Rates'!AK27-('[1]Expr Svr-Published Rates'!AK27*'[1]Expr Svr-Published Rates'!R27),IF(('[1]Expr Svr-Published Rates'!AK27-('[1]Expr Svr-Published Rates'!AK27*'[1]Expr Svr-Published Rates'!R27))&gt;'[1]Expr Svr-Published Rates'!R$9,('[1]Expr Svr-Published Rates'!AK27-('[1]Expr Svr-Published Rates'!AK27*'[1]Expr Svr-Published Rates'!R27)),'[1]Expr Svr-Published Rates'!R$9))</f>
        <v>0</v>
      </c>
      <c r="Q33" s="176">
        <f>IF('[1]Expr Svr-Published Rates'!S$7=0,'[1]Expr Svr-Published Rates'!AL27-('[1]Expr Svr-Published Rates'!AL27*'[1]Expr Svr-Published Rates'!S27),IF(('[1]Expr Svr-Published Rates'!AL27-('[1]Expr Svr-Published Rates'!AL27*'[1]Expr Svr-Published Rates'!S27))&gt;'[1]Expr Svr-Published Rates'!S$9,('[1]Expr Svr-Published Rates'!AL27-('[1]Expr Svr-Published Rates'!AL27*'[1]Expr Svr-Published Rates'!S27)),'[1]Expr Svr-Published Rates'!S$9))</f>
        <v>0</v>
      </c>
    </row>
    <row r="34" spans="1:17" s="107" customFormat="1" ht="18" customHeight="1" x14ac:dyDescent="0.2">
      <c r="A34" s="58">
        <v>3.5</v>
      </c>
      <c r="B34" s="59" t="s">
        <v>13</v>
      </c>
      <c r="C34" s="60">
        <f>IF('[1]Expr Svr-Published Rates'!C$7=0,'[1]Expr Svr-Published Rates'!V28-('[1]Expr Svr-Published Rates'!V28*'[1]Expr Svr-Published Rates'!C28),IF(('[1]Expr Svr-Published Rates'!V28-('[1]Expr Svr-Published Rates'!V28*'[1]Expr Svr-Published Rates'!C28))&gt;'[1]Expr Svr-Published Rates'!C$9,('[1]Expr Svr-Published Rates'!V28-('[1]Expr Svr-Published Rates'!V28*'[1]Expr Svr-Published Rates'!C28)),'[1]Expr Svr-Published Rates'!C$9))</f>
        <v>16.965449999999997</v>
      </c>
      <c r="D34" s="61">
        <f>IF('[1]Expr Svr-Published Rates'!D$7=0,'[1]Expr Svr-Published Rates'!W28-('[1]Expr Svr-Published Rates'!W28*'[1]Expr Svr-Published Rates'!D28),IF(('[1]Expr Svr-Published Rates'!W28-('[1]Expr Svr-Published Rates'!W28*'[1]Expr Svr-Published Rates'!D28))&gt;'[1]Expr Svr-Published Rates'!D$9,('[1]Expr Svr-Published Rates'!W28-('[1]Expr Svr-Published Rates'!W28*'[1]Expr Svr-Published Rates'!D28)),'[1]Expr Svr-Published Rates'!D$9))</f>
        <v>19.549405</v>
      </c>
      <c r="E34" s="61">
        <f>IF('[1]Expr Svr-Published Rates'!E$7=0,'[1]Expr Svr-Published Rates'!X28-('[1]Expr Svr-Published Rates'!X28*'[1]Expr Svr-Published Rates'!E28),IF(('[1]Expr Svr-Published Rates'!X28-('[1]Expr Svr-Published Rates'!X28*'[1]Expr Svr-Published Rates'!E28))&gt;'[1]Expr Svr-Published Rates'!E$9,('[1]Expr Svr-Published Rates'!X28-('[1]Expr Svr-Published Rates'!X28*'[1]Expr Svr-Published Rates'!E28)),'[1]Expr Svr-Published Rates'!E$9))</f>
        <v>22.74991</v>
      </c>
      <c r="F34" s="61">
        <f>IF('[1]Expr Svr-Published Rates'!F$7=0,'[1]Expr Svr-Published Rates'!Y28-('[1]Expr Svr-Published Rates'!Y28*'[1]Expr Svr-Published Rates'!F28),IF(('[1]Expr Svr-Published Rates'!Y28-('[1]Expr Svr-Published Rates'!Y28*'[1]Expr Svr-Published Rates'!F28))&gt;'[1]Expr Svr-Published Rates'!F$9,('[1]Expr Svr-Published Rates'!Y28-('[1]Expr Svr-Published Rates'!Y28*'[1]Expr Svr-Published Rates'!F28)),'[1]Expr Svr-Published Rates'!F$9))</f>
        <v>24.717320000000001</v>
      </c>
      <c r="G34" s="61">
        <f>IF('[1]Expr Svr-Published Rates'!G$7=0,'[1]Expr Svr-Published Rates'!Z28-('[1]Expr Svr-Published Rates'!Z28*'[1]Expr Svr-Published Rates'!G28),IF(('[1]Expr Svr-Published Rates'!Z28-('[1]Expr Svr-Published Rates'!Z28*'[1]Expr Svr-Published Rates'!G28))&gt;'[1]Expr Svr-Published Rates'!G$9,('[1]Expr Svr-Published Rates'!Z28-('[1]Expr Svr-Published Rates'!Z28*'[1]Expr Svr-Published Rates'!G28)),'[1]Expr Svr-Published Rates'!G$9))</f>
        <v>25.340795</v>
      </c>
      <c r="H34" s="61">
        <f>IF('[1]Expr Svr-Published Rates'!H$7=0,'[1]Expr Svr-Published Rates'!Z28-('[1]Expr Svr-Published Rates'!Z28*'[1]Expr Svr-Published Rates'!H28),IF(('[1]Expr Svr-Published Rates'!Z28-('[1]Expr Svr-Published Rates'!Z28*'[1]Expr Svr-Published Rates'!H28))&gt;'[1]Expr Svr-Published Rates'!H$9,('[1]Expr Svr-Published Rates'!Z28-('[1]Expr Svr-Published Rates'!Z28*'[1]Expr Svr-Published Rates'!H28)),'[1]Expr Svr-Published Rates'!H$9))</f>
        <v>24.883544999999998</v>
      </c>
      <c r="I34" s="61">
        <f>IF('[1]Expr Svr-Published Rates'!I$7=0,'[1]Expr Svr-Published Rates'!AB28-('[1]Expr Svr-Published Rates'!AB28*'[1]Expr Svr-Published Rates'!I28),IF(('[1]Expr Svr-Published Rates'!AB28-('[1]Expr Svr-Published Rates'!AB28*'[1]Expr Svr-Published Rates'!I28))&gt;'[1]Expr Svr-Published Rates'!I$9,('[1]Expr Svr-Published Rates'!AB28-('[1]Expr Svr-Published Rates'!AB28*'[1]Expr Svr-Published Rates'!I28)),'[1]Expr Svr-Published Rates'!I$9))</f>
        <v>29.629739999999998</v>
      </c>
      <c r="J34" s="61">
        <f>IF('[1]Expr Svr-Published Rates'!J$7=0,'[1]Expr Svr-Published Rates'!AC28-('[1]Expr Svr-Published Rates'!AC28*'[1]Expr Svr-Published Rates'!J28),IF(('[1]Expr Svr-Published Rates'!AC28-('[1]Expr Svr-Published Rates'!AC28*'[1]Expr Svr-Published Rates'!J28))&gt;'[1]Expr Svr-Published Rates'!J$9,('[1]Expr Svr-Published Rates'!AC28-('[1]Expr Svr-Published Rates'!AC28*'[1]Expr Svr-Published Rates'!J28)),'[1]Expr Svr-Published Rates'!J$9))</f>
        <v>29.595915000000005</v>
      </c>
      <c r="K34" s="61">
        <f>IF('[1]Expr Svr-Published Rates'!K$7=0,'[1]Expr Svr-Published Rates'!AD28-('[1]Expr Svr-Published Rates'!AD28*'[1]Expr Svr-Published Rates'!K28),IF(('[1]Expr Svr-Published Rates'!AD28-('[1]Expr Svr-Published Rates'!AD28*'[1]Expr Svr-Published Rates'!K28))&gt;'[1]Expr Svr-Published Rates'!K$9,('[1]Expr Svr-Published Rates'!AD28-('[1]Expr Svr-Published Rates'!AD28*'[1]Expr Svr-Published Rates'!K28)),'[1]Expr Svr-Published Rates'!K$9))</f>
        <v>23.916800000000002</v>
      </c>
      <c r="L34" s="61">
        <f>IF('[1]Expr Svr-Published Rates'!L$7=0,'[1]Expr Svr-Published Rates'!AE28-('[1]Expr Svr-Published Rates'!AE28*'[1]Expr Svr-Published Rates'!L28),IF(('[1]Expr Svr-Published Rates'!AE28-('[1]Expr Svr-Published Rates'!AE28*'[1]Expr Svr-Published Rates'!L28))&gt;'[1]Expr Svr-Published Rates'!L$9,('[1]Expr Svr-Published Rates'!AE28-('[1]Expr Svr-Published Rates'!AE28*'[1]Expr Svr-Published Rates'!L28)),'[1]Expr Svr-Published Rates'!L$9))</f>
        <v>29.339690000000004</v>
      </c>
      <c r="M34" s="61">
        <f>IF('[1]Expr Svr-Published Rates'!M$7=0,'[1]Expr Svr-Published Rates'!AF28-('[1]Expr Svr-Published Rates'!AF28*'[1]Expr Svr-Published Rates'!M28),IF(('[1]Expr Svr-Published Rates'!AF28-('[1]Expr Svr-Published Rates'!AF28*'[1]Expr Svr-Published Rates'!M28))&gt;'[1]Expr Svr-Published Rates'!M$9,('[1]Expr Svr-Published Rates'!AF28-('[1]Expr Svr-Published Rates'!AF28*'[1]Expr Svr-Published Rates'!M28)),'[1]Expr Svr-Published Rates'!M$9))</f>
        <v>34.641595000000009</v>
      </c>
      <c r="N34" s="61">
        <f>IF('[1]Expr Svr-Published Rates'!N$7=0,'[1]Expr Svr-Published Rates'!AG28-('[1]Expr Svr-Published Rates'!AG28*'[1]Expr Svr-Published Rates'!N28),IF(('[1]Expr Svr-Published Rates'!AG28-('[1]Expr Svr-Published Rates'!AG28*'[1]Expr Svr-Published Rates'!N28))&gt;'[1]Expr Svr-Published Rates'!N$9,('[1]Expr Svr-Published Rates'!AG28-('[1]Expr Svr-Published Rates'!AG28*'[1]Expr Svr-Published Rates'!N28)),'[1]Expr Svr-Published Rates'!N$9))</f>
        <v>40.768129999999999</v>
      </c>
      <c r="O34" s="62">
        <f>IF('[1]Expr Svr-Published Rates'!O$7=0,'[1]Expr Svr-Published Rates'!AH28-('[1]Expr Svr-Published Rates'!AH28*'[1]Expr Svr-Published Rates'!O28),IF(('[1]Expr Svr-Published Rates'!AH28-('[1]Expr Svr-Published Rates'!AH28*'[1]Expr Svr-Published Rates'!O28))&gt;'[1]Expr Svr-Published Rates'!O$9,('[1]Expr Svr-Published Rates'!AH28-('[1]Expr Svr-Published Rates'!AH28*'[1]Expr Svr-Published Rates'!O28)),'[1]Expr Svr-Published Rates'!O$9))</f>
        <v>44.534575000000004</v>
      </c>
      <c r="P34" s="61">
        <f>IF('[1]Expr Svr-Published Rates'!R$7=0,'[1]Expr Svr-Published Rates'!AK28-('[1]Expr Svr-Published Rates'!AK28*'[1]Expr Svr-Published Rates'!R28),IF(('[1]Expr Svr-Published Rates'!AK28-('[1]Expr Svr-Published Rates'!AK28*'[1]Expr Svr-Published Rates'!R28))&gt;'[1]Expr Svr-Published Rates'!R$9,('[1]Expr Svr-Published Rates'!AK28-('[1]Expr Svr-Published Rates'!AK28*'[1]Expr Svr-Published Rates'!R28)),'[1]Expr Svr-Published Rates'!R$9))</f>
        <v>0</v>
      </c>
      <c r="Q34" s="61">
        <f>IF('[1]Expr Svr-Published Rates'!S$7=0,'[1]Expr Svr-Published Rates'!AL28-('[1]Expr Svr-Published Rates'!AL28*'[1]Expr Svr-Published Rates'!S28),IF(('[1]Expr Svr-Published Rates'!AL28-('[1]Expr Svr-Published Rates'!AL28*'[1]Expr Svr-Published Rates'!S28))&gt;'[1]Expr Svr-Published Rates'!S$9,('[1]Expr Svr-Published Rates'!AL28-('[1]Expr Svr-Published Rates'!AL28*'[1]Expr Svr-Published Rates'!S28)),'[1]Expr Svr-Published Rates'!S$9))</f>
        <v>0</v>
      </c>
    </row>
    <row r="35" spans="1:17" s="107" customFormat="1" ht="18" customHeight="1" x14ac:dyDescent="0.2">
      <c r="A35" s="58">
        <v>4</v>
      </c>
      <c r="B35" s="59" t="s">
        <v>13</v>
      </c>
      <c r="C35" s="60">
        <f>IF('[1]Expr Svr-Published Rates'!C$7=0,'[1]Expr Svr-Published Rates'!V29-('[1]Expr Svr-Published Rates'!V29*'[1]Expr Svr-Published Rates'!C29),IF(('[1]Expr Svr-Published Rates'!V29-('[1]Expr Svr-Published Rates'!V29*'[1]Expr Svr-Published Rates'!C29))&gt;'[1]Expr Svr-Published Rates'!C$9,('[1]Expr Svr-Published Rates'!V29-('[1]Expr Svr-Published Rates'!V29*'[1]Expr Svr-Published Rates'!C29)),'[1]Expr Svr-Published Rates'!C$9))</f>
        <v>17.549549999999996</v>
      </c>
      <c r="D35" s="61">
        <f>IF('[1]Expr Svr-Published Rates'!D$7=0,'[1]Expr Svr-Published Rates'!W29-('[1]Expr Svr-Published Rates'!W29*'[1]Expr Svr-Published Rates'!D29),IF(('[1]Expr Svr-Published Rates'!W29-('[1]Expr Svr-Published Rates'!W29*'[1]Expr Svr-Published Rates'!D29))&gt;'[1]Expr Svr-Published Rates'!D$9,('[1]Expr Svr-Published Rates'!W29-('[1]Expr Svr-Published Rates'!W29*'[1]Expr Svr-Published Rates'!D29)),'[1]Expr Svr-Published Rates'!D$9))</f>
        <v>20.505400000000002</v>
      </c>
      <c r="E35" s="61">
        <f>IF('[1]Expr Svr-Published Rates'!E$7=0,'[1]Expr Svr-Published Rates'!X29-('[1]Expr Svr-Published Rates'!X29*'[1]Expr Svr-Published Rates'!E29),IF(('[1]Expr Svr-Published Rates'!X29-('[1]Expr Svr-Published Rates'!X29*'[1]Expr Svr-Published Rates'!E29))&gt;'[1]Expr Svr-Published Rates'!E$9,('[1]Expr Svr-Published Rates'!X29-('[1]Expr Svr-Published Rates'!X29*'[1]Expr Svr-Published Rates'!E29)),'[1]Expr Svr-Published Rates'!E$9))</f>
        <v>24.010715000000005</v>
      </c>
      <c r="F35" s="61">
        <f>IF('[1]Expr Svr-Published Rates'!F$7=0,'[1]Expr Svr-Published Rates'!Y29-('[1]Expr Svr-Published Rates'!Y29*'[1]Expr Svr-Published Rates'!F29),IF(('[1]Expr Svr-Published Rates'!Y29-('[1]Expr Svr-Published Rates'!Y29*'[1]Expr Svr-Published Rates'!F29))&gt;'[1]Expr Svr-Published Rates'!F$9,('[1]Expr Svr-Published Rates'!Y29-('[1]Expr Svr-Published Rates'!Y29*'[1]Expr Svr-Published Rates'!F29)),'[1]Expr Svr-Published Rates'!F$9))</f>
        <v>26.061255000000003</v>
      </c>
      <c r="G35" s="61">
        <f>IF('[1]Expr Svr-Published Rates'!G$7=0,'[1]Expr Svr-Published Rates'!Z29-('[1]Expr Svr-Published Rates'!Z29*'[1]Expr Svr-Published Rates'!G29),IF(('[1]Expr Svr-Published Rates'!Z29-('[1]Expr Svr-Published Rates'!Z29*'[1]Expr Svr-Published Rates'!G29))&gt;'[1]Expr Svr-Published Rates'!G$9,('[1]Expr Svr-Published Rates'!Z29-('[1]Expr Svr-Published Rates'!Z29*'[1]Expr Svr-Published Rates'!G29)),'[1]Expr Svr-Published Rates'!G$9))</f>
        <v>26.546180000000007</v>
      </c>
      <c r="H35" s="61">
        <f>IF('[1]Expr Svr-Published Rates'!H$7=0,'[1]Expr Svr-Published Rates'!Z29-('[1]Expr Svr-Published Rates'!Z29*'[1]Expr Svr-Published Rates'!H29),IF(('[1]Expr Svr-Published Rates'!Z29-('[1]Expr Svr-Published Rates'!Z29*'[1]Expr Svr-Published Rates'!H29))&gt;'[1]Expr Svr-Published Rates'!H$9,('[1]Expr Svr-Published Rates'!Z29-('[1]Expr Svr-Published Rates'!Z29*'[1]Expr Svr-Published Rates'!H29)),'[1]Expr Svr-Published Rates'!H$9))</f>
        <v>26.067179999999993</v>
      </c>
      <c r="I35" s="61">
        <f>IF('[1]Expr Svr-Published Rates'!I$7=0,'[1]Expr Svr-Published Rates'!AB29-('[1]Expr Svr-Published Rates'!AB29*'[1]Expr Svr-Published Rates'!I29),IF(('[1]Expr Svr-Published Rates'!AB29-('[1]Expr Svr-Published Rates'!AB29*'[1]Expr Svr-Published Rates'!I29))&gt;'[1]Expr Svr-Published Rates'!I$9,('[1]Expr Svr-Published Rates'!AB29-('[1]Expr Svr-Published Rates'!AB29*'[1]Expr Svr-Published Rates'!I29)),'[1]Expr Svr-Published Rates'!I$9))</f>
        <v>31.145750000000007</v>
      </c>
      <c r="J35" s="61">
        <f>IF('[1]Expr Svr-Published Rates'!J$7=0,'[1]Expr Svr-Published Rates'!AC29-('[1]Expr Svr-Published Rates'!AC29*'[1]Expr Svr-Published Rates'!J29),IF(('[1]Expr Svr-Published Rates'!AC29-('[1]Expr Svr-Published Rates'!AC29*'[1]Expr Svr-Published Rates'!J29))&gt;'[1]Expr Svr-Published Rates'!J$9,('[1]Expr Svr-Published Rates'!AC29-('[1]Expr Svr-Published Rates'!AC29*'[1]Expr Svr-Published Rates'!J29)),'[1]Expr Svr-Published Rates'!J$9))</f>
        <v>31.04531999999999</v>
      </c>
      <c r="K35" s="61">
        <f>IF('[1]Expr Svr-Published Rates'!K$7=0,'[1]Expr Svr-Published Rates'!AD29-('[1]Expr Svr-Published Rates'!AD29*'[1]Expr Svr-Published Rates'!K29),IF(('[1]Expr Svr-Published Rates'!AD29-('[1]Expr Svr-Published Rates'!AD29*'[1]Expr Svr-Published Rates'!K29))&gt;'[1]Expr Svr-Published Rates'!K$9,('[1]Expr Svr-Published Rates'!AD29-('[1]Expr Svr-Published Rates'!AD29*'[1]Expr Svr-Published Rates'!K29)),'[1]Expr Svr-Published Rates'!K$9))</f>
        <v>25.031840000000003</v>
      </c>
      <c r="L35" s="61">
        <f>IF('[1]Expr Svr-Published Rates'!L$7=0,'[1]Expr Svr-Published Rates'!AE29-('[1]Expr Svr-Published Rates'!AE29*'[1]Expr Svr-Published Rates'!L29),IF(('[1]Expr Svr-Published Rates'!AE29-('[1]Expr Svr-Published Rates'!AE29*'[1]Expr Svr-Published Rates'!L29))&gt;'[1]Expr Svr-Published Rates'!L$9,('[1]Expr Svr-Published Rates'!AE29-('[1]Expr Svr-Published Rates'!AE29*'[1]Expr Svr-Published Rates'!L29)),'[1]Expr Svr-Published Rates'!L$9))</f>
        <v>30.89725</v>
      </c>
      <c r="M35" s="61">
        <f>IF('[1]Expr Svr-Published Rates'!M$7=0,'[1]Expr Svr-Published Rates'!AF29-('[1]Expr Svr-Published Rates'!AF29*'[1]Expr Svr-Published Rates'!M29),IF(('[1]Expr Svr-Published Rates'!AF29-('[1]Expr Svr-Published Rates'!AF29*'[1]Expr Svr-Published Rates'!M29))&gt;'[1]Expr Svr-Published Rates'!M$9,('[1]Expr Svr-Published Rates'!AF29-('[1]Expr Svr-Published Rates'!AF29*'[1]Expr Svr-Published Rates'!M29)),'[1]Expr Svr-Published Rates'!M$9))</f>
        <v>36.225764999999996</v>
      </c>
      <c r="N35" s="61">
        <f>IF('[1]Expr Svr-Published Rates'!N$7=0,'[1]Expr Svr-Published Rates'!AG29-('[1]Expr Svr-Published Rates'!AG29*'[1]Expr Svr-Published Rates'!N29),IF(('[1]Expr Svr-Published Rates'!AG29-('[1]Expr Svr-Published Rates'!AG29*'[1]Expr Svr-Published Rates'!N29))&gt;'[1]Expr Svr-Published Rates'!N$9,('[1]Expr Svr-Published Rates'!AG29-('[1]Expr Svr-Published Rates'!AG29*'[1]Expr Svr-Published Rates'!N29)),'[1]Expr Svr-Published Rates'!N$9))</f>
        <v>43.015065000000007</v>
      </c>
      <c r="O35" s="62">
        <f>IF('[1]Expr Svr-Published Rates'!O$7=0,'[1]Expr Svr-Published Rates'!AH29-('[1]Expr Svr-Published Rates'!AH29*'[1]Expr Svr-Published Rates'!O29),IF(('[1]Expr Svr-Published Rates'!AH29-('[1]Expr Svr-Published Rates'!AH29*'[1]Expr Svr-Published Rates'!O29))&gt;'[1]Expr Svr-Published Rates'!O$9,('[1]Expr Svr-Published Rates'!AH29-('[1]Expr Svr-Published Rates'!AH29*'[1]Expr Svr-Published Rates'!O29)),'[1]Expr Svr-Published Rates'!O$9))</f>
        <v>46.797674999999998</v>
      </c>
      <c r="P35" s="61">
        <f>IF('[1]Expr Svr-Published Rates'!R$7=0,'[1]Expr Svr-Published Rates'!AK29-('[1]Expr Svr-Published Rates'!AK29*'[1]Expr Svr-Published Rates'!R29),IF(('[1]Expr Svr-Published Rates'!AK29-('[1]Expr Svr-Published Rates'!AK29*'[1]Expr Svr-Published Rates'!R29))&gt;'[1]Expr Svr-Published Rates'!R$9,('[1]Expr Svr-Published Rates'!AK29-('[1]Expr Svr-Published Rates'!AK29*'[1]Expr Svr-Published Rates'!R29)),'[1]Expr Svr-Published Rates'!R$9))</f>
        <v>0</v>
      </c>
      <c r="Q35" s="61">
        <f>IF('[1]Expr Svr-Published Rates'!S$7=0,'[1]Expr Svr-Published Rates'!AL29-('[1]Expr Svr-Published Rates'!AL29*'[1]Expr Svr-Published Rates'!S29),IF(('[1]Expr Svr-Published Rates'!AL29-('[1]Expr Svr-Published Rates'!AL29*'[1]Expr Svr-Published Rates'!S29))&gt;'[1]Expr Svr-Published Rates'!S$9,('[1]Expr Svr-Published Rates'!AL29-('[1]Expr Svr-Published Rates'!AL29*'[1]Expr Svr-Published Rates'!S29)),'[1]Expr Svr-Published Rates'!S$9))</f>
        <v>0</v>
      </c>
    </row>
    <row r="36" spans="1:17" s="72" customFormat="1" ht="18" customHeight="1" x14ac:dyDescent="0.2">
      <c r="A36" s="58">
        <v>4.5</v>
      </c>
      <c r="B36" s="59" t="s">
        <v>13</v>
      </c>
      <c r="C36" s="60">
        <f>IF('[1]Expr Svr-Published Rates'!C$7=0,'[1]Expr Svr-Published Rates'!V30-('[1]Expr Svr-Published Rates'!V30*'[1]Expr Svr-Published Rates'!C30),IF(('[1]Expr Svr-Published Rates'!V30-('[1]Expr Svr-Published Rates'!V30*'[1]Expr Svr-Published Rates'!C30))&gt;'[1]Expr Svr-Published Rates'!C$9,('[1]Expr Svr-Published Rates'!V30-('[1]Expr Svr-Published Rates'!V30*'[1]Expr Svr-Published Rates'!C30)),'[1]Expr Svr-Published Rates'!C$9))</f>
        <v>18.093824999999995</v>
      </c>
      <c r="D36" s="61">
        <f>IF('[1]Expr Svr-Published Rates'!D$7=0,'[1]Expr Svr-Published Rates'!W30-('[1]Expr Svr-Published Rates'!W30*'[1]Expr Svr-Published Rates'!D30),IF(('[1]Expr Svr-Published Rates'!W30-('[1]Expr Svr-Published Rates'!W30*'[1]Expr Svr-Published Rates'!D30))&gt;'[1]Expr Svr-Published Rates'!D$9,('[1]Expr Svr-Published Rates'!W30-('[1]Expr Svr-Published Rates'!W30*'[1]Expr Svr-Published Rates'!D30)),'[1]Expr Svr-Published Rates'!D$9))</f>
        <v>21.405974999999998</v>
      </c>
      <c r="E36" s="61">
        <f>IF('[1]Expr Svr-Published Rates'!E$7=0,'[1]Expr Svr-Published Rates'!X30-('[1]Expr Svr-Published Rates'!X30*'[1]Expr Svr-Published Rates'!E30),IF(('[1]Expr Svr-Published Rates'!X30-('[1]Expr Svr-Published Rates'!X30*'[1]Expr Svr-Published Rates'!E30))&gt;'[1]Expr Svr-Published Rates'!E$9,('[1]Expr Svr-Published Rates'!X30-('[1]Expr Svr-Published Rates'!X30*'[1]Expr Svr-Published Rates'!E30)),'[1]Expr Svr-Published Rates'!E$9))</f>
        <v>25.271519999999995</v>
      </c>
      <c r="F36" s="61">
        <f>IF('[1]Expr Svr-Published Rates'!F$7=0,'[1]Expr Svr-Published Rates'!Y30-('[1]Expr Svr-Published Rates'!Y30*'[1]Expr Svr-Published Rates'!F30),IF(('[1]Expr Svr-Published Rates'!Y30-('[1]Expr Svr-Published Rates'!Y30*'[1]Expr Svr-Published Rates'!F30))&gt;'[1]Expr Svr-Published Rates'!F$9,('[1]Expr Svr-Published Rates'!Y30-('[1]Expr Svr-Published Rates'!Y30*'[1]Expr Svr-Published Rates'!F30)),'[1]Expr Svr-Published Rates'!F$9))</f>
        <v>27.446754999999996</v>
      </c>
      <c r="G36" s="61">
        <f>IF('[1]Expr Svr-Published Rates'!G$7=0,'[1]Expr Svr-Published Rates'!Z30-('[1]Expr Svr-Published Rates'!Z30*'[1]Expr Svr-Published Rates'!G30),IF(('[1]Expr Svr-Published Rates'!Z30-('[1]Expr Svr-Published Rates'!Z30*'[1]Expr Svr-Published Rates'!G30))&gt;'[1]Expr Svr-Published Rates'!G$9,('[1]Expr Svr-Published Rates'!Z30-('[1]Expr Svr-Published Rates'!Z30*'[1]Expr Svr-Published Rates'!G30)),'[1]Expr Svr-Published Rates'!G$9))</f>
        <v>27.710000000000008</v>
      </c>
      <c r="H36" s="61">
        <f>IF('[1]Expr Svr-Published Rates'!H$7=0,'[1]Expr Svr-Published Rates'!Z30-('[1]Expr Svr-Published Rates'!Z30*'[1]Expr Svr-Published Rates'!H30),IF(('[1]Expr Svr-Published Rates'!Z30-('[1]Expr Svr-Published Rates'!Z30*'[1]Expr Svr-Published Rates'!H30))&gt;'[1]Expr Svr-Published Rates'!H$9,('[1]Expr Svr-Published Rates'!Z30-('[1]Expr Svr-Published Rates'!Z30*'[1]Expr Svr-Published Rates'!H30)),'[1]Expr Svr-Published Rates'!H$9))</f>
        <v>27.210000000000008</v>
      </c>
      <c r="I36" s="61">
        <f>IF('[1]Expr Svr-Published Rates'!I$7=0,'[1]Expr Svr-Published Rates'!AB30-('[1]Expr Svr-Published Rates'!AB30*'[1]Expr Svr-Published Rates'!I30),IF(('[1]Expr Svr-Published Rates'!AB30-('[1]Expr Svr-Published Rates'!AB30*'[1]Expr Svr-Published Rates'!I30))&gt;'[1]Expr Svr-Published Rates'!I$9,('[1]Expr Svr-Published Rates'!AB30-('[1]Expr Svr-Published Rates'!AB30*'[1]Expr Svr-Published Rates'!I30)),'[1]Expr Svr-Published Rates'!I$9))</f>
        <v>32.571700000000007</v>
      </c>
      <c r="J36" s="61">
        <f>IF('[1]Expr Svr-Published Rates'!J$7=0,'[1]Expr Svr-Published Rates'!AC30-('[1]Expr Svr-Published Rates'!AC30*'[1]Expr Svr-Published Rates'!J30),IF(('[1]Expr Svr-Published Rates'!AC30-('[1]Expr Svr-Published Rates'!AC30*'[1]Expr Svr-Published Rates'!J30))&gt;'[1]Expr Svr-Published Rates'!J$9,('[1]Expr Svr-Published Rates'!AC30-('[1]Expr Svr-Published Rates'!AC30*'[1]Expr Svr-Published Rates'!J30)),'[1]Expr Svr-Published Rates'!J$9))</f>
        <v>32.463554999999999</v>
      </c>
      <c r="K36" s="61">
        <f>IF('[1]Expr Svr-Published Rates'!K$7=0,'[1]Expr Svr-Published Rates'!AD30-('[1]Expr Svr-Published Rates'!AD30*'[1]Expr Svr-Published Rates'!K30),IF(('[1]Expr Svr-Published Rates'!AD30-('[1]Expr Svr-Published Rates'!AD30*'[1]Expr Svr-Published Rates'!K30))&gt;'[1]Expr Svr-Published Rates'!K$9,('[1]Expr Svr-Published Rates'!AD30-('[1]Expr Svr-Published Rates'!AD30*'[1]Expr Svr-Published Rates'!K30)),'[1]Expr Svr-Published Rates'!K$9))</f>
        <v>26.114560000000004</v>
      </c>
      <c r="L36" s="61">
        <f>IF('[1]Expr Svr-Published Rates'!L$7=0,'[1]Expr Svr-Published Rates'!AE30-('[1]Expr Svr-Published Rates'!AE30*'[1]Expr Svr-Published Rates'!L30),IF(('[1]Expr Svr-Published Rates'!AE30-('[1]Expr Svr-Published Rates'!AE30*'[1]Expr Svr-Published Rates'!L30))&gt;'[1]Expr Svr-Published Rates'!L$9,('[1]Expr Svr-Published Rates'!AE30-('[1]Expr Svr-Published Rates'!AE30*'[1]Expr Svr-Published Rates'!L30)),'[1]Expr Svr-Published Rates'!L$9))</f>
        <v>32.471740000000004</v>
      </c>
      <c r="M36" s="61">
        <f>IF('[1]Expr Svr-Published Rates'!M$7=0,'[1]Expr Svr-Published Rates'!AF30-('[1]Expr Svr-Published Rates'!AF30*'[1]Expr Svr-Published Rates'!M30),IF(('[1]Expr Svr-Published Rates'!AF30-('[1]Expr Svr-Published Rates'!AF30*'[1]Expr Svr-Published Rates'!M30))&gt;'[1]Expr Svr-Published Rates'!M$9,('[1]Expr Svr-Published Rates'!AF30-('[1]Expr Svr-Published Rates'!AF30*'[1]Expr Svr-Published Rates'!M30)),'[1]Expr Svr-Published Rates'!M$9))</f>
        <v>37.793770000000009</v>
      </c>
      <c r="N36" s="61">
        <f>IF('[1]Expr Svr-Published Rates'!N$7=0,'[1]Expr Svr-Published Rates'!AG30-('[1]Expr Svr-Published Rates'!AG30*'[1]Expr Svr-Published Rates'!N30),IF(('[1]Expr Svr-Published Rates'!AG30-('[1]Expr Svr-Published Rates'!AG30*'[1]Expr Svr-Published Rates'!N30))&gt;'[1]Expr Svr-Published Rates'!N$9,('[1]Expr Svr-Published Rates'!AG30-('[1]Expr Svr-Published Rates'!AG30*'[1]Expr Svr-Published Rates'!N30)),'[1]Expr Svr-Published Rates'!N$9))</f>
        <v>45.229670000000013</v>
      </c>
      <c r="O36" s="62">
        <f>IF('[1]Expr Svr-Published Rates'!O$7=0,'[1]Expr Svr-Published Rates'!AH30-('[1]Expr Svr-Published Rates'!AH30*'[1]Expr Svr-Published Rates'!O30),IF(('[1]Expr Svr-Published Rates'!AH30-('[1]Expr Svr-Published Rates'!AH30*'[1]Expr Svr-Published Rates'!O30))&gt;'[1]Expr Svr-Published Rates'!O$9,('[1]Expr Svr-Published Rates'!AH30-('[1]Expr Svr-Published Rates'!AH30*'[1]Expr Svr-Published Rates'!O30)),'[1]Expr Svr-Published Rates'!O$9))</f>
        <v>49.076940000000008</v>
      </c>
      <c r="P36" s="61">
        <f>IF('[1]Expr Svr-Published Rates'!R$7=0,'[1]Expr Svr-Published Rates'!AK30-('[1]Expr Svr-Published Rates'!AK30*'[1]Expr Svr-Published Rates'!R30),IF(('[1]Expr Svr-Published Rates'!AK30-('[1]Expr Svr-Published Rates'!AK30*'[1]Expr Svr-Published Rates'!R30))&gt;'[1]Expr Svr-Published Rates'!R$9,('[1]Expr Svr-Published Rates'!AK30-('[1]Expr Svr-Published Rates'!AK30*'[1]Expr Svr-Published Rates'!R30)),'[1]Expr Svr-Published Rates'!R$9))</f>
        <v>0</v>
      </c>
      <c r="Q36" s="61">
        <f>IF('[1]Expr Svr-Published Rates'!S$7=0,'[1]Expr Svr-Published Rates'!AL30-('[1]Expr Svr-Published Rates'!AL30*'[1]Expr Svr-Published Rates'!S30),IF(('[1]Expr Svr-Published Rates'!AL30-('[1]Expr Svr-Published Rates'!AL30*'[1]Expr Svr-Published Rates'!S30))&gt;'[1]Expr Svr-Published Rates'!S$9,('[1]Expr Svr-Published Rates'!AL30-('[1]Expr Svr-Published Rates'!AL30*'[1]Expr Svr-Published Rates'!S30)),'[1]Expr Svr-Published Rates'!S$9))</f>
        <v>0</v>
      </c>
    </row>
    <row r="37" spans="1:17" s="72" customFormat="1" ht="18" customHeight="1" x14ac:dyDescent="0.2">
      <c r="A37" s="98">
        <v>5</v>
      </c>
      <c r="B37" s="198" t="s">
        <v>13</v>
      </c>
      <c r="C37" s="129">
        <f>IF('[1]Expr Svr-Published Rates'!C$7=0,'[1]Expr Svr-Published Rates'!V31-('[1]Expr Svr-Published Rates'!V31*'[1]Expr Svr-Published Rates'!C31),IF(('[1]Expr Svr-Published Rates'!V31-('[1]Expr Svr-Published Rates'!V31*'[1]Expr Svr-Published Rates'!C31))&gt;'[1]Expr Svr-Published Rates'!C$9,('[1]Expr Svr-Published Rates'!V31-('[1]Expr Svr-Published Rates'!V31*'[1]Expr Svr-Published Rates'!C31)),'[1]Expr Svr-Published Rates'!C$9))</f>
        <v>18.691200000000002</v>
      </c>
      <c r="D37" s="174">
        <f>IF('[1]Expr Svr-Published Rates'!D$7=0,'[1]Expr Svr-Published Rates'!W31-('[1]Expr Svr-Published Rates'!W31*'[1]Expr Svr-Published Rates'!D31),IF(('[1]Expr Svr-Published Rates'!W31-('[1]Expr Svr-Published Rates'!W31*'[1]Expr Svr-Published Rates'!D31))&gt;'[1]Expr Svr-Published Rates'!D$9,('[1]Expr Svr-Published Rates'!W31-('[1]Expr Svr-Published Rates'!W31*'[1]Expr Svr-Published Rates'!D31)),'[1]Expr Svr-Published Rates'!D$9))</f>
        <v>22.361969999999999</v>
      </c>
      <c r="E37" s="174">
        <f>IF('[1]Expr Svr-Published Rates'!E$7=0,'[1]Expr Svr-Published Rates'!X31-('[1]Expr Svr-Published Rates'!X31*'[1]Expr Svr-Published Rates'!E31),IF(('[1]Expr Svr-Published Rates'!X31-('[1]Expr Svr-Published Rates'!X31*'[1]Expr Svr-Published Rates'!E31))&gt;'[1]Expr Svr-Published Rates'!E$9,('[1]Expr Svr-Published Rates'!X31-('[1]Expr Svr-Published Rates'!X31*'[1]Expr Svr-Published Rates'!E31)),'[1]Expr Svr-Published Rates'!E$9))</f>
        <v>26.560034999999999</v>
      </c>
      <c r="F37" s="174">
        <f>IF('[1]Expr Svr-Published Rates'!F$7=0,'[1]Expr Svr-Published Rates'!Y31-('[1]Expr Svr-Published Rates'!Y31*'[1]Expr Svr-Published Rates'!F31),IF(('[1]Expr Svr-Published Rates'!Y31-('[1]Expr Svr-Published Rates'!Y31*'[1]Expr Svr-Published Rates'!F31))&gt;'[1]Expr Svr-Published Rates'!F$9,('[1]Expr Svr-Published Rates'!Y31-('[1]Expr Svr-Published Rates'!Y31*'[1]Expr Svr-Published Rates'!F31)),'[1]Expr Svr-Published Rates'!F$9))</f>
        <v>28.804545000000005</v>
      </c>
      <c r="G37" s="174">
        <f>IF('[1]Expr Svr-Published Rates'!G$7=0,'[1]Expr Svr-Published Rates'!Z31-('[1]Expr Svr-Published Rates'!Z31*'[1]Expr Svr-Published Rates'!G31),IF(('[1]Expr Svr-Published Rates'!Z31-('[1]Expr Svr-Published Rates'!Z31*'[1]Expr Svr-Published Rates'!G31))&gt;'[1]Expr Svr-Published Rates'!G$9,('[1]Expr Svr-Published Rates'!Z31-('[1]Expr Svr-Published Rates'!Z31*'[1]Expr Svr-Published Rates'!G31)),'[1]Expr Svr-Published Rates'!G$9))</f>
        <v>28.901529999999994</v>
      </c>
      <c r="H37" s="174">
        <f>IF('[1]Expr Svr-Published Rates'!H$7=0,'[1]Expr Svr-Published Rates'!Z31-('[1]Expr Svr-Published Rates'!Z31*'[1]Expr Svr-Published Rates'!H31),IF(('[1]Expr Svr-Published Rates'!Z31-('[1]Expr Svr-Published Rates'!Z31*'[1]Expr Svr-Published Rates'!H31))&gt;'[1]Expr Svr-Published Rates'!H$9,('[1]Expr Svr-Published Rates'!Z31-('[1]Expr Svr-Published Rates'!Z31*'[1]Expr Svr-Published Rates'!H31)),'[1]Expr Svr-Published Rates'!H$9))</f>
        <v>28.380030000000005</v>
      </c>
      <c r="I37" s="174">
        <f>IF('[1]Expr Svr-Published Rates'!I$7=0,'[1]Expr Svr-Published Rates'!AB31-('[1]Expr Svr-Published Rates'!AB31*'[1]Expr Svr-Published Rates'!I31),IF(('[1]Expr Svr-Published Rates'!AB31-('[1]Expr Svr-Published Rates'!AB31*'[1]Expr Svr-Published Rates'!I31))&gt;'[1]Expr Svr-Published Rates'!I$9,('[1]Expr Svr-Published Rates'!AB31-('[1]Expr Svr-Published Rates'!AB31*'[1]Expr Svr-Published Rates'!I31)),'[1]Expr Svr-Published Rates'!I$9))</f>
        <v>34.012659999999997</v>
      </c>
      <c r="J37" s="174">
        <f>IF('[1]Expr Svr-Published Rates'!J$7=0,'[1]Expr Svr-Published Rates'!AC31-('[1]Expr Svr-Published Rates'!AC31*'[1]Expr Svr-Published Rates'!J31),IF(('[1]Expr Svr-Published Rates'!AC31-('[1]Expr Svr-Published Rates'!AC31*'[1]Expr Svr-Published Rates'!J31))&gt;'[1]Expr Svr-Published Rates'!J$9,('[1]Expr Svr-Published Rates'!AC31-('[1]Expr Svr-Published Rates'!AC31*'[1]Expr Svr-Published Rates'!J31)),'[1]Expr Svr-Published Rates'!J$9))</f>
        <v>33.912959999999998</v>
      </c>
      <c r="K37" s="174">
        <f>IF('[1]Expr Svr-Published Rates'!K$7=0,'[1]Expr Svr-Published Rates'!AD31-('[1]Expr Svr-Published Rates'!AD31*'[1]Expr Svr-Published Rates'!K31),IF(('[1]Expr Svr-Published Rates'!AD31-('[1]Expr Svr-Published Rates'!AD31*'[1]Expr Svr-Published Rates'!K31))&gt;'[1]Expr Svr-Published Rates'!K$9,('[1]Expr Svr-Published Rates'!AD31-('[1]Expr Svr-Published Rates'!AD31*'[1]Expr Svr-Published Rates'!K31)),'[1]Expr Svr-Published Rates'!K$9))</f>
        <v>27.229600000000005</v>
      </c>
      <c r="L37" s="174">
        <f>IF('[1]Expr Svr-Published Rates'!L$7=0,'[1]Expr Svr-Published Rates'!AE31-('[1]Expr Svr-Published Rates'!AE31*'[1]Expr Svr-Published Rates'!L31),IF(('[1]Expr Svr-Published Rates'!AE31-('[1]Expr Svr-Published Rates'!AE31*'[1]Expr Svr-Published Rates'!L31))&gt;'[1]Expr Svr-Published Rates'!L$9,('[1]Expr Svr-Published Rates'!AE31-('[1]Expr Svr-Published Rates'!AE31*'[1]Expr Svr-Published Rates'!L31)),'[1]Expr Svr-Published Rates'!L$9))</f>
        <v>34.012370000000004</v>
      </c>
      <c r="M37" s="174">
        <f>IF('[1]Expr Svr-Published Rates'!M$7=0,'[1]Expr Svr-Published Rates'!AF31-('[1]Expr Svr-Published Rates'!AF31*'[1]Expr Svr-Published Rates'!M31),IF(('[1]Expr Svr-Published Rates'!AF31-('[1]Expr Svr-Published Rates'!AF31*'[1]Expr Svr-Published Rates'!M31))&gt;'[1]Expr Svr-Published Rates'!M$9,('[1]Expr Svr-Published Rates'!AF31-('[1]Expr Svr-Published Rates'!AF31*'[1]Expr Svr-Published Rates'!M31)),'[1]Expr Svr-Published Rates'!M$9))</f>
        <v>39.377940000000009</v>
      </c>
      <c r="N37" s="174">
        <f>IF('[1]Expr Svr-Published Rates'!N$7=0,'[1]Expr Svr-Published Rates'!AG31-('[1]Expr Svr-Published Rates'!AG31*'[1]Expr Svr-Published Rates'!N31),IF(('[1]Expr Svr-Published Rates'!AG31-('[1]Expr Svr-Published Rates'!AG31*'[1]Expr Svr-Published Rates'!N31))&gt;'[1]Expr Svr-Published Rates'!N$9,('[1]Expr Svr-Published Rates'!AG31-('[1]Expr Svr-Published Rates'!AG31*'[1]Expr Svr-Published Rates'!N31)),'[1]Expr Svr-Published Rates'!N$9))</f>
        <v>47.411945000000003</v>
      </c>
      <c r="O37" s="175">
        <f>IF('[1]Expr Svr-Published Rates'!O$7=0,'[1]Expr Svr-Published Rates'!AH31-('[1]Expr Svr-Published Rates'!AH31*'[1]Expr Svr-Published Rates'!O31),IF(('[1]Expr Svr-Published Rates'!AH31-('[1]Expr Svr-Published Rates'!AH31*'[1]Expr Svr-Published Rates'!O31))&gt;'[1]Expr Svr-Published Rates'!O$9,('[1]Expr Svr-Published Rates'!AH31-('[1]Expr Svr-Published Rates'!AH31*'[1]Expr Svr-Published Rates'!O31)),'[1]Expr Svr-Published Rates'!O$9))</f>
        <v>51.340040000000002</v>
      </c>
      <c r="P37" s="174">
        <f>IF('[1]Expr Svr-Published Rates'!R$7=0,'[1]Expr Svr-Published Rates'!AK31-('[1]Expr Svr-Published Rates'!AK31*'[1]Expr Svr-Published Rates'!R31),IF(('[1]Expr Svr-Published Rates'!AK31-('[1]Expr Svr-Published Rates'!AK31*'[1]Expr Svr-Published Rates'!R31))&gt;'[1]Expr Svr-Published Rates'!R$9,('[1]Expr Svr-Published Rates'!AK31-('[1]Expr Svr-Published Rates'!AK31*'[1]Expr Svr-Published Rates'!R31)),'[1]Expr Svr-Published Rates'!R$9))</f>
        <v>0</v>
      </c>
      <c r="Q37" s="174">
        <f>IF('[1]Expr Svr-Published Rates'!S$7=0,'[1]Expr Svr-Published Rates'!AL31-('[1]Expr Svr-Published Rates'!AL31*'[1]Expr Svr-Published Rates'!S31),IF(('[1]Expr Svr-Published Rates'!AL31-('[1]Expr Svr-Published Rates'!AL31*'[1]Expr Svr-Published Rates'!S31))&gt;'[1]Expr Svr-Published Rates'!S$9,('[1]Expr Svr-Published Rates'!AL31-('[1]Expr Svr-Published Rates'!AL31*'[1]Expr Svr-Published Rates'!S31)),'[1]Expr Svr-Published Rates'!S$9))</f>
        <v>0</v>
      </c>
    </row>
    <row r="38" spans="1:17" s="72" customFormat="1" ht="18" customHeight="1" x14ac:dyDescent="0.2">
      <c r="A38" s="58">
        <v>5.5</v>
      </c>
      <c r="B38" s="59" t="s">
        <v>13</v>
      </c>
      <c r="C38" s="60">
        <f>IF('[1]Expr Svr-Published Rates'!C$7=0,'[1]Expr Svr-Published Rates'!V32-('[1]Expr Svr-Published Rates'!V32*'[1]Expr Svr-Published Rates'!C32),IF(('[1]Expr Svr-Published Rates'!V32-('[1]Expr Svr-Published Rates'!V32*'[1]Expr Svr-Published Rates'!C32))&gt;'[1]Expr Svr-Published Rates'!C$9,('[1]Expr Svr-Published Rates'!V32-('[1]Expr Svr-Published Rates'!V32*'[1]Expr Svr-Published Rates'!C32)),'[1]Expr Svr-Published Rates'!C$9))</f>
        <v>19.116</v>
      </c>
      <c r="D38" s="61">
        <f>IF('[1]Expr Svr-Published Rates'!D$7=0,'[1]Expr Svr-Published Rates'!W32-('[1]Expr Svr-Published Rates'!W32*'[1]Expr Svr-Published Rates'!D32),IF(('[1]Expr Svr-Published Rates'!W32-('[1]Expr Svr-Published Rates'!W32*'[1]Expr Svr-Published Rates'!D32))&gt;'[1]Expr Svr-Published Rates'!D$9,('[1]Expr Svr-Published Rates'!W32-('[1]Expr Svr-Published Rates'!W32*'[1]Expr Svr-Published Rates'!D32)),'[1]Expr Svr-Published Rates'!D$9))</f>
        <v>23.151705</v>
      </c>
      <c r="E38" s="61">
        <f>IF('[1]Expr Svr-Published Rates'!E$7=0,'[1]Expr Svr-Published Rates'!X32-('[1]Expr Svr-Published Rates'!X32*'[1]Expr Svr-Published Rates'!E32),IF(('[1]Expr Svr-Published Rates'!X32-('[1]Expr Svr-Published Rates'!X32*'[1]Expr Svr-Published Rates'!E32))&gt;'[1]Expr Svr-Published Rates'!E$9,('[1]Expr Svr-Published Rates'!X32-('[1]Expr Svr-Published Rates'!X32*'[1]Expr Svr-Published Rates'!E32)),'[1]Expr Svr-Published Rates'!E$9))</f>
        <v>27.751564999999999</v>
      </c>
      <c r="F38" s="61">
        <f>IF('[1]Expr Svr-Published Rates'!F$7=0,'[1]Expr Svr-Published Rates'!Y32-('[1]Expr Svr-Published Rates'!Y32*'[1]Expr Svr-Published Rates'!F32),IF(('[1]Expr Svr-Published Rates'!Y32-('[1]Expr Svr-Published Rates'!Y32*'[1]Expr Svr-Published Rates'!F32))&gt;'[1]Expr Svr-Published Rates'!F$9,('[1]Expr Svr-Published Rates'!Y32-('[1]Expr Svr-Published Rates'!Y32*'[1]Expr Svr-Published Rates'!F32)),'[1]Expr Svr-Published Rates'!F$9))</f>
        <v>29.788250000000005</v>
      </c>
      <c r="G38" s="61">
        <f>IF('[1]Expr Svr-Published Rates'!G$7=0,'[1]Expr Svr-Published Rates'!Z32-('[1]Expr Svr-Published Rates'!Z32*'[1]Expr Svr-Published Rates'!G32),IF(('[1]Expr Svr-Published Rates'!Z32-('[1]Expr Svr-Published Rates'!Z32*'[1]Expr Svr-Published Rates'!G32))&gt;'[1]Expr Svr-Published Rates'!G$9,('[1]Expr Svr-Published Rates'!Z32-('[1]Expr Svr-Published Rates'!Z32*'[1]Expr Svr-Published Rates'!G32)),'[1]Expr Svr-Published Rates'!G$9))</f>
        <v>29.968365000000006</v>
      </c>
      <c r="H38" s="61">
        <f>IF('[1]Expr Svr-Published Rates'!H$7=0,'[1]Expr Svr-Published Rates'!Z32-('[1]Expr Svr-Published Rates'!Z32*'[1]Expr Svr-Published Rates'!H32),IF(('[1]Expr Svr-Published Rates'!Z32-('[1]Expr Svr-Published Rates'!Z32*'[1]Expr Svr-Published Rates'!H32))&gt;'[1]Expr Svr-Published Rates'!H$9,('[1]Expr Svr-Published Rates'!Z32-('[1]Expr Svr-Published Rates'!Z32*'[1]Expr Svr-Published Rates'!H32)),'[1]Expr Svr-Published Rates'!H$9))</f>
        <v>29.427615000000003</v>
      </c>
      <c r="I38" s="61">
        <f>IF('[1]Expr Svr-Published Rates'!I$7=0,'[1]Expr Svr-Published Rates'!AB32-('[1]Expr Svr-Published Rates'!AB32*'[1]Expr Svr-Published Rates'!I32),IF(('[1]Expr Svr-Published Rates'!AB32-('[1]Expr Svr-Published Rates'!AB32*'[1]Expr Svr-Published Rates'!I32))&gt;'[1]Expr Svr-Published Rates'!I$9,('[1]Expr Svr-Published Rates'!AB32-('[1]Expr Svr-Published Rates'!AB32*'[1]Expr Svr-Published Rates'!I32)),'[1]Expr Svr-Published Rates'!I$9))</f>
        <v>35.168430000000001</v>
      </c>
      <c r="J38" s="61">
        <f>IF('[1]Expr Svr-Published Rates'!J$7=0,'[1]Expr Svr-Published Rates'!AC32-('[1]Expr Svr-Published Rates'!AC32*'[1]Expr Svr-Published Rates'!J32),IF(('[1]Expr Svr-Published Rates'!AC32-('[1]Expr Svr-Published Rates'!AC32*'[1]Expr Svr-Published Rates'!J32))&gt;'[1]Expr Svr-Published Rates'!J$9,('[1]Expr Svr-Published Rates'!AC32-('[1]Expr Svr-Published Rates'!AC32*'[1]Expr Svr-Published Rates'!J32)),'[1]Expr Svr-Published Rates'!J$9))</f>
        <v>35.081834999999998</v>
      </c>
      <c r="K38" s="61">
        <f>IF('[1]Expr Svr-Published Rates'!K$7=0,'[1]Expr Svr-Published Rates'!AD32-('[1]Expr Svr-Published Rates'!AD32*'[1]Expr Svr-Published Rates'!K32),IF(('[1]Expr Svr-Published Rates'!AD32-('[1]Expr Svr-Published Rates'!AD32*'[1]Expr Svr-Published Rates'!K32))&gt;'[1]Expr Svr-Published Rates'!K$9,('[1]Expr Svr-Published Rates'!AD32-('[1]Expr Svr-Published Rates'!AD32*'[1]Expr Svr-Published Rates'!K32)),'[1]Expr Svr-Published Rates'!K$9))</f>
        <v>28.102240000000002</v>
      </c>
      <c r="L38" s="61">
        <f>IF('[1]Expr Svr-Published Rates'!L$7=0,'[1]Expr Svr-Published Rates'!AE32-('[1]Expr Svr-Published Rates'!AE32*'[1]Expr Svr-Published Rates'!L32),IF(('[1]Expr Svr-Published Rates'!AE32-('[1]Expr Svr-Published Rates'!AE32*'[1]Expr Svr-Published Rates'!L32))&gt;'[1]Expr Svr-Published Rates'!L$9,('[1]Expr Svr-Published Rates'!AE32-('[1]Expr Svr-Published Rates'!AE32*'[1]Expr Svr-Published Rates'!L32)),'[1]Expr Svr-Published Rates'!L$9))</f>
        <v>35.180540000000008</v>
      </c>
      <c r="M38" s="61">
        <f>IF('[1]Expr Svr-Published Rates'!M$7=0,'[1]Expr Svr-Published Rates'!AF32-('[1]Expr Svr-Published Rates'!AF32*'[1]Expr Svr-Published Rates'!M32),IF(('[1]Expr Svr-Published Rates'!AF32-('[1]Expr Svr-Published Rates'!AF32*'[1]Expr Svr-Published Rates'!M32))&gt;'[1]Expr Svr-Published Rates'!M$9,('[1]Expr Svr-Published Rates'!AF32-('[1]Expr Svr-Published Rates'!AF32*'[1]Expr Svr-Published Rates'!M32)),'[1]Expr Svr-Published Rates'!M$9))</f>
        <v>41.042935</v>
      </c>
      <c r="N38" s="61">
        <f>IF('[1]Expr Svr-Published Rates'!N$7=0,'[1]Expr Svr-Published Rates'!AG32-('[1]Expr Svr-Published Rates'!AG32*'[1]Expr Svr-Published Rates'!N32),IF(('[1]Expr Svr-Published Rates'!AG32-('[1]Expr Svr-Published Rates'!AG32*'[1]Expr Svr-Published Rates'!N32))&gt;'[1]Expr Svr-Published Rates'!N$9,('[1]Expr Svr-Published Rates'!AG32-('[1]Expr Svr-Published Rates'!AG32*'[1]Expr Svr-Published Rates'!N32)),'[1]Expr Svr-Published Rates'!N$9))</f>
        <v>49.658879999999996</v>
      </c>
      <c r="O38" s="62">
        <f>IF('[1]Expr Svr-Published Rates'!O$7=0,'[1]Expr Svr-Published Rates'!AH32-('[1]Expr Svr-Published Rates'!AH32*'[1]Expr Svr-Published Rates'!O32),IF(('[1]Expr Svr-Published Rates'!AH32-('[1]Expr Svr-Published Rates'!AH32*'[1]Expr Svr-Published Rates'!O32))&gt;'[1]Expr Svr-Published Rates'!O$9,('[1]Expr Svr-Published Rates'!AH32-('[1]Expr Svr-Published Rates'!AH32*'[1]Expr Svr-Published Rates'!O32)),'[1]Expr Svr-Published Rates'!O$9))</f>
        <v>53.58697500000001</v>
      </c>
      <c r="P38" s="61">
        <f>IF('[1]Expr Svr-Published Rates'!R$7=0,'[1]Expr Svr-Published Rates'!AK32-('[1]Expr Svr-Published Rates'!AK32*'[1]Expr Svr-Published Rates'!R32),IF(('[1]Expr Svr-Published Rates'!AK32-('[1]Expr Svr-Published Rates'!AK32*'[1]Expr Svr-Published Rates'!R32))&gt;'[1]Expr Svr-Published Rates'!R$9,('[1]Expr Svr-Published Rates'!AK32-('[1]Expr Svr-Published Rates'!AK32*'[1]Expr Svr-Published Rates'!R32)),'[1]Expr Svr-Published Rates'!R$9))</f>
        <v>0</v>
      </c>
      <c r="Q38" s="61">
        <f>IF('[1]Expr Svr-Published Rates'!S$7=0,'[1]Expr Svr-Published Rates'!AL32-('[1]Expr Svr-Published Rates'!AL32*'[1]Expr Svr-Published Rates'!S32),IF(('[1]Expr Svr-Published Rates'!AL32-('[1]Expr Svr-Published Rates'!AL32*'[1]Expr Svr-Published Rates'!S32))&gt;'[1]Expr Svr-Published Rates'!S$9,('[1]Expr Svr-Published Rates'!AL32-('[1]Expr Svr-Published Rates'!AL32*'[1]Expr Svr-Published Rates'!S32)),'[1]Expr Svr-Published Rates'!S$9))</f>
        <v>0</v>
      </c>
    </row>
    <row r="39" spans="1:17" s="72" customFormat="1" ht="18" customHeight="1" x14ac:dyDescent="0.2">
      <c r="A39" s="58">
        <v>6</v>
      </c>
      <c r="B39" s="59" t="s">
        <v>13</v>
      </c>
      <c r="C39" s="60">
        <f>IF('[1]Expr Svr-Published Rates'!C$7=0,'[1]Expr Svr-Published Rates'!V33-('[1]Expr Svr-Published Rates'!V33*'[1]Expr Svr-Published Rates'!C33),IF(('[1]Expr Svr-Published Rates'!V33-('[1]Expr Svr-Published Rates'!V33*'[1]Expr Svr-Published Rates'!C33))&gt;'[1]Expr Svr-Published Rates'!C$9,('[1]Expr Svr-Published Rates'!V33-('[1]Expr Svr-Published Rates'!V33*'[1]Expr Svr-Published Rates'!C33)),'[1]Expr Svr-Published Rates'!C$9))</f>
        <v>19.580624999999998</v>
      </c>
      <c r="D39" s="61">
        <f>IF('[1]Expr Svr-Published Rates'!D$7=0,'[1]Expr Svr-Published Rates'!W33-('[1]Expr Svr-Published Rates'!W33*'[1]Expr Svr-Published Rates'!D33),IF(('[1]Expr Svr-Published Rates'!W33-('[1]Expr Svr-Published Rates'!W33*'[1]Expr Svr-Published Rates'!D33))&gt;'[1]Expr Svr-Published Rates'!D$9,('[1]Expr Svr-Published Rates'!W33-('[1]Expr Svr-Published Rates'!W33*'[1]Expr Svr-Published Rates'!D33)),'[1]Expr Svr-Published Rates'!D$9))</f>
        <v>23.969149999999999</v>
      </c>
      <c r="E39" s="61">
        <f>IF('[1]Expr Svr-Published Rates'!E$7=0,'[1]Expr Svr-Published Rates'!X33-('[1]Expr Svr-Published Rates'!X33*'[1]Expr Svr-Published Rates'!E33),IF(('[1]Expr Svr-Published Rates'!X33-('[1]Expr Svr-Published Rates'!X33*'[1]Expr Svr-Published Rates'!E33))&gt;'[1]Expr Svr-Published Rates'!E$9,('[1]Expr Svr-Published Rates'!X33-('[1]Expr Svr-Published Rates'!X33*'[1]Expr Svr-Published Rates'!E33)),'[1]Expr Svr-Published Rates'!E$9))</f>
        <v>28.929240000000007</v>
      </c>
      <c r="F39" s="61">
        <f>IF('[1]Expr Svr-Published Rates'!F$7=0,'[1]Expr Svr-Published Rates'!Y33-('[1]Expr Svr-Published Rates'!Y33*'[1]Expr Svr-Published Rates'!F33),IF(('[1]Expr Svr-Published Rates'!Y33-('[1]Expr Svr-Published Rates'!Y33*'[1]Expr Svr-Published Rates'!F33))&gt;'[1]Expr Svr-Published Rates'!F$9,('[1]Expr Svr-Published Rates'!Y33-('[1]Expr Svr-Published Rates'!Y33*'[1]Expr Svr-Published Rates'!F33)),'[1]Expr Svr-Published Rates'!F$9))</f>
        <v>30.813519999999997</v>
      </c>
      <c r="G39" s="61">
        <f>IF('[1]Expr Svr-Published Rates'!G$7=0,'[1]Expr Svr-Published Rates'!Z33-('[1]Expr Svr-Published Rates'!Z33*'[1]Expr Svr-Published Rates'!G33),IF(('[1]Expr Svr-Published Rates'!Z33-('[1]Expr Svr-Published Rates'!Z33*'[1]Expr Svr-Published Rates'!G33))&gt;'[1]Expr Svr-Published Rates'!G$9,('[1]Expr Svr-Published Rates'!Z33-('[1]Expr Svr-Published Rates'!Z33*'[1]Expr Svr-Published Rates'!G33)),'[1]Expr Svr-Published Rates'!G$9))</f>
        <v>31.021344999999997</v>
      </c>
      <c r="H39" s="61">
        <f>IF('[1]Expr Svr-Published Rates'!H$7=0,'[1]Expr Svr-Published Rates'!Z33-('[1]Expr Svr-Published Rates'!Z33*'[1]Expr Svr-Published Rates'!H33),IF(('[1]Expr Svr-Published Rates'!Z33-('[1]Expr Svr-Published Rates'!Z33*'[1]Expr Svr-Published Rates'!H33))&gt;'[1]Expr Svr-Published Rates'!H$9,('[1]Expr Svr-Published Rates'!Z33-('[1]Expr Svr-Published Rates'!Z33*'[1]Expr Svr-Published Rates'!H33)),'[1]Expr Svr-Published Rates'!H$9))</f>
        <v>30.461595000000003</v>
      </c>
      <c r="I39" s="61">
        <f>IF('[1]Expr Svr-Published Rates'!I$7=0,'[1]Expr Svr-Published Rates'!AB33-('[1]Expr Svr-Published Rates'!AB33*'[1]Expr Svr-Published Rates'!I33),IF(('[1]Expr Svr-Published Rates'!AB33-('[1]Expr Svr-Published Rates'!AB33*'[1]Expr Svr-Published Rates'!I33))&gt;'[1]Expr Svr-Published Rates'!I$9,('[1]Expr Svr-Published Rates'!AB33-('[1]Expr Svr-Published Rates'!AB33*'[1]Expr Svr-Published Rates'!I33)),'[1]Expr Svr-Published Rates'!I$9))</f>
        <v>36.339210000000008</v>
      </c>
      <c r="J39" s="61">
        <f>IF('[1]Expr Svr-Published Rates'!J$7=0,'[1]Expr Svr-Published Rates'!AC33-('[1]Expr Svr-Published Rates'!AC33*'[1]Expr Svr-Published Rates'!J33),IF(('[1]Expr Svr-Published Rates'!AC33-('[1]Expr Svr-Published Rates'!AC33*'[1]Expr Svr-Published Rates'!J33))&gt;'[1]Expr Svr-Published Rates'!J$9,('[1]Expr Svr-Published Rates'!AC33-('[1]Expr Svr-Published Rates'!AC33*'[1]Expr Svr-Published Rates'!J33)),'[1]Expr Svr-Published Rates'!J$9))</f>
        <v>36.188369999999992</v>
      </c>
      <c r="K39" s="61">
        <f>IF('[1]Expr Svr-Published Rates'!K$7=0,'[1]Expr Svr-Published Rates'!AD33-('[1]Expr Svr-Published Rates'!AD33*'[1]Expr Svr-Published Rates'!K33),IF(('[1]Expr Svr-Published Rates'!AD33-('[1]Expr Svr-Published Rates'!AD33*'[1]Expr Svr-Published Rates'!K33))&gt;'[1]Expr Svr-Published Rates'!K$9,('[1]Expr Svr-Published Rates'!AD33-('[1]Expr Svr-Published Rates'!AD33*'[1]Expr Svr-Published Rates'!K33)),'[1]Expr Svr-Published Rates'!K$9))</f>
        <v>29.023360000000004</v>
      </c>
      <c r="L39" s="61">
        <f>IF('[1]Expr Svr-Published Rates'!L$7=0,'[1]Expr Svr-Published Rates'!AE33-('[1]Expr Svr-Published Rates'!AE33*'[1]Expr Svr-Published Rates'!L33),IF(('[1]Expr Svr-Published Rates'!AE33-('[1]Expr Svr-Published Rates'!AE33*'[1]Expr Svr-Published Rates'!L33))&gt;'[1]Expr Svr-Published Rates'!L$9,('[1]Expr Svr-Published Rates'!AE33-('[1]Expr Svr-Published Rates'!AE33*'[1]Expr Svr-Published Rates'!L33)),'[1]Expr Svr-Published Rates'!L$9))</f>
        <v>36.348709999999997</v>
      </c>
      <c r="M39" s="61">
        <f>IF('[1]Expr Svr-Published Rates'!M$7=0,'[1]Expr Svr-Published Rates'!AF33-('[1]Expr Svr-Published Rates'!AF33*'[1]Expr Svr-Published Rates'!M33),IF(('[1]Expr Svr-Published Rates'!AF33-('[1]Expr Svr-Published Rates'!AF33*'[1]Expr Svr-Published Rates'!M33))&gt;'[1]Expr Svr-Published Rates'!M$9,('[1]Expr Svr-Published Rates'!AF33-('[1]Expr Svr-Published Rates'!AF33*'[1]Expr Svr-Published Rates'!M33)),'[1]Expr Svr-Published Rates'!M$9))</f>
        <v>42.707930000000005</v>
      </c>
      <c r="N39" s="61">
        <f>IF('[1]Expr Svr-Published Rates'!N$7=0,'[1]Expr Svr-Published Rates'!AG33-('[1]Expr Svr-Published Rates'!AG33*'[1]Expr Svr-Published Rates'!N33),IF(('[1]Expr Svr-Published Rates'!AG33-('[1]Expr Svr-Published Rates'!AG33*'[1]Expr Svr-Published Rates'!N33))&gt;'[1]Expr Svr-Published Rates'!N$9,('[1]Expr Svr-Published Rates'!AG33-('[1]Expr Svr-Published Rates'!AG33*'[1]Expr Svr-Published Rates'!N33)),'[1]Expr Svr-Published Rates'!N$9))</f>
        <v>51.889650000000003</v>
      </c>
      <c r="O39" s="62">
        <f>IF('[1]Expr Svr-Published Rates'!O$7=0,'[1]Expr Svr-Published Rates'!AH33-('[1]Expr Svr-Published Rates'!AH33*'[1]Expr Svr-Published Rates'!O33),IF(('[1]Expr Svr-Published Rates'!AH33-('[1]Expr Svr-Published Rates'!AH33*'[1]Expr Svr-Published Rates'!O33))&gt;'[1]Expr Svr-Published Rates'!O$9,('[1]Expr Svr-Published Rates'!AH33-('[1]Expr Svr-Published Rates'!AH33*'[1]Expr Svr-Published Rates'!O33)),'[1]Expr Svr-Published Rates'!O$9))</f>
        <v>55.866240000000005</v>
      </c>
      <c r="P39" s="61">
        <f>IF('[1]Expr Svr-Published Rates'!R$7=0,'[1]Expr Svr-Published Rates'!AK33-('[1]Expr Svr-Published Rates'!AK33*'[1]Expr Svr-Published Rates'!R33),IF(('[1]Expr Svr-Published Rates'!AK33-('[1]Expr Svr-Published Rates'!AK33*'[1]Expr Svr-Published Rates'!R33))&gt;'[1]Expr Svr-Published Rates'!R$9,('[1]Expr Svr-Published Rates'!AK33-('[1]Expr Svr-Published Rates'!AK33*'[1]Expr Svr-Published Rates'!R33)),'[1]Expr Svr-Published Rates'!R$9))</f>
        <v>0</v>
      </c>
      <c r="Q39" s="61">
        <f>IF('[1]Expr Svr-Published Rates'!S$7=0,'[1]Expr Svr-Published Rates'!AL33-('[1]Expr Svr-Published Rates'!AL33*'[1]Expr Svr-Published Rates'!S33),IF(('[1]Expr Svr-Published Rates'!AL33-('[1]Expr Svr-Published Rates'!AL33*'[1]Expr Svr-Published Rates'!S33))&gt;'[1]Expr Svr-Published Rates'!S$9,('[1]Expr Svr-Published Rates'!AL33-('[1]Expr Svr-Published Rates'!AL33*'[1]Expr Svr-Published Rates'!S33)),'[1]Expr Svr-Published Rates'!S$9))</f>
        <v>0</v>
      </c>
    </row>
    <row r="40" spans="1:17" s="72" customFormat="1" ht="18" customHeight="1" x14ac:dyDescent="0.2">
      <c r="A40" s="58">
        <v>6.5</v>
      </c>
      <c r="B40" s="59" t="s">
        <v>13</v>
      </c>
      <c r="C40" s="60">
        <f>IF('[1]Expr Svr-Published Rates'!C$7=0,'[1]Expr Svr-Published Rates'!V34-('[1]Expr Svr-Published Rates'!V34*'[1]Expr Svr-Published Rates'!C34),IF(('[1]Expr Svr-Published Rates'!V34-('[1]Expr Svr-Published Rates'!V34*'[1]Expr Svr-Published Rates'!C34))&gt;'[1]Expr Svr-Published Rates'!C$9,('[1]Expr Svr-Published Rates'!V34-('[1]Expr Svr-Published Rates'!V34*'[1]Expr Svr-Published Rates'!C34)),'[1]Expr Svr-Published Rates'!C$9))</f>
        <v>20.005424999999995</v>
      </c>
      <c r="D40" s="61">
        <f>IF('[1]Expr Svr-Published Rates'!D$7=0,'[1]Expr Svr-Published Rates'!W34-('[1]Expr Svr-Published Rates'!W34*'[1]Expr Svr-Published Rates'!D34),IF(('[1]Expr Svr-Published Rates'!W34-('[1]Expr Svr-Published Rates'!W34*'[1]Expr Svr-Published Rates'!D34))&gt;'[1]Expr Svr-Published Rates'!D$9,('[1]Expr Svr-Published Rates'!W34-('[1]Expr Svr-Published Rates'!W34*'[1]Expr Svr-Published Rates'!D34)),'[1]Expr Svr-Published Rates'!D$9))</f>
        <v>24.772739999999999</v>
      </c>
      <c r="E40" s="61">
        <f>IF('[1]Expr Svr-Published Rates'!E$7=0,'[1]Expr Svr-Published Rates'!X34-('[1]Expr Svr-Published Rates'!X34*'[1]Expr Svr-Published Rates'!E34),IF(('[1]Expr Svr-Published Rates'!X34-('[1]Expr Svr-Published Rates'!X34*'[1]Expr Svr-Published Rates'!E34))&gt;'[1]Expr Svr-Published Rates'!E$9,('[1]Expr Svr-Published Rates'!X34-('[1]Expr Svr-Published Rates'!X34*'[1]Expr Svr-Published Rates'!E34)),'[1]Expr Svr-Published Rates'!E$9))</f>
        <v>30.148480000000006</v>
      </c>
      <c r="F40" s="61">
        <f>IF('[1]Expr Svr-Published Rates'!F$7=0,'[1]Expr Svr-Published Rates'!Y34-('[1]Expr Svr-Published Rates'!Y34*'[1]Expr Svr-Published Rates'!F34),IF(('[1]Expr Svr-Published Rates'!Y34-('[1]Expr Svr-Published Rates'!Y34*'[1]Expr Svr-Published Rates'!F34))&gt;'[1]Expr Svr-Published Rates'!F$9,('[1]Expr Svr-Published Rates'!Y34-('[1]Expr Svr-Published Rates'!Y34*'[1]Expr Svr-Published Rates'!F34)),'[1]Expr Svr-Published Rates'!F$9))</f>
        <v>31.852644999999995</v>
      </c>
      <c r="G40" s="61">
        <f>IF('[1]Expr Svr-Published Rates'!G$7=0,'[1]Expr Svr-Published Rates'!Z34-('[1]Expr Svr-Published Rates'!Z34*'[1]Expr Svr-Published Rates'!G34),IF(('[1]Expr Svr-Published Rates'!Z34-('[1]Expr Svr-Published Rates'!Z34*'[1]Expr Svr-Published Rates'!G34))&gt;'[1]Expr Svr-Published Rates'!G$9,('[1]Expr Svr-Published Rates'!Z34-('[1]Expr Svr-Published Rates'!Z34*'[1]Expr Svr-Published Rates'!G34)),'[1]Expr Svr-Published Rates'!G$9))</f>
        <v>32.102035000000001</v>
      </c>
      <c r="H40" s="61">
        <f>IF('[1]Expr Svr-Published Rates'!H$7=0,'[1]Expr Svr-Published Rates'!Z34-('[1]Expr Svr-Published Rates'!Z34*'[1]Expr Svr-Published Rates'!H34),IF(('[1]Expr Svr-Published Rates'!Z34-('[1]Expr Svr-Published Rates'!Z34*'[1]Expr Svr-Published Rates'!H34))&gt;'[1]Expr Svr-Published Rates'!H$9,('[1]Expr Svr-Published Rates'!Z34-('[1]Expr Svr-Published Rates'!Z34*'[1]Expr Svr-Published Rates'!H34)),'[1]Expr Svr-Published Rates'!H$9))</f>
        <v>31.522784999999999</v>
      </c>
      <c r="I40" s="61">
        <f>IF('[1]Expr Svr-Published Rates'!I$7=0,'[1]Expr Svr-Published Rates'!AB34-('[1]Expr Svr-Published Rates'!AB34*'[1]Expr Svr-Published Rates'!I34),IF(('[1]Expr Svr-Published Rates'!AB34-('[1]Expr Svr-Published Rates'!AB34*'[1]Expr Svr-Published Rates'!I34))&gt;'[1]Expr Svr-Published Rates'!I$9,('[1]Expr Svr-Published Rates'!AB34-('[1]Expr Svr-Published Rates'!AB34*'[1]Expr Svr-Published Rates'!I34)),'[1]Expr Svr-Published Rates'!I$9))</f>
        <v>37.479969999999994</v>
      </c>
      <c r="J40" s="61">
        <f>IF('[1]Expr Svr-Published Rates'!J$7=0,'[1]Expr Svr-Published Rates'!AC34-('[1]Expr Svr-Published Rates'!AC34*'[1]Expr Svr-Published Rates'!J34),IF(('[1]Expr Svr-Published Rates'!AC34-('[1]Expr Svr-Published Rates'!AC34*'[1]Expr Svr-Published Rates'!J34))&gt;'[1]Expr Svr-Published Rates'!J$9,('[1]Expr Svr-Published Rates'!AC34-('[1]Expr Svr-Published Rates'!AC34*'[1]Expr Svr-Published Rates'!J34)),'[1]Expr Svr-Published Rates'!J$9))</f>
        <v>37.34165999999999</v>
      </c>
      <c r="K40" s="61">
        <f>IF('[1]Expr Svr-Published Rates'!K$7=0,'[1]Expr Svr-Published Rates'!AD34-('[1]Expr Svr-Published Rates'!AD34*'[1]Expr Svr-Published Rates'!K34),IF(('[1]Expr Svr-Published Rates'!AD34-('[1]Expr Svr-Published Rates'!AD34*'[1]Expr Svr-Published Rates'!K34))&gt;'[1]Expr Svr-Published Rates'!K$9,('[1]Expr Svr-Published Rates'!AD34-('[1]Expr Svr-Published Rates'!AD34*'[1]Expr Svr-Published Rates'!K34)),'[1]Expr Svr-Published Rates'!K$9))</f>
        <v>29.91216</v>
      </c>
      <c r="L40" s="61">
        <f>IF('[1]Expr Svr-Published Rates'!L$7=0,'[1]Expr Svr-Published Rates'!AE34-('[1]Expr Svr-Published Rates'!AE34*'[1]Expr Svr-Published Rates'!L34),IF(('[1]Expr Svr-Published Rates'!AE34-('[1]Expr Svr-Published Rates'!AE34*'[1]Expr Svr-Published Rates'!L34))&gt;'[1]Expr Svr-Published Rates'!L$9,('[1]Expr Svr-Published Rates'!AE34-('[1]Expr Svr-Published Rates'!AE34*'[1]Expr Svr-Published Rates'!L34)),'[1]Expr Svr-Published Rates'!L$9))</f>
        <v>37.533810000000003</v>
      </c>
      <c r="M40" s="61">
        <f>IF('[1]Expr Svr-Published Rates'!M$7=0,'[1]Expr Svr-Published Rates'!AF34-('[1]Expr Svr-Published Rates'!AF34*'[1]Expr Svr-Published Rates'!M34),IF(('[1]Expr Svr-Published Rates'!AF34-('[1]Expr Svr-Published Rates'!AF34*'[1]Expr Svr-Published Rates'!M34))&gt;'[1]Expr Svr-Published Rates'!M$9,('[1]Expr Svr-Published Rates'!AF34-('[1]Expr Svr-Published Rates'!AF34*'[1]Expr Svr-Published Rates'!M34)),'[1]Expr Svr-Published Rates'!M$9))</f>
        <v>44.356759999999994</v>
      </c>
      <c r="N40" s="61">
        <f>IF('[1]Expr Svr-Published Rates'!N$7=0,'[1]Expr Svr-Published Rates'!AG34-('[1]Expr Svr-Published Rates'!AG34*'[1]Expr Svr-Published Rates'!N34),IF(('[1]Expr Svr-Published Rates'!AG34-('[1]Expr Svr-Published Rates'!AG34*'[1]Expr Svr-Published Rates'!N34))&gt;'[1]Expr Svr-Published Rates'!N$9,('[1]Expr Svr-Published Rates'!AG34-('[1]Expr Svr-Published Rates'!AG34*'[1]Expr Svr-Published Rates'!N34)),'[1]Expr Svr-Published Rates'!N$9))</f>
        <v>54.104255000000009</v>
      </c>
      <c r="O40" s="62">
        <f>IF('[1]Expr Svr-Published Rates'!O$7=0,'[1]Expr Svr-Published Rates'!AH34-('[1]Expr Svr-Published Rates'!AH34*'[1]Expr Svr-Published Rates'!O34),IF(('[1]Expr Svr-Published Rates'!AH34-('[1]Expr Svr-Published Rates'!AH34*'[1]Expr Svr-Published Rates'!O34))&gt;'[1]Expr Svr-Published Rates'!O$9,('[1]Expr Svr-Published Rates'!AH34-('[1]Expr Svr-Published Rates'!AH34*'[1]Expr Svr-Published Rates'!O34)),'[1]Expr Svr-Published Rates'!O$9))</f>
        <v>58.129340000000013</v>
      </c>
      <c r="P40" s="61">
        <f>IF('[1]Expr Svr-Published Rates'!R$7=0,'[1]Expr Svr-Published Rates'!AK34-('[1]Expr Svr-Published Rates'!AK34*'[1]Expr Svr-Published Rates'!R34),IF(('[1]Expr Svr-Published Rates'!AK34-('[1]Expr Svr-Published Rates'!AK34*'[1]Expr Svr-Published Rates'!R34))&gt;'[1]Expr Svr-Published Rates'!R$9,('[1]Expr Svr-Published Rates'!AK34-('[1]Expr Svr-Published Rates'!AK34*'[1]Expr Svr-Published Rates'!R34)),'[1]Expr Svr-Published Rates'!R$9))</f>
        <v>0</v>
      </c>
      <c r="Q40" s="61">
        <f>IF('[1]Expr Svr-Published Rates'!S$7=0,'[1]Expr Svr-Published Rates'!AL34-('[1]Expr Svr-Published Rates'!AL34*'[1]Expr Svr-Published Rates'!S34),IF(('[1]Expr Svr-Published Rates'!AL34-('[1]Expr Svr-Published Rates'!AL34*'[1]Expr Svr-Published Rates'!S34))&gt;'[1]Expr Svr-Published Rates'!S$9,('[1]Expr Svr-Published Rates'!AL34-('[1]Expr Svr-Published Rates'!AL34*'[1]Expr Svr-Published Rates'!S34)),'[1]Expr Svr-Published Rates'!S$9))</f>
        <v>0</v>
      </c>
    </row>
    <row r="41" spans="1:17" s="72" customFormat="1" ht="18" customHeight="1" x14ac:dyDescent="0.2">
      <c r="A41" s="58">
        <v>7</v>
      </c>
      <c r="B41" s="59" t="s">
        <v>13</v>
      </c>
      <c r="C41" s="60">
        <f>IF('[1]Expr Svr-Published Rates'!C$7=0,'[1]Expr Svr-Published Rates'!V35-('[1]Expr Svr-Published Rates'!V35*'[1]Expr Svr-Published Rates'!C35),IF(('[1]Expr Svr-Published Rates'!V35-('[1]Expr Svr-Published Rates'!V35*'[1]Expr Svr-Published Rates'!C35))&gt;'[1]Expr Svr-Published Rates'!C$9,('[1]Expr Svr-Published Rates'!V35-('[1]Expr Svr-Published Rates'!V35*'[1]Expr Svr-Published Rates'!C35)),'[1]Expr Svr-Published Rates'!C$9))</f>
        <v>20.4435</v>
      </c>
      <c r="D41" s="61">
        <f>IF('[1]Expr Svr-Published Rates'!D$7=0,'[1]Expr Svr-Published Rates'!W35-('[1]Expr Svr-Published Rates'!W35*'[1]Expr Svr-Published Rates'!D35),IF(('[1]Expr Svr-Published Rates'!W35-('[1]Expr Svr-Published Rates'!W35*'[1]Expr Svr-Published Rates'!D35))&gt;'[1]Expr Svr-Published Rates'!D$9,('[1]Expr Svr-Published Rates'!W35-('[1]Expr Svr-Published Rates'!W35*'[1]Expr Svr-Published Rates'!D35)),'[1]Expr Svr-Published Rates'!D$9))</f>
        <v>25.562475000000006</v>
      </c>
      <c r="E41" s="61">
        <f>IF('[1]Expr Svr-Published Rates'!E$7=0,'[1]Expr Svr-Published Rates'!X35-('[1]Expr Svr-Published Rates'!X35*'[1]Expr Svr-Published Rates'!E35),IF(('[1]Expr Svr-Published Rates'!X35-('[1]Expr Svr-Published Rates'!X35*'[1]Expr Svr-Published Rates'!E35))&gt;'[1]Expr Svr-Published Rates'!E$9,('[1]Expr Svr-Published Rates'!X35-('[1]Expr Svr-Published Rates'!X35*'[1]Expr Svr-Published Rates'!E35)),'[1]Expr Svr-Published Rates'!E$9))</f>
        <v>31.340010000000007</v>
      </c>
      <c r="F41" s="61">
        <f>IF('[1]Expr Svr-Published Rates'!F$7=0,'[1]Expr Svr-Published Rates'!Y35-('[1]Expr Svr-Published Rates'!Y35*'[1]Expr Svr-Published Rates'!F35),IF(('[1]Expr Svr-Published Rates'!Y35-('[1]Expr Svr-Published Rates'!Y35*'[1]Expr Svr-Published Rates'!F35))&gt;'[1]Expr Svr-Published Rates'!F$9,('[1]Expr Svr-Published Rates'!Y35-('[1]Expr Svr-Published Rates'!Y35*'[1]Expr Svr-Published Rates'!F35)),'[1]Expr Svr-Published Rates'!F$9))</f>
        <v>32.850205000000003</v>
      </c>
      <c r="G41" s="61">
        <f>IF('[1]Expr Svr-Published Rates'!G$7=0,'[1]Expr Svr-Published Rates'!Z35-('[1]Expr Svr-Published Rates'!Z35*'[1]Expr Svr-Published Rates'!G35),IF(('[1]Expr Svr-Published Rates'!Z35-('[1]Expr Svr-Published Rates'!Z35*'[1]Expr Svr-Published Rates'!G35))&gt;'[1]Expr Svr-Published Rates'!G$9,('[1]Expr Svr-Published Rates'!Z35-('[1]Expr Svr-Published Rates'!Z35*'[1]Expr Svr-Published Rates'!G35)),'[1]Expr Svr-Published Rates'!G$9))</f>
        <v>33.182725000000005</v>
      </c>
      <c r="H41" s="61">
        <f>IF('[1]Expr Svr-Published Rates'!H$7=0,'[1]Expr Svr-Published Rates'!Z35-('[1]Expr Svr-Published Rates'!Z35*'[1]Expr Svr-Published Rates'!H35),IF(('[1]Expr Svr-Published Rates'!Z35-('[1]Expr Svr-Published Rates'!Z35*'[1]Expr Svr-Published Rates'!H35))&gt;'[1]Expr Svr-Published Rates'!H$9,('[1]Expr Svr-Published Rates'!Z35-('[1]Expr Svr-Published Rates'!Z35*'[1]Expr Svr-Published Rates'!H35)),'[1]Expr Svr-Published Rates'!H$9))</f>
        <v>32.583974999999995</v>
      </c>
      <c r="I41" s="61">
        <f>IF('[1]Expr Svr-Published Rates'!I$7=0,'[1]Expr Svr-Published Rates'!AB35-('[1]Expr Svr-Published Rates'!AB35*'[1]Expr Svr-Published Rates'!I35),IF(('[1]Expr Svr-Published Rates'!AB35-('[1]Expr Svr-Published Rates'!AB35*'[1]Expr Svr-Published Rates'!I35))&gt;'[1]Expr Svr-Published Rates'!I$9,('[1]Expr Svr-Published Rates'!AB35-('[1]Expr Svr-Published Rates'!AB35*'[1]Expr Svr-Published Rates'!I35)),'[1]Expr Svr-Published Rates'!I$9))</f>
        <v>38.635739999999998</v>
      </c>
      <c r="J41" s="61">
        <f>IF('[1]Expr Svr-Published Rates'!J$7=0,'[1]Expr Svr-Published Rates'!AC35-('[1]Expr Svr-Published Rates'!AC35*'[1]Expr Svr-Published Rates'!J35),IF(('[1]Expr Svr-Published Rates'!AC35-('[1]Expr Svr-Published Rates'!AC35*'[1]Expr Svr-Published Rates'!J35))&gt;'[1]Expr Svr-Published Rates'!J$9,('[1]Expr Svr-Published Rates'!AC35-('[1]Expr Svr-Published Rates'!AC35*'[1]Expr Svr-Published Rates'!J35)),'[1]Expr Svr-Published Rates'!J$9))</f>
        <v>38.494950000000003</v>
      </c>
      <c r="K41" s="61">
        <f>IF('[1]Expr Svr-Published Rates'!K$7=0,'[1]Expr Svr-Published Rates'!AD35-('[1]Expr Svr-Published Rates'!AD35*'[1]Expr Svr-Published Rates'!K35),IF(('[1]Expr Svr-Published Rates'!AD35-('[1]Expr Svr-Published Rates'!AD35*'[1]Expr Svr-Published Rates'!K35))&gt;'[1]Expr Svr-Published Rates'!K$9,('[1]Expr Svr-Published Rates'!AD35-('[1]Expr Svr-Published Rates'!AD35*'[1]Expr Svr-Published Rates'!K35)),'[1]Expr Svr-Published Rates'!K$9))</f>
        <v>30.768640000000005</v>
      </c>
      <c r="L41" s="61">
        <f>IF('[1]Expr Svr-Published Rates'!L$7=0,'[1]Expr Svr-Published Rates'!AE35-('[1]Expr Svr-Published Rates'!AE35*'[1]Expr Svr-Published Rates'!L35),IF(('[1]Expr Svr-Published Rates'!AE35-('[1]Expr Svr-Published Rates'!AE35*'[1]Expr Svr-Published Rates'!L35))&gt;'[1]Expr Svr-Published Rates'!L$9,('[1]Expr Svr-Published Rates'!AE35-('[1]Expr Svr-Published Rates'!AE35*'[1]Expr Svr-Published Rates'!L35)),'[1]Expr Svr-Published Rates'!L$9))</f>
        <v>38.701980000000006</v>
      </c>
      <c r="M41" s="61">
        <f>IF('[1]Expr Svr-Published Rates'!M$7=0,'[1]Expr Svr-Published Rates'!AF35-('[1]Expr Svr-Published Rates'!AF35*'[1]Expr Svr-Published Rates'!M35),IF(('[1]Expr Svr-Published Rates'!AF35-('[1]Expr Svr-Published Rates'!AF35*'[1]Expr Svr-Published Rates'!M35))&gt;'[1]Expr Svr-Published Rates'!M$9,('[1]Expr Svr-Published Rates'!AF35-('[1]Expr Svr-Published Rates'!AF35*'[1]Expr Svr-Published Rates'!M35)),'[1]Expr Svr-Published Rates'!M$9))</f>
        <v>45.973259999999996</v>
      </c>
      <c r="N41" s="61">
        <f>IF('[1]Expr Svr-Published Rates'!N$7=0,'[1]Expr Svr-Published Rates'!AG35-('[1]Expr Svr-Published Rates'!AG35*'[1]Expr Svr-Published Rates'!N35),IF(('[1]Expr Svr-Published Rates'!AG35-('[1]Expr Svr-Published Rates'!AG35*'[1]Expr Svr-Published Rates'!N35))&gt;'[1]Expr Svr-Published Rates'!N$9,('[1]Expr Svr-Published Rates'!AG35-('[1]Expr Svr-Published Rates'!AG35*'[1]Expr Svr-Published Rates'!N35)),'[1]Expr Svr-Published Rates'!N$9))</f>
        <v>56.318860000000001</v>
      </c>
      <c r="O41" s="62">
        <f>IF('[1]Expr Svr-Published Rates'!O$7=0,'[1]Expr Svr-Published Rates'!AH35-('[1]Expr Svr-Published Rates'!AH35*'[1]Expr Svr-Published Rates'!O35),IF(('[1]Expr Svr-Published Rates'!AH35-('[1]Expr Svr-Published Rates'!AH35*'[1]Expr Svr-Published Rates'!O35))&gt;'[1]Expr Svr-Published Rates'!O$9,('[1]Expr Svr-Published Rates'!AH35-('[1]Expr Svr-Published Rates'!AH35*'[1]Expr Svr-Published Rates'!O35)),'[1]Expr Svr-Published Rates'!O$9))</f>
        <v>60.392440000000008</v>
      </c>
      <c r="P41" s="61">
        <f>IF('[1]Expr Svr-Published Rates'!R$7=0,'[1]Expr Svr-Published Rates'!AK35-('[1]Expr Svr-Published Rates'!AK35*'[1]Expr Svr-Published Rates'!R35),IF(('[1]Expr Svr-Published Rates'!AK35-('[1]Expr Svr-Published Rates'!AK35*'[1]Expr Svr-Published Rates'!R35))&gt;'[1]Expr Svr-Published Rates'!R$9,('[1]Expr Svr-Published Rates'!AK35-('[1]Expr Svr-Published Rates'!AK35*'[1]Expr Svr-Published Rates'!R35)),'[1]Expr Svr-Published Rates'!R$9))</f>
        <v>0</v>
      </c>
      <c r="Q41" s="61">
        <f>IF('[1]Expr Svr-Published Rates'!S$7=0,'[1]Expr Svr-Published Rates'!AL35-('[1]Expr Svr-Published Rates'!AL35*'[1]Expr Svr-Published Rates'!S35),IF(('[1]Expr Svr-Published Rates'!AL35-('[1]Expr Svr-Published Rates'!AL35*'[1]Expr Svr-Published Rates'!S35))&gt;'[1]Expr Svr-Published Rates'!S$9,('[1]Expr Svr-Published Rates'!AL35-('[1]Expr Svr-Published Rates'!AL35*'[1]Expr Svr-Published Rates'!S35)),'[1]Expr Svr-Published Rates'!S$9))</f>
        <v>0</v>
      </c>
    </row>
    <row r="42" spans="1:17" s="72" customFormat="1" ht="18" customHeight="1" x14ac:dyDescent="0.2">
      <c r="A42" s="98">
        <v>7.5</v>
      </c>
      <c r="B42" s="198" t="s">
        <v>13</v>
      </c>
      <c r="C42" s="60">
        <f>IF('[1]Expr Svr-Published Rates'!C$7=0,'[1]Expr Svr-Published Rates'!V36-('[1]Expr Svr-Published Rates'!V36*'[1]Expr Svr-Published Rates'!C36),IF(('[1]Expr Svr-Published Rates'!V36-('[1]Expr Svr-Published Rates'!V36*'[1]Expr Svr-Published Rates'!C36))&gt;'[1]Expr Svr-Published Rates'!C$9,('[1]Expr Svr-Published Rates'!V36-('[1]Expr Svr-Published Rates'!V36*'[1]Expr Svr-Published Rates'!C36)),'[1]Expr Svr-Published Rates'!C$9))</f>
        <v>20.908124999999998</v>
      </c>
      <c r="D42" s="61">
        <f>IF('[1]Expr Svr-Published Rates'!D$7=0,'[1]Expr Svr-Published Rates'!W36-('[1]Expr Svr-Published Rates'!W36*'[1]Expr Svr-Published Rates'!D36),IF(('[1]Expr Svr-Published Rates'!W36-('[1]Expr Svr-Published Rates'!W36*'[1]Expr Svr-Published Rates'!D36))&gt;'[1]Expr Svr-Published Rates'!D$9,('[1]Expr Svr-Published Rates'!W36-('[1]Expr Svr-Published Rates'!W36*'[1]Expr Svr-Published Rates'!D36)),'[1]Expr Svr-Published Rates'!D$9))</f>
        <v>26.379919999999998</v>
      </c>
      <c r="E42" s="61">
        <f>IF('[1]Expr Svr-Published Rates'!E$7=0,'[1]Expr Svr-Published Rates'!X36-('[1]Expr Svr-Published Rates'!X36*'[1]Expr Svr-Published Rates'!E36),IF(('[1]Expr Svr-Published Rates'!X36-('[1]Expr Svr-Published Rates'!X36*'[1]Expr Svr-Published Rates'!E36))&gt;'[1]Expr Svr-Published Rates'!E$9,('[1]Expr Svr-Published Rates'!X36-('[1]Expr Svr-Published Rates'!X36*'[1]Expr Svr-Published Rates'!E36)),'[1]Expr Svr-Published Rates'!E$9))</f>
        <v>32.517685</v>
      </c>
      <c r="F42" s="61">
        <f>IF('[1]Expr Svr-Published Rates'!F$7=0,'[1]Expr Svr-Published Rates'!Y36-('[1]Expr Svr-Published Rates'!Y36*'[1]Expr Svr-Published Rates'!F36),IF(('[1]Expr Svr-Published Rates'!Y36-('[1]Expr Svr-Published Rates'!Y36*'[1]Expr Svr-Published Rates'!F36))&gt;'[1]Expr Svr-Published Rates'!F$9,('[1]Expr Svr-Published Rates'!Y36-('[1]Expr Svr-Published Rates'!Y36*'[1]Expr Svr-Published Rates'!F36)),'[1]Expr Svr-Published Rates'!F$9))</f>
        <v>33.889330000000001</v>
      </c>
      <c r="G42" s="61">
        <f>IF('[1]Expr Svr-Published Rates'!G$7=0,'[1]Expr Svr-Published Rates'!Z36-('[1]Expr Svr-Published Rates'!Z36*'[1]Expr Svr-Published Rates'!G36),IF(('[1]Expr Svr-Published Rates'!Z36-('[1]Expr Svr-Published Rates'!Z36*'[1]Expr Svr-Published Rates'!G36))&gt;'[1]Expr Svr-Published Rates'!G$9,('[1]Expr Svr-Published Rates'!Z36-('[1]Expr Svr-Published Rates'!Z36*'[1]Expr Svr-Published Rates'!G36)),'[1]Expr Svr-Published Rates'!G$9))</f>
        <v>34.249560000000002</v>
      </c>
      <c r="H42" s="61">
        <f>IF('[1]Expr Svr-Published Rates'!H$7=0,'[1]Expr Svr-Published Rates'!Z36-('[1]Expr Svr-Published Rates'!Z36*'[1]Expr Svr-Published Rates'!H36),IF(('[1]Expr Svr-Published Rates'!Z36-('[1]Expr Svr-Published Rates'!Z36*'[1]Expr Svr-Published Rates'!H36))&gt;'[1]Expr Svr-Published Rates'!H$9,('[1]Expr Svr-Published Rates'!Z36-('[1]Expr Svr-Published Rates'!Z36*'[1]Expr Svr-Published Rates'!H36)),'[1]Expr Svr-Published Rates'!H$9))</f>
        <v>33.631559999999993</v>
      </c>
      <c r="I42" s="61">
        <f>IF('[1]Expr Svr-Published Rates'!I$7=0,'[1]Expr Svr-Published Rates'!AB36-('[1]Expr Svr-Published Rates'!AB36*'[1]Expr Svr-Published Rates'!I36),IF(('[1]Expr Svr-Published Rates'!AB36-('[1]Expr Svr-Published Rates'!AB36*'[1]Expr Svr-Published Rates'!I36))&gt;'[1]Expr Svr-Published Rates'!I$9,('[1]Expr Svr-Published Rates'!AB36-('[1]Expr Svr-Published Rates'!AB36*'[1]Expr Svr-Published Rates'!I36)),'[1]Expr Svr-Published Rates'!I$9))</f>
        <v>45.91125000000001</v>
      </c>
      <c r="J42" s="61">
        <f>IF('[1]Expr Svr-Published Rates'!J$7=0,'[1]Expr Svr-Published Rates'!AC36-('[1]Expr Svr-Published Rates'!AC36*'[1]Expr Svr-Published Rates'!J36),IF(('[1]Expr Svr-Published Rates'!AC36-('[1]Expr Svr-Published Rates'!AC36*'[1]Expr Svr-Published Rates'!J36))&gt;'[1]Expr Svr-Published Rates'!J$9,('[1]Expr Svr-Published Rates'!AC36-('[1]Expr Svr-Published Rates'!AC36*'[1]Expr Svr-Published Rates'!J36)),'[1]Expr Svr-Published Rates'!J$9))</f>
        <v>44.027439999999999</v>
      </c>
      <c r="K42" s="61">
        <f>IF('[1]Expr Svr-Published Rates'!K$7=0,'[1]Expr Svr-Published Rates'!AD36-('[1]Expr Svr-Published Rates'!AD36*'[1]Expr Svr-Published Rates'!K36),IF(('[1]Expr Svr-Published Rates'!AD36-('[1]Expr Svr-Published Rates'!AD36*'[1]Expr Svr-Published Rates'!K36))&gt;'[1]Expr Svr-Published Rates'!K$9,('[1]Expr Svr-Published Rates'!AD36-('[1]Expr Svr-Published Rates'!AD36*'[1]Expr Svr-Published Rates'!K36)),'[1]Expr Svr-Published Rates'!K$9))</f>
        <v>33.964520000000007</v>
      </c>
      <c r="L42" s="61">
        <f>IF('[1]Expr Svr-Published Rates'!L$7=0,'[1]Expr Svr-Published Rates'!AE36-('[1]Expr Svr-Published Rates'!AE36*'[1]Expr Svr-Published Rates'!L36),IF(('[1]Expr Svr-Published Rates'!AE36-('[1]Expr Svr-Published Rates'!AE36*'[1]Expr Svr-Published Rates'!L36))&gt;'[1]Expr Svr-Published Rates'!L$9,('[1]Expr Svr-Published Rates'!AE36-('[1]Expr Svr-Published Rates'!AE36*'[1]Expr Svr-Published Rates'!L36)),'[1]Expr Svr-Published Rates'!L$9))</f>
        <v>40.817700000000002</v>
      </c>
      <c r="M42" s="61">
        <f>IF('[1]Expr Svr-Published Rates'!M$7=0,'[1]Expr Svr-Published Rates'!AF36-('[1]Expr Svr-Published Rates'!AF36*'[1]Expr Svr-Published Rates'!M36),IF(('[1]Expr Svr-Published Rates'!AF36-('[1]Expr Svr-Published Rates'!AF36*'[1]Expr Svr-Published Rates'!M36))&gt;'[1]Expr Svr-Published Rates'!M$9,('[1]Expr Svr-Published Rates'!AF36-('[1]Expr Svr-Published Rates'!AF36*'[1]Expr Svr-Published Rates'!M36)),'[1]Expr Svr-Published Rates'!M$9))</f>
        <v>51.039450000000002</v>
      </c>
      <c r="N42" s="61">
        <f>IF('[1]Expr Svr-Published Rates'!N$7=0,'[1]Expr Svr-Published Rates'!AG36-('[1]Expr Svr-Published Rates'!AG36*'[1]Expr Svr-Published Rates'!N36),IF(('[1]Expr Svr-Published Rates'!AG36-('[1]Expr Svr-Published Rates'!AG36*'[1]Expr Svr-Published Rates'!N36))&gt;'[1]Expr Svr-Published Rates'!N$9,('[1]Expr Svr-Published Rates'!AG36-('[1]Expr Svr-Published Rates'!AG36*'[1]Expr Svr-Published Rates'!N36)),'[1]Expr Svr-Published Rates'!N$9))</f>
        <v>62.768475000000009</v>
      </c>
      <c r="O42" s="62">
        <f>IF('[1]Expr Svr-Published Rates'!O$7=0,'[1]Expr Svr-Published Rates'!AH36-('[1]Expr Svr-Published Rates'!AH36*'[1]Expr Svr-Published Rates'!O36),IF(('[1]Expr Svr-Published Rates'!AH36-('[1]Expr Svr-Published Rates'!AH36*'[1]Expr Svr-Published Rates'!O36))&gt;'[1]Expr Svr-Published Rates'!O$9,('[1]Expr Svr-Published Rates'!AH36-('[1]Expr Svr-Published Rates'!AH36*'[1]Expr Svr-Published Rates'!O36)),'[1]Expr Svr-Published Rates'!O$9))</f>
        <v>67.169025000000005</v>
      </c>
      <c r="P42" s="61">
        <f>IF('[1]Expr Svr-Published Rates'!R$7=0,'[1]Expr Svr-Published Rates'!AK36-('[1]Expr Svr-Published Rates'!AK36*'[1]Expr Svr-Published Rates'!R36),IF(('[1]Expr Svr-Published Rates'!AK36-('[1]Expr Svr-Published Rates'!AK36*'[1]Expr Svr-Published Rates'!R36))&gt;'[1]Expr Svr-Published Rates'!R$9,('[1]Expr Svr-Published Rates'!AK36-('[1]Expr Svr-Published Rates'!AK36*'[1]Expr Svr-Published Rates'!R36)),'[1]Expr Svr-Published Rates'!R$9))</f>
        <v>0</v>
      </c>
      <c r="Q42" s="61">
        <f>IF('[1]Expr Svr-Published Rates'!S$7=0,'[1]Expr Svr-Published Rates'!AL36-('[1]Expr Svr-Published Rates'!AL36*'[1]Expr Svr-Published Rates'!S36),IF(('[1]Expr Svr-Published Rates'!AL36-('[1]Expr Svr-Published Rates'!AL36*'[1]Expr Svr-Published Rates'!S36))&gt;'[1]Expr Svr-Published Rates'!S$9,('[1]Expr Svr-Published Rates'!AL36-('[1]Expr Svr-Published Rates'!AL36*'[1]Expr Svr-Published Rates'!S36)),'[1]Expr Svr-Published Rates'!S$9))</f>
        <v>0</v>
      </c>
    </row>
    <row r="43" spans="1:17" s="72" customFormat="1" ht="18" customHeight="1" x14ac:dyDescent="0.2">
      <c r="A43" s="58">
        <v>8</v>
      </c>
      <c r="B43" s="59" t="s">
        <v>13</v>
      </c>
      <c r="C43" s="127">
        <f>IF('[1]Expr Svr-Published Rates'!C$7=0,'[1]Expr Svr-Published Rates'!V37-('[1]Expr Svr-Published Rates'!V37*'[1]Expr Svr-Published Rates'!C37),IF(('[1]Expr Svr-Published Rates'!V37-('[1]Expr Svr-Published Rates'!V37*'[1]Expr Svr-Published Rates'!C37))&gt;'[1]Expr Svr-Published Rates'!C$9,('[1]Expr Svr-Published Rates'!V37-('[1]Expr Svr-Published Rates'!V37*'[1]Expr Svr-Published Rates'!C37)),'[1]Expr Svr-Published Rates'!C$9))</f>
        <v>21.386024999999997</v>
      </c>
      <c r="D43" s="176">
        <f>IF('[1]Expr Svr-Published Rates'!D$7=0,'[1]Expr Svr-Published Rates'!W37-('[1]Expr Svr-Published Rates'!W37*'[1]Expr Svr-Published Rates'!D37),IF(('[1]Expr Svr-Published Rates'!W37-('[1]Expr Svr-Published Rates'!W37*'[1]Expr Svr-Published Rates'!D37))&gt;'[1]Expr Svr-Published Rates'!D$9,('[1]Expr Svr-Published Rates'!W37-('[1]Expr Svr-Published Rates'!W37*'[1]Expr Svr-Published Rates'!D37)),'[1]Expr Svr-Published Rates'!D$9))</f>
        <v>27.169655000000006</v>
      </c>
      <c r="E43" s="176">
        <f>IF('[1]Expr Svr-Published Rates'!E$7=0,'[1]Expr Svr-Published Rates'!X37-('[1]Expr Svr-Published Rates'!X37*'[1]Expr Svr-Published Rates'!E37),IF(('[1]Expr Svr-Published Rates'!X37-('[1]Expr Svr-Published Rates'!X37*'[1]Expr Svr-Published Rates'!E37))&gt;'[1]Expr Svr-Published Rates'!E$9,('[1]Expr Svr-Published Rates'!X37-('[1]Expr Svr-Published Rates'!X37*'[1]Expr Svr-Published Rates'!E37)),'[1]Expr Svr-Published Rates'!E$9))</f>
        <v>33.723070000000007</v>
      </c>
      <c r="F43" s="176">
        <f>IF('[1]Expr Svr-Published Rates'!F$7=0,'[1]Expr Svr-Published Rates'!Y37-('[1]Expr Svr-Published Rates'!Y37*'[1]Expr Svr-Published Rates'!F37),IF(('[1]Expr Svr-Published Rates'!Y37-('[1]Expr Svr-Published Rates'!Y37*'[1]Expr Svr-Published Rates'!F37))&gt;'[1]Expr Svr-Published Rates'!F$9,('[1]Expr Svr-Published Rates'!Y37-('[1]Expr Svr-Published Rates'!Y37*'[1]Expr Svr-Published Rates'!F37)),'[1]Expr Svr-Published Rates'!F$9))</f>
        <v>34.900745000000001</v>
      </c>
      <c r="G43" s="176">
        <f>IF('[1]Expr Svr-Published Rates'!G$7=0,'[1]Expr Svr-Published Rates'!Z37-('[1]Expr Svr-Published Rates'!Z37*'[1]Expr Svr-Published Rates'!G37),IF(('[1]Expr Svr-Published Rates'!Z37-('[1]Expr Svr-Published Rates'!Z37*'[1]Expr Svr-Published Rates'!G37))&gt;'[1]Expr Svr-Published Rates'!G$9,('[1]Expr Svr-Published Rates'!Z37-('[1]Expr Svr-Published Rates'!Z37*'[1]Expr Svr-Published Rates'!G37)),'[1]Expr Svr-Published Rates'!G$9))</f>
        <v>35.330250000000007</v>
      </c>
      <c r="H43" s="176">
        <f>IF('[1]Expr Svr-Published Rates'!H$7=0,'[1]Expr Svr-Published Rates'!Z37-('[1]Expr Svr-Published Rates'!Z37*'[1]Expr Svr-Published Rates'!H37),IF(('[1]Expr Svr-Published Rates'!Z37-('[1]Expr Svr-Published Rates'!Z37*'[1]Expr Svr-Published Rates'!H37))&gt;'[1]Expr Svr-Published Rates'!H$9,('[1]Expr Svr-Published Rates'!Z37-('[1]Expr Svr-Published Rates'!Z37*'[1]Expr Svr-Published Rates'!H37)),'[1]Expr Svr-Published Rates'!H$9))</f>
        <v>34.692750000000004</v>
      </c>
      <c r="I43" s="176">
        <f>IF('[1]Expr Svr-Published Rates'!I$7=0,'[1]Expr Svr-Published Rates'!AB37-('[1]Expr Svr-Published Rates'!AB37*'[1]Expr Svr-Published Rates'!I37),IF(('[1]Expr Svr-Published Rates'!AB37-('[1]Expr Svr-Published Rates'!AB37*'[1]Expr Svr-Published Rates'!I37))&gt;'[1]Expr Svr-Published Rates'!I$9,('[1]Expr Svr-Published Rates'!AB37-('[1]Expr Svr-Published Rates'!AB37*'[1]Expr Svr-Published Rates'!I37)),'[1]Expr Svr-Published Rates'!I$9))</f>
        <v>47.227950000000007</v>
      </c>
      <c r="J43" s="176">
        <f>IF('[1]Expr Svr-Published Rates'!J$7=0,'[1]Expr Svr-Published Rates'!AC37-('[1]Expr Svr-Published Rates'!AC37*'[1]Expr Svr-Published Rates'!J37),IF(('[1]Expr Svr-Published Rates'!AC37-('[1]Expr Svr-Published Rates'!AC37*'[1]Expr Svr-Published Rates'!J37))&gt;'[1]Expr Svr-Published Rates'!J$9,('[1]Expr Svr-Published Rates'!AC37-('[1]Expr Svr-Published Rates'!AC37*'[1]Expr Svr-Published Rates'!J37)),'[1]Expr Svr-Published Rates'!J$9))</f>
        <v>45.309120000000007</v>
      </c>
      <c r="K43" s="176">
        <f>IF('[1]Expr Svr-Published Rates'!K$7=0,'[1]Expr Svr-Published Rates'!AD37-('[1]Expr Svr-Published Rates'!AD37*'[1]Expr Svr-Published Rates'!K37),IF(('[1]Expr Svr-Published Rates'!AD37-('[1]Expr Svr-Published Rates'!AD37*'[1]Expr Svr-Published Rates'!K37))&gt;'[1]Expr Svr-Published Rates'!K$9,('[1]Expr Svr-Published Rates'!AD37-('[1]Expr Svr-Published Rates'!AD37*'[1]Expr Svr-Published Rates'!K37)),'[1]Expr Svr-Published Rates'!K$9))</f>
        <v>34.899799999999999</v>
      </c>
      <c r="L43" s="176">
        <f>IF('[1]Expr Svr-Published Rates'!L$7=0,'[1]Expr Svr-Published Rates'!AE37-('[1]Expr Svr-Published Rates'!AE37*'[1]Expr Svr-Published Rates'!L37),IF(('[1]Expr Svr-Published Rates'!AE37-('[1]Expr Svr-Published Rates'!AE37*'[1]Expr Svr-Published Rates'!L37))&gt;'[1]Expr Svr-Published Rates'!L$9,('[1]Expr Svr-Published Rates'!AE37-('[1]Expr Svr-Published Rates'!AE37*'[1]Expr Svr-Published Rates'!L37)),'[1]Expr Svr-Published Rates'!L$9))</f>
        <v>41.995800000000003</v>
      </c>
      <c r="M43" s="176">
        <f>IF('[1]Expr Svr-Published Rates'!M$7=0,'[1]Expr Svr-Published Rates'!AF37-('[1]Expr Svr-Published Rates'!AF37*'[1]Expr Svr-Published Rates'!M37),IF(('[1]Expr Svr-Published Rates'!AF37-('[1]Expr Svr-Published Rates'!AF37*'[1]Expr Svr-Published Rates'!M37))&gt;'[1]Expr Svr-Published Rates'!M$9,('[1]Expr Svr-Published Rates'!AF37-('[1]Expr Svr-Published Rates'!AF37*'[1]Expr Svr-Published Rates'!M37)),'[1]Expr Svr-Published Rates'!M$9))</f>
        <v>52.806600000000003</v>
      </c>
      <c r="N43" s="176">
        <f>IF('[1]Expr Svr-Published Rates'!N$7=0,'[1]Expr Svr-Published Rates'!AG37-('[1]Expr Svr-Published Rates'!AG37*'[1]Expr Svr-Published Rates'!N37),IF(('[1]Expr Svr-Published Rates'!AG37-('[1]Expr Svr-Published Rates'!AG37*'[1]Expr Svr-Published Rates'!N37))&gt;'[1]Expr Svr-Published Rates'!N$9,('[1]Expr Svr-Published Rates'!AG37-('[1]Expr Svr-Published Rates'!AG37*'[1]Expr Svr-Published Rates'!N37)),'[1]Expr Svr-Published Rates'!N$9))</f>
        <v>65.14200000000001</v>
      </c>
      <c r="O43" s="177">
        <f>IF('[1]Expr Svr-Published Rates'!O$7=0,'[1]Expr Svr-Published Rates'!AH37-('[1]Expr Svr-Published Rates'!AH37*'[1]Expr Svr-Published Rates'!O37),IF(('[1]Expr Svr-Published Rates'!AH37-('[1]Expr Svr-Published Rates'!AH37*'[1]Expr Svr-Published Rates'!O37))&gt;'[1]Expr Svr-Published Rates'!O$9,('[1]Expr Svr-Published Rates'!AH37-('[1]Expr Svr-Published Rates'!AH37*'[1]Expr Svr-Published Rates'!O37)),'[1]Expr Svr-Published Rates'!O$9))</f>
        <v>69.577200000000005</v>
      </c>
      <c r="P43" s="176">
        <f>IF('[1]Expr Svr-Published Rates'!R$7=0,'[1]Expr Svr-Published Rates'!AK37-('[1]Expr Svr-Published Rates'!AK37*'[1]Expr Svr-Published Rates'!R37),IF(('[1]Expr Svr-Published Rates'!AK37-('[1]Expr Svr-Published Rates'!AK37*'[1]Expr Svr-Published Rates'!R37))&gt;'[1]Expr Svr-Published Rates'!R$9,('[1]Expr Svr-Published Rates'!AK37-('[1]Expr Svr-Published Rates'!AK37*'[1]Expr Svr-Published Rates'!R37)),'[1]Expr Svr-Published Rates'!R$9))</f>
        <v>0</v>
      </c>
      <c r="Q43" s="176">
        <f>IF('[1]Expr Svr-Published Rates'!S$7=0,'[1]Expr Svr-Published Rates'!AL37-('[1]Expr Svr-Published Rates'!AL37*'[1]Expr Svr-Published Rates'!S37),IF(('[1]Expr Svr-Published Rates'!AL37-('[1]Expr Svr-Published Rates'!AL37*'[1]Expr Svr-Published Rates'!S37))&gt;'[1]Expr Svr-Published Rates'!S$9,('[1]Expr Svr-Published Rates'!AL37-('[1]Expr Svr-Published Rates'!AL37*'[1]Expr Svr-Published Rates'!S37)),'[1]Expr Svr-Published Rates'!S$9))</f>
        <v>0</v>
      </c>
    </row>
    <row r="44" spans="1:17" s="72" customFormat="1" ht="18" customHeight="1" x14ac:dyDescent="0.2">
      <c r="A44" s="58">
        <v>8.5</v>
      </c>
      <c r="B44" s="59" t="s">
        <v>13</v>
      </c>
      <c r="C44" s="60">
        <f>IF('[1]Expr Svr-Published Rates'!C$7=0,'[1]Expr Svr-Published Rates'!V38-('[1]Expr Svr-Published Rates'!V38*'[1]Expr Svr-Published Rates'!C38),IF(('[1]Expr Svr-Published Rates'!V38-('[1]Expr Svr-Published Rates'!V38*'[1]Expr Svr-Published Rates'!C38))&gt;'[1]Expr Svr-Published Rates'!C$9,('[1]Expr Svr-Published Rates'!V38-('[1]Expr Svr-Published Rates'!V38*'[1]Expr Svr-Published Rates'!C38)),'[1]Expr Svr-Published Rates'!C$9))</f>
        <v>21.824099999999994</v>
      </c>
      <c r="D44" s="61">
        <f>IF('[1]Expr Svr-Published Rates'!D$7=0,'[1]Expr Svr-Published Rates'!W38-('[1]Expr Svr-Published Rates'!W38*'[1]Expr Svr-Published Rates'!D38),IF(('[1]Expr Svr-Published Rates'!W38-('[1]Expr Svr-Published Rates'!W38*'[1]Expr Svr-Published Rates'!D38))&gt;'[1]Expr Svr-Published Rates'!D$9,('[1]Expr Svr-Published Rates'!W38-('[1]Expr Svr-Published Rates'!W38*'[1]Expr Svr-Published Rates'!D38)),'[1]Expr Svr-Published Rates'!D$9))</f>
        <v>28.028665000000004</v>
      </c>
      <c r="E44" s="61">
        <f>IF('[1]Expr Svr-Published Rates'!E$7=0,'[1]Expr Svr-Published Rates'!X38-('[1]Expr Svr-Published Rates'!X38*'[1]Expr Svr-Published Rates'!E38),IF(('[1]Expr Svr-Published Rates'!X38-('[1]Expr Svr-Published Rates'!X38*'[1]Expr Svr-Published Rates'!E38))&gt;'[1]Expr Svr-Published Rates'!E$9,('[1]Expr Svr-Published Rates'!X38-('[1]Expr Svr-Published Rates'!X38*'[1]Expr Svr-Published Rates'!E38)),'[1]Expr Svr-Published Rates'!E$9))</f>
        <v>34.942310000000006</v>
      </c>
      <c r="F44" s="61">
        <f>IF('[1]Expr Svr-Published Rates'!F$7=0,'[1]Expr Svr-Published Rates'!Y38-('[1]Expr Svr-Published Rates'!Y38*'[1]Expr Svr-Published Rates'!F38),IF(('[1]Expr Svr-Published Rates'!Y38-('[1]Expr Svr-Published Rates'!Y38*'[1]Expr Svr-Published Rates'!F38))&gt;'[1]Expr Svr-Published Rates'!F$9,('[1]Expr Svr-Published Rates'!Y38-('[1]Expr Svr-Published Rates'!Y38*'[1]Expr Svr-Published Rates'!F38)),'[1]Expr Svr-Published Rates'!F$9))</f>
        <v>35.939869999999999</v>
      </c>
      <c r="G44" s="61">
        <f>IF('[1]Expr Svr-Published Rates'!G$7=0,'[1]Expr Svr-Published Rates'!Z38-('[1]Expr Svr-Published Rates'!Z38*'[1]Expr Svr-Published Rates'!G38),IF(('[1]Expr Svr-Published Rates'!Z38-('[1]Expr Svr-Published Rates'!Z38*'[1]Expr Svr-Published Rates'!G38))&gt;'[1]Expr Svr-Published Rates'!G$9,('[1]Expr Svr-Published Rates'!Z38-('[1]Expr Svr-Published Rates'!Z38*'[1]Expr Svr-Published Rates'!G38)),'[1]Expr Svr-Published Rates'!G$9))</f>
        <v>36.397085000000004</v>
      </c>
      <c r="H44" s="61">
        <f>IF('[1]Expr Svr-Published Rates'!H$7=0,'[1]Expr Svr-Published Rates'!Z38-('[1]Expr Svr-Published Rates'!Z38*'[1]Expr Svr-Published Rates'!H38),IF(('[1]Expr Svr-Published Rates'!Z38-('[1]Expr Svr-Published Rates'!Z38*'[1]Expr Svr-Published Rates'!H38))&gt;'[1]Expr Svr-Published Rates'!H$9,('[1]Expr Svr-Published Rates'!Z38-('[1]Expr Svr-Published Rates'!Z38*'[1]Expr Svr-Published Rates'!H38)),'[1]Expr Svr-Published Rates'!H$9))</f>
        <v>35.740335000000002</v>
      </c>
      <c r="I44" s="61">
        <f>IF('[1]Expr Svr-Published Rates'!I$7=0,'[1]Expr Svr-Published Rates'!AB38-('[1]Expr Svr-Published Rates'!AB38*'[1]Expr Svr-Published Rates'!I38),IF(('[1]Expr Svr-Published Rates'!AB38-('[1]Expr Svr-Published Rates'!AB38*'[1]Expr Svr-Published Rates'!I38))&gt;'[1]Expr Svr-Published Rates'!I$9,('[1]Expr Svr-Published Rates'!AB38-('[1]Expr Svr-Published Rates'!AB38*'[1]Expr Svr-Published Rates'!I38)),'[1]Expr Svr-Published Rates'!I$9))</f>
        <v>48.579300000000003</v>
      </c>
      <c r="J44" s="61">
        <f>IF('[1]Expr Svr-Published Rates'!J$7=0,'[1]Expr Svr-Published Rates'!AC38-('[1]Expr Svr-Published Rates'!AC38*'[1]Expr Svr-Published Rates'!J38),IF(('[1]Expr Svr-Published Rates'!AC38-('[1]Expr Svr-Published Rates'!AC38*'[1]Expr Svr-Published Rates'!J38))&gt;'[1]Expr Svr-Published Rates'!J$9,('[1]Expr Svr-Published Rates'!AC38-('[1]Expr Svr-Published Rates'!AC38*'[1]Expr Svr-Published Rates'!J38)),'[1]Expr Svr-Published Rates'!J$9))</f>
        <v>46.625439999999998</v>
      </c>
      <c r="K44" s="61">
        <f>IF('[1]Expr Svr-Published Rates'!K$7=0,'[1]Expr Svr-Published Rates'!AD38-('[1]Expr Svr-Published Rates'!AD38*'[1]Expr Svr-Published Rates'!K38),IF(('[1]Expr Svr-Published Rates'!AD38-('[1]Expr Svr-Published Rates'!AD38*'[1]Expr Svr-Published Rates'!K38))&gt;'[1]Expr Svr-Published Rates'!K$9,('[1]Expr Svr-Published Rates'!AD38-('[1]Expr Svr-Published Rates'!AD38*'[1]Expr Svr-Published Rates'!K38)),'[1]Expr Svr-Published Rates'!K$9))</f>
        <v>35.869720000000001</v>
      </c>
      <c r="L44" s="61">
        <f>IF('[1]Expr Svr-Published Rates'!L$7=0,'[1]Expr Svr-Published Rates'!AE38-('[1]Expr Svr-Published Rates'!AE38*'[1]Expr Svr-Published Rates'!L38),IF(('[1]Expr Svr-Published Rates'!AE38-('[1]Expr Svr-Published Rates'!AE38*'[1]Expr Svr-Published Rates'!L38))&gt;'[1]Expr Svr-Published Rates'!L$9,('[1]Expr Svr-Published Rates'!AE38-('[1]Expr Svr-Published Rates'!AE38*'[1]Expr Svr-Published Rates'!L38)),'[1]Expr Svr-Published Rates'!L$9))</f>
        <v>43.173900000000003</v>
      </c>
      <c r="M44" s="61">
        <f>IF('[1]Expr Svr-Published Rates'!M$7=0,'[1]Expr Svr-Published Rates'!AF38-('[1]Expr Svr-Published Rates'!AF38*'[1]Expr Svr-Published Rates'!M38),IF(('[1]Expr Svr-Published Rates'!AF38-('[1]Expr Svr-Published Rates'!AF38*'[1]Expr Svr-Published Rates'!M38))&gt;'[1]Expr Svr-Published Rates'!M$9,('[1]Expr Svr-Published Rates'!AF38-('[1]Expr Svr-Published Rates'!AF38*'[1]Expr Svr-Published Rates'!M38)),'[1]Expr Svr-Published Rates'!M$9))</f>
        <v>54.608400000000003</v>
      </c>
      <c r="N44" s="61">
        <f>IF('[1]Expr Svr-Published Rates'!N$7=0,'[1]Expr Svr-Published Rates'!AG38-('[1]Expr Svr-Published Rates'!AG38*'[1]Expr Svr-Published Rates'!N38),IF(('[1]Expr Svr-Published Rates'!AG38-('[1]Expr Svr-Published Rates'!AG38*'[1]Expr Svr-Published Rates'!N38))&gt;'[1]Expr Svr-Published Rates'!N$9,('[1]Expr Svr-Published Rates'!AG38-('[1]Expr Svr-Published Rates'!AG38*'[1]Expr Svr-Published Rates'!N38)),'[1]Expr Svr-Published Rates'!N$9))</f>
        <v>67.480875000000012</v>
      </c>
      <c r="O44" s="62">
        <f>IF('[1]Expr Svr-Published Rates'!O$7=0,'[1]Expr Svr-Published Rates'!AH38-('[1]Expr Svr-Published Rates'!AH38*'[1]Expr Svr-Published Rates'!O38),IF(('[1]Expr Svr-Published Rates'!AH38-('[1]Expr Svr-Published Rates'!AH38*'[1]Expr Svr-Published Rates'!O38))&gt;'[1]Expr Svr-Published Rates'!O$9,('[1]Expr Svr-Published Rates'!AH38-('[1]Expr Svr-Published Rates'!AH38*'[1]Expr Svr-Published Rates'!O38)),'[1]Expr Svr-Published Rates'!O$9))</f>
        <v>72.002700000000004</v>
      </c>
      <c r="P44" s="61">
        <f>IF('[1]Expr Svr-Published Rates'!R$7=0,'[1]Expr Svr-Published Rates'!AK38-('[1]Expr Svr-Published Rates'!AK38*'[1]Expr Svr-Published Rates'!R38),IF(('[1]Expr Svr-Published Rates'!AK38-('[1]Expr Svr-Published Rates'!AK38*'[1]Expr Svr-Published Rates'!R38))&gt;'[1]Expr Svr-Published Rates'!R$9,('[1]Expr Svr-Published Rates'!AK38-('[1]Expr Svr-Published Rates'!AK38*'[1]Expr Svr-Published Rates'!R38)),'[1]Expr Svr-Published Rates'!R$9))</f>
        <v>0</v>
      </c>
      <c r="Q44" s="61">
        <f>IF('[1]Expr Svr-Published Rates'!S$7=0,'[1]Expr Svr-Published Rates'!AL38-('[1]Expr Svr-Published Rates'!AL38*'[1]Expr Svr-Published Rates'!S38),IF(('[1]Expr Svr-Published Rates'!AL38-('[1]Expr Svr-Published Rates'!AL38*'[1]Expr Svr-Published Rates'!S38))&gt;'[1]Expr Svr-Published Rates'!S$9,('[1]Expr Svr-Published Rates'!AL38-('[1]Expr Svr-Published Rates'!AL38*'[1]Expr Svr-Published Rates'!S38)),'[1]Expr Svr-Published Rates'!S$9))</f>
        <v>0</v>
      </c>
    </row>
    <row r="45" spans="1:17" s="72" customFormat="1" ht="18" customHeight="1" x14ac:dyDescent="0.2">
      <c r="A45" s="58">
        <v>9</v>
      </c>
      <c r="B45" s="59" t="s">
        <v>13</v>
      </c>
      <c r="C45" s="60">
        <f>IF('[1]Expr Svr-Published Rates'!C$7=0,'[1]Expr Svr-Published Rates'!V39-('[1]Expr Svr-Published Rates'!V39*'[1]Expr Svr-Published Rates'!C39),IF(('[1]Expr Svr-Published Rates'!V39-('[1]Expr Svr-Published Rates'!V39*'[1]Expr Svr-Published Rates'!C39))&gt;'[1]Expr Svr-Published Rates'!C$9,('[1]Expr Svr-Published Rates'!V39-('[1]Expr Svr-Published Rates'!V39*'[1]Expr Svr-Published Rates'!C39)),'[1]Expr Svr-Published Rates'!C$9))</f>
        <v>22.235624999999999</v>
      </c>
      <c r="D45" s="61">
        <f>IF('[1]Expr Svr-Published Rates'!D$7=0,'[1]Expr Svr-Published Rates'!W39-('[1]Expr Svr-Published Rates'!W39*'[1]Expr Svr-Published Rates'!D39),IF(('[1]Expr Svr-Published Rates'!W39-('[1]Expr Svr-Published Rates'!W39*'[1]Expr Svr-Published Rates'!D39))&gt;'[1]Expr Svr-Published Rates'!D$9,('[1]Expr Svr-Published Rates'!W39-('[1]Expr Svr-Published Rates'!W39*'[1]Expr Svr-Published Rates'!D39)),'[1]Expr Svr-Published Rates'!D$9))</f>
        <v>28.818399999999997</v>
      </c>
      <c r="E45" s="61">
        <f>IF('[1]Expr Svr-Published Rates'!E$7=0,'[1]Expr Svr-Published Rates'!X39-('[1]Expr Svr-Published Rates'!X39*'[1]Expr Svr-Published Rates'!E39),IF(('[1]Expr Svr-Published Rates'!X39-('[1]Expr Svr-Published Rates'!X39*'[1]Expr Svr-Published Rates'!E39))&gt;'[1]Expr Svr-Published Rates'!E$9,('[1]Expr Svr-Published Rates'!X39-('[1]Expr Svr-Published Rates'!X39*'[1]Expr Svr-Published Rates'!E39)),'[1]Expr Svr-Published Rates'!E$9))</f>
        <v>36.161550000000005</v>
      </c>
      <c r="F45" s="61">
        <f>IF('[1]Expr Svr-Published Rates'!F$7=0,'[1]Expr Svr-Published Rates'!Y39-('[1]Expr Svr-Published Rates'!Y39*'[1]Expr Svr-Published Rates'!F39),IF(('[1]Expr Svr-Published Rates'!Y39-('[1]Expr Svr-Published Rates'!Y39*'[1]Expr Svr-Published Rates'!F39))&gt;'[1]Expr Svr-Published Rates'!F$9,('[1]Expr Svr-Published Rates'!Y39-('[1]Expr Svr-Published Rates'!Y39*'[1]Expr Svr-Published Rates'!F39)),'[1]Expr Svr-Published Rates'!F$9))</f>
        <v>36.965140000000005</v>
      </c>
      <c r="G45" s="61">
        <f>IF('[1]Expr Svr-Published Rates'!G$7=0,'[1]Expr Svr-Published Rates'!Z39-('[1]Expr Svr-Published Rates'!Z39*'[1]Expr Svr-Published Rates'!G39),IF(('[1]Expr Svr-Published Rates'!Z39-('[1]Expr Svr-Published Rates'!Z39*'[1]Expr Svr-Published Rates'!G39))&gt;'[1]Expr Svr-Published Rates'!G$9,('[1]Expr Svr-Published Rates'!Z39-('[1]Expr Svr-Published Rates'!Z39*'[1]Expr Svr-Published Rates'!G39)),'[1]Expr Svr-Published Rates'!G$9))</f>
        <v>37.450065000000009</v>
      </c>
      <c r="H45" s="61">
        <f>IF('[1]Expr Svr-Published Rates'!H$7=0,'[1]Expr Svr-Published Rates'!Z39-('[1]Expr Svr-Published Rates'!Z39*'[1]Expr Svr-Published Rates'!H39),IF(('[1]Expr Svr-Published Rates'!Z39-('[1]Expr Svr-Published Rates'!Z39*'[1]Expr Svr-Published Rates'!H39))&gt;'[1]Expr Svr-Published Rates'!H$9,('[1]Expr Svr-Published Rates'!Z39-('[1]Expr Svr-Published Rates'!Z39*'[1]Expr Svr-Published Rates'!H39)),'[1]Expr Svr-Published Rates'!H$9))</f>
        <v>36.774315000000001</v>
      </c>
      <c r="I45" s="61">
        <f>IF('[1]Expr Svr-Published Rates'!I$7=0,'[1]Expr Svr-Published Rates'!AB39-('[1]Expr Svr-Published Rates'!AB39*'[1]Expr Svr-Published Rates'!I39),IF(('[1]Expr Svr-Published Rates'!AB39-('[1]Expr Svr-Published Rates'!AB39*'[1]Expr Svr-Published Rates'!I39))&gt;'[1]Expr Svr-Published Rates'!I$9,('[1]Expr Svr-Published Rates'!AB39-('[1]Expr Svr-Published Rates'!AB39*'[1]Expr Svr-Published Rates'!I39)),'[1]Expr Svr-Published Rates'!I$9))</f>
        <v>49.861350000000002</v>
      </c>
      <c r="J45" s="61">
        <f>IF('[1]Expr Svr-Published Rates'!J$7=0,'[1]Expr Svr-Published Rates'!AC39-('[1]Expr Svr-Published Rates'!AC39*'[1]Expr Svr-Published Rates'!J39),IF(('[1]Expr Svr-Published Rates'!AC39-('[1]Expr Svr-Published Rates'!AC39*'[1]Expr Svr-Published Rates'!J39))&gt;'[1]Expr Svr-Published Rates'!J$9,('[1]Expr Svr-Published Rates'!AC39-('[1]Expr Svr-Published Rates'!AC39*'[1]Expr Svr-Published Rates'!J39)),'[1]Expr Svr-Published Rates'!J$9))</f>
        <v>47.855160000000012</v>
      </c>
      <c r="K45" s="61">
        <f>IF('[1]Expr Svr-Published Rates'!K$7=0,'[1]Expr Svr-Published Rates'!AD39-('[1]Expr Svr-Published Rates'!AD39*'[1]Expr Svr-Published Rates'!K39),IF(('[1]Expr Svr-Published Rates'!AD39-('[1]Expr Svr-Published Rates'!AD39*'[1]Expr Svr-Published Rates'!K39))&gt;'[1]Expr Svr-Published Rates'!K$9,('[1]Expr Svr-Published Rates'!AD39-('[1]Expr Svr-Published Rates'!AD39*'[1]Expr Svr-Published Rates'!K39)),'[1]Expr Svr-Published Rates'!K$9))</f>
        <v>36.787680000000009</v>
      </c>
      <c r="L45" s="61">
        <f>IF('[1]Expr Svr-Published Rates'!L$7=0,'[1]Expr Svr-Published Rates'!AE39-('[1]Expr Svr-Published Rates'!AE39*'[1]Expr Svr-Published Rates'!L39),IF(('[1]Expr Svr-Published Rates'!AE39-('[1]Expr Svr-Published Rates'!AE39*'[1]Expr Svr-Published Rates'!L39))&gt;'[1]Expr Svr-Published Rates'!L$9,('[1]Expr Svr-Published Rates'!AE39-('[1]Expr Svr-Published Rates'!AE39*'[1]Expr Svr-Published Rates'!L39)),'[1]Expr Svr-Published Rates'!L$9))</f>
        <v>44.421300000000002</v>
      </c>
      <c r="M45" s="61">
        <f>IF('[1]Expr Svr-Published Rates'!M$7=0,'[1]Expr Svr-Published Rates'!AF39-('[1]Expr Svr-Published Rates'!AF39*'[1]Expr Svr-Published Rates'!M39),IF(('[1]Expr Svr-Published Rates'!AF39-('[1]Expr Svr-Published Rates'!AF39*'[1]Expr Svr-Published Rates'!M39))&gt;'[1]Expr Svr-Published Rates'!M$9,('[1]Expr Svr-Published Rates'!AF39-('[1]Expr Svr-Published Rates'!AF39*'[1]Expr Svr-Published Rates'!M39)),'[1]Expr Svr-Published Rates'!M$9))</f>
        <v>56.358225000000004</v>
      </c>
      <c r="N45" s="61">
        <f>IF('[1]Expr Svr-Published Rates'!N$7=0,'[1]Expr Svr-Published Rates'!AG39-('[1]Expr Svr-Published Rates'!AG39*'[1]Expr Svr-Published Rates'!N39),IF(('[1]Expr Svr-Published Rates'!AG39-('[1]Expr Svr-Published Rates'!AG39*'[1]Expr Svr-Published Rates'!N39))&gt;'[1]Expr Svr-Published Rates'!N$9,('[1]Expr Svr-Published Rates'!AG39-('[1]Expr Svr-Published Rates'!AG39*'[1]Expr Svr-Published Rates'!N39)),'[1]Expr Svr-Published Rates'!N$9))</f>
        <v>69.889049999999997</v>
      </c>
      <c r="O45" s="62">
        <f>IF('[1]Expr Svr-Published Rates'!O$7=0,'[1]Expr Svr-Published Rates'!AH39-('[1]Expr Svr-Published Rates'!AH39*'[1]Expr Svr-Published Rates'!O39),IF(('[1]Expr Svr-Published Rates'!AH39-('[1]Expr Svr-Published Rates'!AH39*'[1]Expr Svr-Published Rates'!O39))&gt;'[1]Expr Svr-Published Rates'!O$9,('[1]Expr Svr-Published Rates'!AH39-('[1]Expr Svr-Published Rates'!AH39*'[1]Expr Svr-Published Rates'!O39)),'[1]Expr Svr-Published Rates'!O$9))</f>
        <v>74.428200000000004</v>
      </c>
      <c r="P45" s="61">
        <f>IF('[1]Expr Svr-Published Rates'!R$7=0,'[1]Expr Svr-Published Rates'!AK39-('[1]Expr Svr-Published Rates'!AK39*'[1]Expr Svr-Published Rates'!R39),IF(('[1]Expr Svr-Published Rates'!AK39-('[1]Expr Svr-Published Rates'!AK39*'[1]Expr Svr-Published Rates'!R39))&gt;'[1]Expr Svr-Published Rates'!R$9,('[1]Expr Svr-Published Rates'!AK39-('[1]Expr Svr-Published Rates'!AK39*'[1]Expr Svr-Published Rates'!R39)),'[1]Expr Svr-Published Rates'!R$9))</f>
        <v>0</v>
      </c>
      <c r="Q45" s="61">
        <f>IF('[1]Expr Svr-Published Rates'!S$7=0,'[1]Expr Svr-Published Rates'!AL39-('[1]Expr Svr-Published Rates'!AL39*'[1]Expr Svr-Published Rates'!S39),IF(('[1]Expr Svr-Published Rates'!AL39-('[1]Expr Svr-Published Rates'!AL39*'[1]Expr Svr-Published Rates'!S39))&gt;'[1]Expr Svr-Published Rates'!S$9,('[1]Expr Svr-Published Rates'!AL39-('[1]Expr Svr-Published Rates'!AL39*'[1]Expr Svr-Published Rates'!S39)),'[1]Expr Svr-Published Rates'!S$9))</f>
        <v>0</v>
      </c>
    </row>
    <row r="46" spans="1:17" s="72" customFormat="1" ht="18" customHeight="1" x14ac:dyDescent="0.2">
      <c r="A46" s="58">
        <v>9.5</v>
      </c>
      <c r="B46" s="59" t="s">
        <v>13</v>
      </c>
      <c r="C46" s="60">
        <f>IF('[1]Expr Svr-Published Rates'!C$7=0,'[1]Expr Svr-Published Rates'!V40-('[1]Expr Svr-Published Rates'!V40*'[1]Expr Svr-Published Rates'!C40),IF(('[1]Expr Svr-Published Rates'!V40-('[1]Expr Svr-Published Rates'!V40*'[1]Expr Svr-Published Rates'!C40))&gt;'[1]Expr Svr-Published Rates'!C$9,('[1]Expr Svr-Published Rates'!V40-('[1]Expr Svr-Published Rates'!V40*'[1]Expr Svr-Published Rates'!C40)),'[1]Expr Svr-Published Rates'!C$9))</f>
        <v>22.713524999999997</v>
      </c>
      <c r="D46" s="61">
        <f>IF('[1]Expr Svr-Published Rates'!D$7=0,'[1]Expr Svr-Published Rates'!W40-('[1]Expr Svr-Published Rates'!W40*'[1]Expr Svr-Published Rates'!D40),IF(('[1]Expr Svr-Published Rates'!W40-('[1]Expr Svr-Published Rates'!W40*'[1]Expr Svr-Published Rates'!D40))&gt;'[1]Expr Svr-Published Rates'!D$9,('[1]Expr Svr-Published Rates'!W40-('[1]Expr Svr-Published Rates'!W40*'[1]Expr Svr-Published Rates'!D40)),'[1]Expr Svr-Published Rates'!D$9))</f>
        <v>29.608135000000004</v>
      </c>
      <c r="E46" s="61">
        <f>IF('[1]Expr Svr-Published Rates'!E$7=0,'[1]Expr Svr-Published Rates'!X40-('[1]Expr Svr-Published Rates'!X40*'[1]Expr Svr-Published Rates'!E40),IF(('[1]Expr Svr-Published Rates'!X40-('[1]Expr Svr-Published Rates'!X40*'[1]Expr Svr-Published Rates'!E40))&gt;'[1]Expr Svr-Published Rates'!E$9,('[1]Expr Svr-Published Rates'!X40-('[1]Expr Svr-Published Rates'!X40*'[1]Expr Svr-Published Rates'!E40)),'[1]Expr Svr-Published Rates'!E$9))</f>
        <v>37.339224999999999</v>
      </c>
      <c r="F46" s="61">
        <f>IF('[1]Expr Svr-Published Rates'!F$7=0,'[1]Expr Svr-Published Rates'!Y40-('[1]Expr Svr-Published Rates'!Y40*'[1]Expr Svr-Published Rates'!F40),IF(('[1]Expr Svr-Published Rates'!Y40-('[1]Expr Svr-Published Rates'!Y40*'[1]Expr Svr-Published Rates'!F40))&gt;'[1]Expr Svr-Published Rates'!F$9,('[1]Expr Svr-Published Rates'!Y40-('[1]Expr Svr-Published Rates'!Y40*'[1]Expr Svr-Published Rates'!F40)),'[1]Expr Svr-Published Rates'!F$9))</f>
        <v>38.004265000000004</v>
      </c>
      <c r="G46" s="61">
        <f>IF('[1]Expr Svr-Published Rates'!G$7=0,'[1]Expr Svr-Published Rates'!Z40-('[1]Expr Svr-Published Rates'!Z40*'[1]Expr Svr-Published Rates'!G40),IF(('[1]Expr Svr-Published Rates'!Z40-('[1]Expr Svr-Published Rates'!Z40*'[1]Expr Svr-Published Rates'!G40))&gt;'[1]Expr Svr-Published Rates'!G$9,('[1]Expr Svr-Published Rates'!Z40-('[1]Expr Svr-Published Rates'!Z40*'[1]Expr Svr-Published Rates'!G40)),'[1]Expr Svr-Published Rates'!G$9))</f>
        <v>38.544610000000006</v>
      </c>
      <c r="H46" s="61">
        <f>IF('[1]Expr Svr-Published Rates'!H$7=0,'[1]Expr Svr-Published Rates'!Z40-('[1]Expr Svr-Published Rates'!Z40*'[1]Expr Svr-Published Rates'!H40),IF(('[1]Expr Svr-Published Rates'!Z40-('[1]Expr Svr-Published Rates'!Z40*'[1]Expr Svr-Published Rates'!H40))&gt;'[1]Expr Svr-Published Rates'!H$9,('[1]Expr Svr-Published Rates'!Z40-('[1]Expr Svr-Published Rates'!Z40*'[1]Expr Svr-Published Rates'!H40)),'[1]Expr Svr-Published Rates'!H$9))</f>
        <v>37.849109999999996</v>
      </c>
      <c r="I46" s="61">
        <f>IF('[1]Expr Svr-Published Rates'!I$7=0,'[1]Expr Svr-Published Rates'!AB40-('[1]Expr Svr-Published Rates'!AB40*'[1]Expr Svr-Published Rates'!I40),IF(('[1]Expr Svr-Published Rates'!AB40-('[1]Expr Svr-Published Rates'!AB40*'[1]Expr Svr-Published Rates'!I40))&gt;'[1]Expr Svr-Published Rates'!I$9,('[1]Expr Svr-Published Rates'!AB40-('[1]Expr Svr-Published Rates'!AB40*'[1]Expr Svr-Published Rates'!I40)),'[1]Expr Svr-Published Rates'!I$9))</f>
        <v>51.212700000000012</v>
      </c>
      <c r="J46" s="61">
        <f>IF('[1]Expr Svr-Published Rates'!J$7=0,'[1]Expr Svr-Published Rates'!AC40-('[1]Expr Svr-Published Rates'!AC40*'[1]Expr Svr-Published Rates'!J40),IF(('[1]Expr Svr-Published Rates'!AC40-('[1]Expr Svr-Published Rates'!AC40*'[1]Expr Svr-Published Rates'!J40))&gt;'[1]Expr Svr-Published Rates'!J$9,('[1]Expr Svr-Published Rates'!AC40-('[1]Expr Svr-Published Rates'!AC40*'[1]Expr Svr-Published Rates'!J40)),'[1]Expr Svr-Published Rates'!J$9))</f>
        <v>49.136840000000007</v>
      </c>
      <c r="K46" s="61">
        <f>IF('[1]Expr Svr-Published Rates'!K$7=0,'[1]Expr Svr-Published Rates'!AD40-('[1]Expr Svr-Published Rates'!AD40*'[1]Expr Svr-Published Rates'!K40),IF(('[1]Expr Svr-Published Rates'!AD40-('[1]Expr Svr-Published Rates'!AD40*'[1]Expr Svr-Published Rates'!K40))&gt;'[1]Expr Svr-Published Rates'!K$9,('[1]Expr Svr-Published Rates'!AD40-('[1]Expr Svr-Published Rates'!AD40*'[1]Expr Svr-Published Rates'!K40)),'[1]Expr Svr-Published Rates'!K$9))</f>
        <v>37.757600000000011</v>
      </c>
      <c r="L46" s="61">
        <f>IF('[1]Expr Svr-Published Rates'!L$7=0,'[1]Expr Svr-Published Rates'!AE40-('[1]Expr Svr-Published Rates'!AE40*'[1]Expr Svr-Published Rates'!L40),IF(('[1]Expr Svr-Published Rates'!AE40-('[1]Expr Svr-Published Rates'!AE40*'[1]Expr Svr-Published Rates'!L40))&gt;'[1]Expr Svr-Published Rates'!L$9,('[1]Expr Svr-Published Rates'!AE40-('[1]Expr Svr-Published Rates'!AE40*'[1]Expr Svr-Published Rates'!L40)),'[1]Expr Svr-Published Rates'!L$9))</f>
        <v>45.564750000000004</v>
      </c>
      <c r="M46" s="61">
        <f>IF('[1]Expr Svr-Published Rates'!M$7=0,'[1]Expr Svr-Published Rates'!AF40-('[1]Expr Svr-Published Rates'!AF40*'[1]Expr Svr-Published Rates'!M40),IF(('[1]Expr Svr-Published Rates'!AF40-('[1]Expr Svr-Published Rates'!AF40*'[1]Expr Svr-Published Rates'!M40))&gt;'[1]Expr Svr-Published Rates'!M$9,('[1]Expr Svr-Published Rates'!AF40-('[1]Expr Svr-Published Rates'!AF40*'[1]Expr Svr-Published Rates'!M40)),'[1]Expr Svr-Published Rates'!M$9))</f>
        <v>58.108050000000006</v>
      </c>
      <c r="N46" s="61">
        <f>IF('[1]Expr Svr-Published Rates'!N$7=0,'[1]Expr Svr-Published Rates'!AG40-('[1]Expr Svr-Published Rates'!AG40*'[1]Expr Svr-Published Rates'!N40),IF(('[1]Expr Svr-Published Rates'!AG40-('[1]Expr Svr-Published Rates'!AG40*'[1]Expr Svr-Published Rates'!N40))&gt;'[1]Expr Svr-Published Rates'!N$9,('[1]Expr Svr-Published Rates'!AG40-('[1]Expr Svr-Published Rates'!AG40*'[1]Expr Svr-Published Rates'!N40)),'[1]Expr Svr-Published Rates'!N$9))</f>
        <v>72.245249999999999</v>
      </c>
      <c r="O46" s="62">
        <f>IF('[1]Expr Svr-Published Rates'!O$7=0,'[1]Expr Svr-Published Rates'!AH40-('[1]Expr Svr-Published Rates'!AH40*'[1]Expr Svr-Published Rates'!O40),IF(('[1]Expr Svr-Published Rates'!AH40-('[1]Expr Svr-Published Rates'!AH40*'[1]Expr Svr-Published Rates'!O40))&gt;'[1]Expr Svr-Published Rates'!O$9,('[1]Expr Svr-Published Rates'!AH40-('[1]Expr Svr-Published Rates'!AH40*'[1]Expr Svr-Published Rates'!O40)),'[1]Expr Svr-Published Rates'!O$9))</f>
        <v>76.853700000000003</v>
      </c>
      <c r="P46" s="61">
        <f>IF('[1]Expr Svr-Published Rates'!R$7=0,'[1]Expr Svr-Published Rates'!AK40-('[1]Expr Svr-Published Rates'!AK40*'[1]Expr Svr-Published Rates'!R40),IF(('[1]Expr Svr-Published Rates'!AK40-('[1]Expr Svr-Published Rates'!AK40*'[1]Expr Svr-Published Rates'!R40))&gt;'[1]Expr Svr-Published Rates'!R$9,('[1]Expr Svr-Published Rates'!AK40-('[1]Expr Svr-Published Rates'!AK40*'[1]Expr Svr-Published Rates'!R40)),'[1]Expr Svr-Published Rates'!R$9))</f>
        <v>0</v>
      </c>
      <c r="Q46" s="61">
        <f>IF('[1]Expr Svr-Published Rates'!S$7=0,'[1]Expr Svr-Published Rates'!AL40-('[1]Expr Svr-Published Rates'!AL40*'[1]Expr Svr-Published Rates'!S40),IF(('[1]Expr Svr-Published Rates'!AL40-('[1]Expr Svr-Published Rates'!AL40*'[1]Expr Svr-Published Rates'!S40))&gt;'[1]Expr Svr-Published Rates'!S$9,('[1]Expr Svr-Published Rates'!AL40-('[1]Expr Svr-Published Rates'!AL40*'[1]Expr Svr-Published Rates'!S40)),'[1]Expr Svr-Published Rates'!S$9))</f>
        <v>0</v>
      </c>
    </row>
    <row r="47" spans="1:17" s="72" customFormat="1" ht="18" customHeight="1" x14ac:dyDescent="0.2">
      <c r="A47" s="178">
        <v>10</v>
      </c>
      <c r="B47" s="198" t="s">
        <v>13</v>
      </c>
      <c r="C47" s="129">
        <f>IF('[1]Expr Svr-Published Rates'!C$7=0,'[1]Expr Svr-Published Rates'!V41-('[1]Expr Svr-Published Rates'!V41*'[1]Expr Svr-Published Rates'!C41),IF(('[1]Expr Svr-Published Rates'!V41-('[1]Expr Svr-Published Rates'!V41*'[1]Expr Svr-Published Rates'!C41))&gt;'[1]Expr Svr-Published Rates'!C$9,('[1]Expr Svr-Published Rates'!V41-('[1]Expr Svr-Published Rates'!V41*'[1]Expr Svr-Published Rates'!C41)),'[1]Expr Svr-Published Rates'!C$9))</f>
        <v>23.164874999999995</v>
      </c>
      <c r="D47" s="174">
        <f>IF('[1]Expr Svr-Published Rates'!D$7=0,'[1]Expr Svr-Published Rates'!W41-('[1]Expr Svr-Published Rates'!W41*'[1]Expr Svr-Published Rates'!D41),IF(('[1]Expr Svr-Published Rates'!W41-('[1]Expr Svr-Published Rates'!W41*'[1]Expr Svr-Published Rates'!D41))&gt;'[1]Expr Svr-Published Rates'!D$9,('[1]Expr Svr-Published Rates'!W41-('[1]Expr Svr-Published Rates'!W41*'[1]Expr Svr-Published Rates'!D41)),'[1]Expr Svr-Published Rates'!D$9))</f>
        <v>30.425579999999997</v>
      </c>
      <c r="E47" s="174">
        <f>IF('[1]Expr Svr-Published Rates'!E$7=0,'[1]Expr Svr-Published Rates'!X41-('[1]Expr Svr-Published Rates'!X41*'[1]Expr Svr-Published Rates'!E41),IF(('[1]Expr Svr-Published Rates'!X41-('[1]Expr Svr-Published Rates'!X41*'[1]Expr Svr-Published Rates'!E41))&gt;'[1]Expr Svr-Published Rates'!E$9,('[1]Expr Svr-Published Rates'!X41-('[1]Expr Svr-Published Rates'!X41*'[1]Expr Svr-Published Rates'!E41)),'[1]Expr Svr-Published Rates'!E$9))</f>
        <v>38.544610000000006</v>
      </c>
      <c r="F47" s="174">
        <f>IF('[1]Expr Svr-Published Rates'!F$7=0,'[1]Expr Svr-Published Rates'!Y41-('[1]Expr Svr-Published Rates'!Y41*'[1]Expr Svr-Published Rates'!F41),IF(('[1]Expr Svr-Published Rates'!Y41-('[1]Expr Svr-Published Rates'!Y41*'[1]Expr Svr-Published Rates'!F41))&gt;'[1]Expr Svr-Published Rates'!F$9,('[1]Expr Svr-Published Rates'!Y41-('[1]Expr Svr-Published Rates'!Y41*'[1]Expr Svr-Published Rates'!F41)),'[1]Expr Svr-Published Rates'!F$9))</f>
        <v>39.015680000000003</v>
      </c>
      <c r="G47" s="174">
        <f>IF('[1]Expr Svr-Published Rates'!G$7=0,'[1]Expr Svr-Published Rates'!Z41-('[1]Expr Svr-Published Rates'!Z41*'[1]Expr Svr-Published Rates'!G41),IF(('[1]Expr Svr-Published Rates'!Z41-('[1]Expr Svr-Published Rates'!Z41*'[1]Expr Svr-Published Rates'!G41))&gt;'[1]Expr Svr-Published Rates'!G$9,('[1]Expr Svr-Published Rates'!Z41-('[1]Expr Svr-Published Rates'!Z41*'[1]Expr Svr-Published Rates'!G41)),'[1]Expr Svr-Published Rates'!G$9))</f>
        <v>39.625299999999996</v>
      </c>
      <c r="H47" s="174">
        <f>IF('[1]Expr Svr-Published Rates'!H$7=0,'[1]Expr Svr-Published Rates'!Z41-('[1]Expr Svr-Published Rates'!Z41*'[1]Expr Svr-Published Rates'!H41),IF(('[1]Expr Svr-Published Rates'!Z41-('[1]Expr Svr-Published Rates'!Z41*'[1]Expr Svr-Published Rates'!H41))&gt;'[1]Expr Svr-Published Rates'!H$9,('[1]Expr Svr-Published Rates'!Z41-('[1]Expr Svr-Published Rates'!Z41*'[1]Expr Svr-Published Rates'!H41)),'[1]Expr Svr-Published Rates'!H$9))</f>
        <v>38.910300000000007</v>
      </c>
      <c r="I47" s="174">
        <f>IF('[1]Expr Svr-Published Rates'!I$7=0,'[1]Expr Svr-Published Rates'!AB41-('[1]Expr Svr-Published Rates'!AB41*'[1]Expr Svr-Published Rates'!I41),IF(('[1]Expr Svr-Published Rates'!AB41-('[1]Expr Svr-Published Rates'!AB41*'[1]Expr Svr-Published Rates'!I41))&gt;'[1]Expr Svr-Published Rates'!I$9,('[1]Expr Svr-Published Rates'!AB41-('[1]Expr Svr-Published Rates'!AB41*'[1]Expr Svr-Published Rates'!I41)),'[1]Expr Svr-Published Rates'!I$9))</f>
        <v>52.546725000000009</v>
      </c>
      <c r="J47" s="174">
        <f>IF('[1]Expr Svr-Published Rates'!J$7=0,'[1]Expr Svr-Published Rates'!AC41-('[1]Expr Svr-Published Rates'!AC41*'[1]Expr Svr-Published Rates'!J41),IF(('[1]Expr Svr-Published Rates'!AC41-('[1]Expr Svr-Published Rates'!AC41*'[1]Expr Svr-Published Rates'!J41))&gt;'[1]Expr Svr-Published Rates'!J$9,('[1]Expr Svr-Published Rates'!AC41-('[1]Expr Svr-Published Rates'!AC41*'[1]Expr Svr-Published Rates'!J41)),'[1]Expr Svr-Published Rates'!J$9))</f>
        <v>50.366560000000007</v>
      </c>
      <c r="K47" s="174">
        <f>IF('[1]Expr Svr-Published Rates'!K$7=0,'[1]Expr Svr-Published Rates'!AD41-('[1]Expr Svr-Published Rates'!AD41*'[1]Expr Svr-Published Rates'!K41),IF(('[1]Expr Svr-Published Rates'!AD41-('[1]Expr Svr-Published Rates'!AD41*'[1]Expr Svr-Published Rates'!K41))&gt;'[1]Expr Svr-Published Rates'!K$9,('[1]Expr Svr-Published Rates'!AD41-('[1]Expr Svr-Published Rates'!AD41*'[1]Expr Svr-Published Rates'!K41)),'[1]Expr Svr-Published Rates'!K$9))</f>
        <v>38.675560000000004</v>
      </c>
      <c r="L47" s="174">
        <f>IF('[1]Expr Svr-Published Rates'!L$7=0,'[1]Expr Svr-Published Rates'!AE41-('[1]Expr Svr-Published Rates'!AE41*'[1]Expr Svr-Published Rates'!L41),IF(('[1]Expr Svr-Published Rates'!AE41-('[1]Expr Svr-Published Rates'!AE41*'[1]Expr Svr-Published Rates'!L41))&gt;'[1]Expr Svr-Published Rates'!L$9,('[1]Expr Svr-Published Rates'!AE41-('[1]Expr Svr-Published Rates'!AE41*'[1]Expr Svr-Published Rates'!L41)),'[1]Expr Svr-Published Rates'!L$9))</f>
        <v>46.777500000000003</v>
      </c>
      <c r="M47" s="174">
        <f>IF('[1]Expr Svr-Published Rates'!M$7=0,'[1]Expr Svr-Published Rates'!AF41-('[1]Expr Svr-Published Rates'!AF41*'[1]Expr Svr-Published Rates'!M41),IF(('[1]Expr Svr-Published Rates'!AF41-('[1]Expr Svr-Published Rates'!AF41*'[1]Expr Svr-Published Rates'!M41))&gt;'[1]Expr Svr-Published Rates'!M$9,('[1]Expr Svr-Published Rates'!AF41-('[1]Expr Svr-Published Rates'!AF41*'[1]Expr Svr-Published Rates'!M41)),'[1]Expr Svr-Published Rates'!M$9))</f>
        <v>59.927175000000005</v>
      </c>
      <c r="N47" s="174">
        <f>IF('[1]Expr Svr-Published Rates'!N$7=0,'[1]Expr Svr-Published Rates'!AG41-('[1]Expr Svr-Published Rates'!AG41*'[1]Expr Svr-Published Rates'!N41),IF(('[1]Expr Svr-Published Rates'!AG41-('[1]Expr Svr-Published Rates'!AG41*'[1]Expr Svr-Published Rates'!N41))&gt;'[1]Expr Svr-Published Rates'!N$9,('[1]Expr Svr-Published Rates'!AG41-('[1]Expr Svr-Published Rates'!AG41*'[1]Expr Svr-Published Rates'!N41)),'[1]Expr Svr-Published Rates'!N$9))</f>
        <v>74.636099999999999</v>
      </c>
      <c r="O47" s="175">
        <f>IF('[1]Expr Svr-Published Rates'!O$7=0,'[1]Expr Svr-Published Rates'!AH41-('[1]Expr Svr-Published Rates'!AH41*'[1]Expr Svr-Published Rates'!O41),IF(('[1]Expr Svr-Published Rates'!AH41-('[1]Expr Svr-Published Rates'!AH41*'[1]Expr Svr-Published Rates'!O41))&gt;'[1]Expr Svr-Published Rates'!O$9,('[1]Expr Svr-Published Rates'!AH41-('[1]Expr Svr-Published Rates'!AH41*'[1]Expr Svr-Published Rates'!O41)),'[1]Expr Svr-Published Rates'!O$9))</f>
        <v>79.279200000000003</v>
      </c>
      <c r="P47" s="174">
        <f>IF('[1]Expr Svr-Published Rates'!R$7=0,'[1]Expr Svr-Published Rates'!AK41-('[1]Expr Svr-Published Rates'!AK41*'[1]Expr Svr-Published Rates'!R41),IF(('[1]Expr Svr-Published Rates'!AK41-('[1]Expr Svr-Published Rates'!AK41*'[1]Expr Svr-Published Rates'!R41))&gt;'[1]Expr Svr-Published Rates'!R$9,('[1]Expr Svr-Published Rates'!AK41-('[1]Expr Svr-Published Rates'!AK41*'[1]Expr Svr-Published Rates'!R41)),'[1]Expr Svr-Published Rates'!R$9))</f>
        <v>0</v>
      </c>
      <c r="Q47" s="174">
        <f>IF('[1]Expr Svr-Published Rates'!S$7=0,'[1]Expr Svr-Published Rates'!AL41-('[1]Expr Svr-Published Rates'!AL41*'[1]Expr Svr-Published Rates'!S41),IF(('[1]Expr Svr-Published Rates'!AL41-('[1]Expr Svr-Published Rates'!AL41*'[1]Expr Svr-Published Rates'!S41))&gt;'[1]Expr Svr-Published Rates'!S$9,('[1]Expr Svr-Published Rates'!AL41-('[1]Expr Svr-Published Rates'!AL41*'[1]Expr Svr-Published Rates'!S41)),'[1]Expr Svr-Published Rates'!S$9))</f>
        <v>0</v>
      </c>
    </row>
    <row r="48" spans="1:17" s="72" customFormat="1" ht="18" customHeight="1" x14ac:dyDescent="0.2">
      <c r="A48" s="179">
        <v>11</v>
      </c>
      <c r="B48" s="59" t="s">
        <v>13</v>
      </c>
      <c r="C48" s="60">
        <f>IF('[1]Expr Svr-Published Rates'!C$7=0,'[1]Expr Svr-Published Rates'!V42-('[1]Expr Svr-Published Rates'!V42*'[1]Expr Svr-Published Rates'!C42),IF(('[1]Expr Svr-Published Rates'!V42-('[1]Expr Svr-Published Rates'!V42*'[1]Expr Svr-Published Rates'!C42))&gt;'[1]Expr Svr-Published Rates'!C$9,('[1]Expr Svr-Published Rates'!V42-('[1]Expr Svr-Published Rates'!V42*'[1]Expr Svr-Published Rates'!C42)),'[1]Expr Svr-Published Rates'!C$9))</f>
        <v>26.069609999999997</v>
      </c>
      <c r="D48" s="61">
        <f>IF('[1]Expr Svr-Published Rates'!D$7=0,'[1]Expr Svr-Published Rates'!W42-('[1]Expr Svr-Published Rates'!W42*'[1]Expr Svr-Published Rates'!D42),IF(('[1]Expr Svr-Published Rates'!W42-('[1]Expr Svr-Published Rates'!W42*'[1]Expr Svr-Published Rates'!D42))&gt;'[1]Expr Svr-Published Rates'!D$9,('[1]Expr Svr-Published Rates'!W42-('[1]Expr Svr-Published Rates'!W42*'[1]Expr Svr-Published Rates'!D42)),'[1]Expr Svr-Published Rates'!D$9))</f>
        <v>32.868494999999996</v>
      </c>
      <c r="E48" s="61">
        <f>IF('[1]Expr Svr-Published Rates'!E$7=0,'[1]Expr Svr-Published Rates'!X42-('[1]Expr Svr-Published Rates'!X42*'[1]Expr Svr-Published Rates'!E42),IF(('[1]Expr Svr-Published Rates'!X42-('[1]Expr Svr-Published Rates'!X42*'[1]Expr Svr-Published Rates'!E42))&gt;'[1]Expr Svr-Published Rates'!E$9,('[1]Expr Svr-Published Rates'!X42-('[1]Expr Svr-Published Rates'!X42*'[1]Expr Svr-Published Rates'!E42)),'[1]Expr Svr-Published Rates'!E$9))</f>
        <v>42.135764999999992</v>
      </c>
      <c r="F48" s="61">
        <f>IF('[1]Expr Svr-Published Rates'!F$7=0,'[1]Expr Svr-Published Rates'!Y42-('[1]Expr Svr-Published Rates'!Y42*'[1]Expr Svr-Published Rates'!F42),IF(('[1]Expr Svr-Published Rates'!Y42-('[1]Expr Svr-Published Rates'!Y42*'[1]Expr Svr-Published Rates'!F42))&gt;'[1]Expr Svr-Published Rates'!F$9,('[1]Expr Svr-Published Rates'!Y42-('[1]Expr Svr-Published Rates'!Y42*'[1]Expr Svr-Published Rates'!F42)),'[1]Expr Svr-Published Rates'!F$9))</f>
        <v>42.366724999999988</v>
      </c>
      <c r="G48" s="61">
        <f>IF('[1]Expr Svr-Published Rates'!G$7=0,'[1]Expr Svr-Published Rates'!Z42-('[1]Expr Svr-Published Rates'!Z42*'[1]Expr Svr-Published Rates'!G42),IF(('[1]Expr Svr-Published Rates'!Z42-('[1]Expr Svr-Published Rates'!Z42*'[1]Expr Svr-Published Rates'!G42))&gt;'[1]Expr Svr-Published Rates'!G$9,('[1]Expr Svr-Published Rates'!Z42-('[1]Expr Svr-Published Rates'!Z42*'[1]Expr Svr-Published Rates'!G42)),'[1]Expr Svr-Published Rates'!G$9))</f>
        <v>42.742035000000001</v>
      </c>
      <c r="H48" s="61">
        <f>IF('[1]Expr Svr-Published Rates'!H$7=0,'[1]Expr Svr-Published Rates'!Z42-('[1]Expr Svr-Published Rates'!Z42*'[1]Expr Svr-Published Rates'!H42),IF(('[1]Expr Svr-Published Rates'!Z42-('[1]Expr Svr-Published Rates'!Z42*'[1]Expr Svr-Published Rates'!H42))&gt;'[1]Expr Svr-Published Rates'!H$9,('[1]Expr Svr-Published Rates'!Z42-('[1]Expr Svr-Published Rates'!Z42*'[1]Expr Svr-Published Rates'!H42)),'[1]Expr Svr-Published Rates'!H$9))</f>
        <v>42.742035000000001</v>
      </c>
      <c r="I48" s="61">
        <f>IF('[1]Expr Svr-Published Rates'!I$7=0,'[1]Expr Svr-Published Rates'!AB42-('[1]Expr Svr-Published Rates'!AB42*'[1]Expr Svr-Published Rates'!I42),IF(('[1]Expr Svr-Published Rates'!AB42-('[1]Expr Svr-Published Rates'!AB42*'[1]Expr Svr-Published Rates'!I42))&gt;'[1]Expr Svr-Published Rates'!I$9,('[1]Expr Svr-Published Rates'!AB42-('[1]Expr Svr-Published Rates'!AB42*'[1]Expr Svr-Published Rates'!I42)),'[1]Expr Svr-Published Rates'!I$9))</f>
        <v>55.180125000000004</v>
      </c>
      <c r="J48" s="61">
        <f>IF('[1]Expr Svr-Published Rates'!J$7=0,'[1]Expr Svr-Published Rates'!AC42-('[1]Expr Svr-Published Rates'!AC42*'[1]Expr Svr-Published Rates'!J42),IF(('[1]Expr Svr-Published Rates'!AC42-('[1]Expr Svr-Published Rates'!AC42*'[1]Expr Svr-Published Rates'!J42))&gt;'[1]Expr Svr-Published Rates'!J$9,('[1]Expr Svr-Published Rates'!AC42-('[1]Expr Svr-Published Rates'!AC42*'[1]Expr Svr-Published Rates'!J42)),'[1]Expr Svr-Published Rates'!J$9))</f>
        <v>52.964560000000006</v>
      </c>
      <c r="K48" s="61">
        <f>IF('[1]Expr Svr-Published Rates'!K$7=0,'[1]Expr Svr-Published Rates'!AD42-('[1]Expr Svr-Published Rates'!AD42*'[1]Expr Svr-Published Rates'!K42),IF(('[1]Expr Svr-Published Rates'!AD42-('[1]Expr Svr-Published Rates'!AD42*'[1]Expr Svr-Published Rates'!K42))&gt;'[1]Expr Svr-Published Rates'!K$9,('[1]Expr Svr-Published Rates'!AD42-('[1]Expr Svr-Published Rates'!AD42*'[1]Expr Svr-Published Rates'!K42)),'[1]Expr Svr-Published Rates'!K$9))</f>
        <v>40.217039999999997</v>
      </c>
      <c r="L48" s="61">
        <f>IF('[1]Expr Svr-Published Rates'!L$7=0,'[1]Expr Svr-Published Rates'!AE42-('[1]Expr Svr-Published Rates'!AE42*'[1]Expr Svr-Published Rates'!L42),IF(('[1]Expr Svr-Published Rates'!AE42-('[1]Expr Svr-Published Rates'!AE42*'[1]Expr Svr-Published Rates'!L42))&gt;'[1]Expr Svr-Published Rates'!L$9,('[1]Expr Svr-Published Rates'!AE42-('[1]Expr Svr-Published Rates'!AE42*'[1]Expr Svr-Published Rates'!L42)),'[1]Expr Svr-Published Rates'!L$9))</f>
        <v>48.891149999999996</v>
      </c>
      <c r="M48" s="61">
        <f>IF('[1]Expr Svr-Published Rates'!M$7=0,'[1]Expr Svr-Published Rates'!AF42-('[1]Expr Svr-Published Rates'!AF42*'[1]Expr Svr-Published Rates'!M42),IF(('[1]Expr Svr-Published Rates'!AF42-('[1]Expr Svr-Published Rates'!AF42*'[1]Expr Svr-Published Rates'!M42))&gt;'[1]Expr Svr-Published Rates'!M$9,('[1]Expr Svr-Published Rates'!AF42-('[1]Expr Svr-Published Rates'!AF42*'[1]Expr Svr-Published Rates'!M42)),'[1]Expr Svr-Published Rates'!M$9))</f>
        <v>63.184275</v>
      </c>
      <c r="N48" s="61">
        <f>IF('[1]Expr Svr-Published Rates'!N$7=0,'[1]Expr Svr-Published Rates'!AG42-('[1]Expr Svr-Published Rates'!AG42*'[1]Expr Svr-Published Rates'!N42),IF(('[1]Expr Svr-Published Rates'!AG42-('[1]Expr Svr-Published Rates'!AG42*'[1]Expr Svr-Published Rates'!N42))&gt;'[1]Expr Svr-Published Rates'!N$9,('[1]Expr Svr-Published Rates'!AG42-('[1]Expr Svr-Published Rates'!AG42*'[1]Expr Svr-Published Rates'!N42)),'[1]Expr Svr-Published Rates'!N$9))</f>
        <v>78.898050000000012</v>
      </c>
      <c r="O48" s="62">
        <f>IF('[1]Expr Svr-Published Rates'!O$7=0,'[1]Expr Svr-Published Rates'!AH42-('[1]Expr Svr-Published Rates'!AH42*'[1]Expr Svr-Published Rates'!O42),IF(('[1]Expr Svr-Published Rates'!AH42-('[1]Expr Svr-Published Rates'!AH42*'[1]Expr Svr-Published Rates'!O42))&gt;'[1]Expr Svr-Published Rates'!O$9,('[1]Expr Svr-Published Rates'!AH42-('[1]Expr Svr-Published Rates'!AH42*'[1]Expr Svr-Published Rates'!O42)),'[1]Expr Svr-Published Rates'!O$9))</f>
        <v>85.308300000000003</v>
      </c>
      <c r="P48" s="61">
        <f>IF('[1]Expr Svr-Published Rates'!R$7=0,'[1]Expr Svr-Published Rates'!AK42-('[1]Expr Svr-Published Rates'!AK42*'[1]Expr Svr-Published Rates'!R42),IF(('[1]Expr Svr-Published Rates'!AK42-('[1]Expr Svr-Published Rates'!AK42*'[1]Expr Svr-Published Rates'!R42))&gt;'[1]Expr Svr-Published Rates'!R$9,('[1]Expr Svr-Published Rates'!AK42-('[1]Expr Svr-Published Rates'!AK42*'[1]Expr Svr-Published Rates'!R42)),'[1]Expr Svr-Published Rates'!R$9))</f>
        <v>0</v>
      </c>
      <c r="Q48" s="61">
        <f>IF('[1]Expr Svr-Published Rates'!S$7=0,'[1]Expr Svr-Published Rates'!AL42-('[1]Expr Svr-Published Rates'!AL42*'[1]Expr Svr-Published Rates'!S42),IF(('[1]Expr Svr-Published Rates'!AL42-('[1]Expr Svr-Published Rates'!AL42*'[1]Expr Svr-Published Rates'!S42))&gt;'[1]Expr Svr-Published Rates'!S$9,('[1]Expr Svr-Published Rates'!AL42-('[1]Expr Svr-Published Rates'!AL42*'[1]Expr Svr-Published Rates'!S42)),'[1]Expr Svr-Published Rates'!S$9))</f>
        <v>0</v>
      </c>
    </row>
    <row r="49" spans="1:17" s="72" customFormat="1" ht="18" customHeight="1" x14ac:dyDescent="0.2">
      <c r="A49" s="179">
        <v>12</v>
      </c>
      <c r="B49" s="59" t="s">
        <v>13</v>
      </c>
      <c r="C49" s="60">
        <f>IF('[1]Expr Svr-Published Rates'!C$7=0,'[1]Expr Svr-Published Rates'!V43-('[1]Expr Svr-Published Rates'!V43*'[1]Expr Svr-Published Rates'!C43),IF(('[1]Expr Svr-Published Rates'!V43-('[1]Expr Svr-Published Rates'!V43*'[1]Expr Svr-Published Rates'!C43))&gt;'[1]Expr Svr-Published Rates'!C$9,('[1]Expr Svr-Published Rates'!V43-('[1]Expr Svr-Published Rates'!V43*'[1]Expr Svr-Published Rates'!C43)),'[1]Expr Svr-Published Rates'!C$9))</f>
        <v>26.950144999999992</v>
      </c>
      <c r="D49" s="61">
        <f>IF('[1]Expr Svr-Published Rates'!D$7=0,'[1]Expr Svr-Published Rates'!W43-('[1]Expr Svr-Published Rates'!W43*'[1]Expr Svr-Published Rates'!D43),IF(('[1]Expr Svr-Published Rates'!W43-('[1]Expr Svr-Published Rates'!W43*'[1]Expr Svr-Published Rates'!D43))&gt;'[1]Expr Svr-Published Rates'!D$9,('[1]Expr Svr-Published Rates'!W43-('[1]Expr Svr-Published Rates'!W43*'[1]Expr Svr-Published Rates'!D43)),'[1]Expr Svr-Published Rates'!D$9))</f>
        <v>34.066599999999994</v>
      </c>
      <c r="E49" s="61">
        <f>IF('[1]Expr Svr-Published Rates'!E$7=0,'[1]Expr Svr-Published Rates'!X43-('[1]Expr Svr-Published Rates'!X43*'[1]Expr Svr-Published Rates'!E43),IF(('[1]Expr Svr-Published Rates'!X43-('[1]Expr Svr-Published Rates'!X43*'[1]Expr Svr-Published Rates'!E43))&gt;'[1]Expr Svr-Published Rates'!E$9,('[1]Expr Svr-Published Rates'!X43-('[1]Expr Svr-Published Rates'!X43*'[1]Expr Svr-Published Rates'!E43)),'[1]Expr Svr-Published Rates'!E$9))</f>
        <v>44.041184999999999</v>
      </c>
      <c r="F49" s="61">
        <f>IF('[1]Expr Svr-Published Rates'!F$7=0,'[1]Expr Svr-Published Rates'!Y43-('[1]Expr Svr-Published Rates'!Y43*'[1]Expr Svr-Published Rates'!F43),IF(('[1]Expr Svr-Published Rates'!Y43-('[1]Expr Svr-Published Rates'!Y43*'[1]Expr Svr-Published Rates'!F43))&gt;'[1]Expr Svr-Published Rates'!F$9,('[1]Expr Svr-Published Rates'!Y43-('[1]Expr Svr-Published Rates'!Y43*'[1]Expr Svr-Published Rates'!F43)),'[1]Expr Svr-Published Rates'!F$9))</f>
        <v>44.445364999999995</v>
      </c>
      <c r="G49" s="61">
        <f>IF('[1]Expr Svr-Published Rates'!G$7=0,'[1]Expr Svr-Published Rates'!Z43-('[1]Expr Svr-Published Rates'!Z43*'[1]Expr Svr-Published Rates'!G43),IF(('[1]Expr Svr-Published Rates'!Z43-('[1]Expr Svr-Published Rates'!Z43*'[1]Expr Svr-Published Rates'!G43))&gt;'[1]Expr Svr-Published Rates'!G$9,('[1]Expr Svr-Published Rates'!Z43-('[1]Expr Svr-Published Rates'!Z43*'[1]Expr Svr-Published Rates'!G43)),'[1]Expr Svr-Published Rates'!G$9))</f>
        <v>44.820674999999994</v>
      </c>
      <c r="H49" s="61">
        <f>IF('[1]Expr Svr-Published Rates'!H$7=0,'[1]Expr Svr-Published Rates'!Z43-('[1]Expr Svr-Published Rates'!Z43*'[1]Expr Svr-Published Rates'!H43),IF(('[1]Expr Svr-Published Rates'!Z43-('[1]Expr Svr-Published Rates'!Z43*'[1]Expr Svr-Published Rates'!H43))&gt;'[1]Expr Svr-Published Rates'!H$9,('[1]Expr Svr-Published Rates'!Z43-('[1]Expr Svr-Published Rates'!Z43*'[1]Expr Svr-Published Rates'!H43)),'[1]Expr Svr-Published Rates'!H$9))</f>
        <v>44.820674999999994</v>
      </c>
      <c r="I49" s="61">
        <f>IF('[1]Expr Svr-Published Rates'!I$7=0,'[1]Expr Svr-Published Rates'!AB43-('[1]Expr Svr-Published Rates'!AB43*'[1]Expr Svr-Published Rates'!I43),IF(('[1]Expr Svr-Published Rates'!AB43-('[1]Expr Svr-Published Rates'!AB43*'[1]Expr Svr-Published Rates'!I43))&gt;'[1]Expr Svr-Published Rates'!I$9,('[1]Expr Svr-Published Rates'!AB43-('[1]Expr Svr-Published Rates'!AB43*'[1]Expr Svr-Published Rates'!I43)),'[1]Expr Svr-Published Rates'!I$9))</f>
        <v>57.830850000000012</v>
      </c>
      <c r="J49" s="61">
        <f>IF('[1]Expr Svr-Published Rates'!J$7=0,'[1]Expr Svr-Published Rates'!AC43-('[1]Expr Svr-Published Rates'!AC43*'[1]Expr Svr-Published Rates'!J43),IF(('[1]Expr Svr-Published Rates'!AC43-('[1]Expr Svr-Published Rates'!AC43*'[1]Expr Svr-Published Rates'!J43))&gt;'[1]Expr Svr-Published Rates'!J$9,('[1]Expr Svr-Published Rates'!AC43-('[1]Expr Svr-Published Rates'!AC43*'[1]Expr Svr-Published Rates'!J43)),'[1]Expr Svr-Published Rates'!J$9))</f>
        <v>55.510600000000011</v>
      </c>
      <c r="K49" s="61">
        <f>IF('[1]Expr Svr-Published Rates'!K$7=0,'[1]Expr Svr-Published Rates'!AD43-('[1]Expr Svr-Published Rates'!AD43*'[1]Expr Svr-Published Rates'!K43),IF(('[1]Expr Svr-Published Rates'!AD43-('[1]Expr Svr-Published Rates'!AD43*'[1]Expr Svr-Published Rates'!K43))&gt;'[1]Expr Svr-Published Rates'!K$9,('[1]Expr Svr-Published Rates'!AD43-('[1]Expr Svr-Published Rates'!AD43*'[1]Expr Svr-Published Rates'!K43)),'[1]Expr Svr-Published Rates'!K$9))</f>
        <v>41.810480000000013</v>
      </c>
      <c r="L49" s="61">
        <f>IF('[1]Expr Svr-Published Rates'!L$7=0,'[1]Expr Svr-Published Rates'!AE43-('[1]Expr Svr-Published Rates'!AE43*'[1]Expr Svr-Published Rates'!L43),IF(('[1]Expr Svr-Published Rates'!AE43-('[1]Expr Svr-Published Rates'!AE43*'[1]Expr Svr-Published Rates'!L43))&gt;'[1]Expr Svr-Published Rates'!L$9,('[1]Expr Svr-Published Rates'!AE43-('[1]Expr Svr-Published Rates'!AE43*'[1]Expr Svr-Published Rates'!L43)),'[1]Expr Svr-Published Rates'!L$9))</f>
        <v>51.004800000000003</v>
      </c>
      <c r="M49" s="61">
        <f>IF('[1]Expr Svr-Published Rates'!M$7=0,'[1]Expr Svr-Published Rates'!AF43-('[1]Expr Svr-Published Rates'!AF43*'[1]Expr Svr-Published Rates'!M43),IF(('[1]Expr Svr-Published Rates'!AF43-('[1]Expr Svr-Published Rates'!AF43*'[1]Expr Svr-Published Rates'!M43))&gt;'[1]Expr Svr-Published Rates'!M$9,('[1]Expr Svr-Published Rates'!AF43-('[1]Expr Svr-Published Rates'!AF43*'[1]Expr Svr-Published Rates'!M43)),'[1]Expr Svr-Published Rates'!M$9))</f>
        <v>66.631950000000003</v>
      </c>
      <c r="N49" s="61">
        <f>IF('[1]Expr Svr-Published Rates'!N$7=0,'[1]Expr Svr-Published Rates'!AG43-('[1]Expr Svr-Published Rates'!AG43*'[1]Expr Svr-Published Rates'!N43),IF(('[1]Expr Svr-Published Rates'!AG43-('[1]Expr Svr-Published Rates'!AG43*'[1]Expr Svr-Published Rates'!N43))&gt;'[1]Expr Svr-Published Rates'!N$9,('[1]Expr Svr-Published Rates'!AG43-('[1]Expr Svr-Published Rates'!AG43*'[1]Expr Svr-Published Rates'!N43)),'[1]Expr Svr-Published Rates'!N$9))</f>
        <v>83.108024999999998</v>
      </c>
      <c r="O49" s="62">
        <f>IF('[1]Expr Svr-Published Rates'!O$7=0,'[1]Expr Svr-Published Rates'!AH43-('[1]Expr Svr-Published Rates'!AH43*'[1]Expr Svr-Published Rates'!O43),IF(('[1]Expr Svr-Published Rates'!AH43-('[1]Expr Svr-Published Rates'!AH43*'[1]Expr Svr-Published Rates'!O43))&gt;'[1]Expr Svr-Published Rates'!O$9,('[1]Expr Svr-Published Rates'!AH43-('[1]Expr Svr-Published Rates'!AH43*'[1]Expr Svr-Published Rates'!O43)),'[1]Expr Svr-Published Rates'!O$9))</f>
        <v>90.124650000000003</v>
      </c>
      <c r="P49" s="61">
        <f>IF('[1]Expr Svr-Published Rates'!R$7=0,'[1]Expr Svr-Published Rates'!AK43-('[1]Expr Svr-Published Rates'!AK43*'[1]Expr Svr-Published Rates'!R43),IF(('[1]Expr Svr-Published Rates'!AK43-('[1]Expr Svr-Published Rates'!AK43*'[1]Expr Svr-Published Rates'!R43))&gt;'[1]Expr Svr-Published Rates'!R$9,('[1]Expr Svr-Published Rates'!AK43-('[1]Expr Svr-Published Rates'!AK43*'[1]Expr Svr-Published Rates'!R43)),'[1]Expr Svr-Published Rates'!R$9))</f>
        <v>0</v>
      </c>
      <c r="Q49" s="61">
        <f>IF('[1]Expr Svr-Published Rates'!S$7=0,'[1]Expr Svr-Published Rates'!AL43-('[1]Expr Svr-Published Rates'!AL43*'[1]Expr Svr-Published Rates'!S43),IF(('[1]Expr Svr-Published Rates'!AL43-('[1]Expr Svr-Published Rates'!AL43*'[1]Expr Svr-Published Rates'!S43))&gt;'[1]Expr Svr-Published Rates'!S$9,('[1]Expr Svr-Published Rates'!AL43-('[1]Expr Svr-Published Rates'!AL43*'[1]Expr Svr-Published Rates'!S43)),'[1]Expr Svr-Published Rates'!S$9))</f>
        <v>0</v>
      </c>
    </row>
    <row r="50" spans="1:17" s="72" customFormat="1" ht="18" customHeight="1" x14ac:dyDescent="0.2">
      <c r="A50" s="179">
        <v>13</v>
      </c>
      <c r="B50" s="59" t="s">
        <v>13</v>
      </c>
      <c r="C50" s="60">
        <f>IF('[1]Expr Svr-Published Rates'!C$7=0,'[1]Expr Svr-Published Rates'!V44-('[1]Expr Svr-Published Rates'!V44*'[1]Expr Svr-Published Rates'!C44),IF(('[1]Expr Svr-Published Rates'!V44-('[1]Expr Svr-Published Rates'!V44*'[1]Expr Svr-Published Rates'!C44))&gt;'[1]Expr Svr-Published Rates'!C$9,('[1]Expr Svr-Published Rates'!V44-('[1]Expr Svr-Published Rates'!V44*'[1]Expr Svr-Published Rates'!C44)),'[1]Expr Svr-Published Rates'!C$9))</f>
        <v>27.772939999999991</v>
      </c>
      <c r="D50" s="61">
        <f>IF('[1]Expr Svr-Published Rates'!D$7=0,'[1]Expr Svr-Published Rates'!W44-('[1]Expr Svr-Published Rates'!W44*'[1]Expr Svr-Published Rates'!D44),IF(('[1]Expr Svr-Published Rates'!W44-('[1]Expr Svr-Published Rates'!W44*'[1]Expr Svr-Published Rates'!D44))&gt;'[1]Expr Svr-Published Rates'!D$9,('[1]Expr Svr-Published Rates'!W44-('[1]Expr Svr-Published Rates'!W44*'[1]Expr Svr-Published Rates'!D44)),'[1]Expr Svr-Published Rates'!D$9))</f>
        <v>35.221399999999988</v>
      </c>
      <c r="E50" s="61">
        <f>IF('[1]Expr Svr-Published Rates'!E$7=0,'[1]Expr Svr-Published Rates'!X44-('[1]Expr Svr-Published Rates'!X44*'[1]Expr Svr-Published Rates'!E44),IF(('[1]Expr Svr-Published Rates'!X44-('[1]Expr Svr-Published Rates'!X44*'[1]Expr Svr-Published Rates'!E44))&gt;'[1]Expr Svr-Published Rates'!E$9,('[1]Expr Svr-Published Rates'!X44-('[1]Expr Svr-Published Rates'!X44*'[1]Expr Svr-Published Rates'!E44)),'[1]Expr Svr-Published Rates'!E$9))</f>
        <v>45.989909999999995</v>
      </c>
      <c r="F50" s="61">
        <f>IF('[1]Expr Svr-Published Rates'!F$7=0,'[1]Expr Svr-Published Rates'!Y44-('[1]Expr Svr-Published Rates'!Y44*'[1]Expr Svr-Published Rates'!F44),IF(('[1]Expr Svr-Published Rates'!Y44-('[1]Expr Svr-Published Rates'!Y44*'[1]Expr Svr-Published Rates'!F44))&gt;'[1]Expr Svr-Published Rates'!F$9,('[1]Expr Svr-Published Rates'!Y44-('[1]Expr Svr-Published Rates'!Y44*'[1]Expr Svr-Published Rates'!F44)),'[1]Expr Svr-Published Rates'!F$9))</f>
        <v>46.466264999999993</v>
      </c>
      <c r="G50" s="61">
        <f>IF('[1]Expr Svr-Published Rates'!G$7=0,'[1]Expr Svr-Published Rates'!Z44-('[1]Expr Svr-Published Rates'!Z44*'[1]Expr Svr-Published Rates'!G44),IF(('[1]Expr Svr-Published Rates'!Z44-('[1]Expr Svr-Published Rates'!Z44*'[1]Expr Svr-Published Rates'!G44))&gt;'[1]Expr Svr-Published Rates'!G$9,('[1]Expr Svr-Published Rates'!Z44-('[1]Expr Svr-Published Rates'!Z44*'[1]Expr Svr-Published Rates'!G44)),'[1]Expr Svr-Published Rates'!G$9))</f>
        <v>46.928184999999999</v>
      </c>
      <c r="H50" s="61">
        <f>IF('[1]Expr Svr-Published Rates'!H$7=0,'[1]Expr Svr-Published Rates'!Z44-('[1]Expr Svr-Published Rates'!Z44*'[1]Expr Svr-Published Rates'!H44),IF(('[1]Expr Svr-Published Rates'!Z44-('[1]Expr Svr-Published Rates'!Z44*'[1]Expr Svr-Published Rates'!H44))&gt;'[1]Expr Svr-Published Rates'!H$9,('[1]Expr Svr-Published Rates'!Z44-('[1]Expr Svr-Published Rates'!Z44*'[1]Expr Svr-Published Rates'!H44)),'[1]Expr Svr-Published Rates'!H$9))</f>
        <v>46.928184999999999</v>
      </c>
      <c r="I50" s="61">
        <f>IF('[1]Expr Svr-Published Rates'!I$7=0,'[1]Expr Svr-Published Rates'!AB44-('[1]Expr Svr-Published Rates'!AB44*'[1]Expr Svr-Published Rates'!I44),IF(('[1]Expr Svr-Published Rates'!AB44-('[1]Expr Svr-Published Rates'!AB44*'[1]Expr Svr-Published Rates'!I44))&gt;'[1]Expr Svr-Published Rates'!I$9,('[1]Expr Svr-Published Rates'!AB44-('[1]Expr Svr-Published Rates'!AB44*'[1]Expr Svr-Published Rates'!I44)),'[1]Expr Svr-Published Rates'!I$9))</f>
        <v>60.516225000000006</v>
      </c>
      <c r="J50" s="61">
        <f>IF('[1]Expr Svr-Published Rates'!J$7=0,'[1]Expr Svr-Published Rates'!AC44-('[1]Expr Svr-Published Rates'!AC44*'[1]Expr Svr-Published Rates'!J44),IF(('[1]Expr Svr-Published Rates'!AC44-('[1]Expr Svr-Published Rates'!AC44*'[1]Expr Svr-Published Rates'!J44))&gt;'[1]Expr Svr-Published Rates'!J$9,('[1]Expr Svr-Published Rates'!AC44-('[1]Expr Svr-Published Rates'!AC44*'[1]Expr Svr-Published Rates'!J44)),'[1]Expr Svr-Published Rates'!J$9))</f>
        <v>58.004680000000008</v>
      </c>
      <c r="K50" s="61">
        <f>IF('[1]Expr Svr-Published Rates'!K$7=0,'[1]Expr Svr-Published Rates'!AD44-('[1]Expr Svr-Published Rates'!AD44*'[1]Expr Svr-Published Rates'!K44),IF(('[1]Expr Svr-Published Rates'!AD44-('[1]Expr Svr-Published Rates'!AD44*'[1]Expr Svr-Published Rates'!K44))&gt;'[1]Expr Svr-Published Rates'!K$9,('[1]Expr Svr-Published Rates'!AD44-('[1]Expr Svr-Published Rates'!AD44*'[1]Expr Svr-Published Rates'!K44)),'[1]Expr Svr-Published Rates'!K$9))</f>
        <v>43.403919999999999</v>
      </c>
      <c r="L50" s="61">
        <f>IF('[1]Expr Svr-Published Rates'!L$7=0,'[1]Expr Svr-Published Rates'!AE44-('[1]Expr Svr-Published Rates'!AE44*'[1]Expr Svr-Published Rates'!L44),IF(('[1]Expr Svr-Published Rates'!AE44-('[1]Expr Svr-Published Rates'!AE44*'[1]Expr Svr-Published Rates'!L44))&gt;'[1]Expr Svr-Published Rates'!L$9,('[1]Expr Svr-Published Rates'!AE44-('[1]Expr Svr-Published Rates'!AE44*'[1]Expr Svr-Published Rates'!L44)),'[1]Expr Svr-Published Rates'!L$9))</f>
        <v>53.205075000000008</v>
      </c>
      <c r="M50" s="61">
        <f>IF('[1]Expr Svr-Published Rates'!M$7=0,'[1]Expr Svr-Published Rates'!AF44-('[1]Expr Svr-Published Rates'!AF44*'[1]Expr Svr-Published Rates'!M44),IF(('[1]Expr Svr-Published Rates'!AF44-('[1]Expr Svr-Published Rates'!AF44*'[1]Expr Svr-Published Rates'!M44))&gt;'[1]Expr Svr-Published Rates'!M$9,('[1]Expr Svr-Published Rates'!AF44-('[1]Expr Svr-Published Rates'!AF44*'[1]Expr Svr-Published Rates'!M44)),'[1]Expr Svr-Published Rates'!M$9))</f>
        <v>70.062299999999993</v>
      </c>
      <c r="N50" s="61">
        <f>IF('[1]Expr Svr-Published Rates'!N$7=0,'[1]Expr Svr-Published Rates'!AG44-('[1]Expr Svr-Published Rates'!AG44*'[1]Expr Svr-Published Rates'!N44),IF(('[1]Expr Svr-Published Rates'!AG44-('[1]Expr Svr-Published Rates'!AG44*'[1]Expr Svr-Published Rates'!N44))&gt;'[1]Expr Svr-Published Rates'!N$9,('[1]Expr Svr-Published Rates'!AG44-('[1]Expr Svr-Published Rates'!AG44*'[1]Expr Svr-Published Rates'!N44)),'[1]Expr Svr-Published Rates'!N$9))</f>
        <v>87.369975000000011</v>
      </c>
      <c r="O50" s="62">
        <f>IF('[1]Expr Svr-Published Rates'!O$7=0,'[1]Expr Svr-Published Rates'!AH44-('[1]Expr Svr-Published Rates'!AH44*'[1]Expr Svr-Published Rates'!O44),IF(('[1]Expr Svr-Published Rates'!AH44-('[1]Expr Svr-Published Rates'!AH44*'[1]Expr Svr-Published Rates'!O44))&gt;'[1]Expr Svr-Published Rates'!O$9,('[1]Expr Svr-Published Rates'!AH44-('[1]Expr Svr-Published Rates'!AH44*'[1]Expr Svr-Published Rates'!O44)),'[1]Expr Svr-Published Rates'!O$9))</f>
        <v>94.958325000000002</v>
      </c>
      <c r="P50" s="61">
        <f>IF('[1]Expr Svr-Published Rates'!R$7=0,'[1]Expr Svr-Published Rates'!AK44-('[1]Expr Svr-Published Rates'!AK44*'[1]Expr Svr-Published Rates'!R44),IF(('[1]Expr Svr-Published Rates'!AK44-('[1]Expr Svr-Published Rates'!AK44*'[1]Expr Svr-Published Rates'!R44))&gt;'[1]Expr Svr-Published Rates'!R$9,('[1]Expr Svr-Published Rates'!AK44-('[1]Expr Svr-Published Rates'!AK44*'[1]Expr Svr-Published Rates'!R44)),'[1]Expr Svr-Published Rates'!R$9))</f>
        <v>0</v>
      </c>
      <c r="Q50" s="61">
        <f>IF('[1]Expr Svr-Published Rates'!S$7=0,'[1]Expr Svr-Published Rates'!AL44-('[1]Expr Svr-Published Rates'!AL44*'[1]Expr Svr-Published Rates'!S44),IF(('[1]Expr Svr-Published Rates'!AL44-('[1]Expr Svr-Published Rates'!AL44*'[1]Expr Svr-Published Rates'!S44))&gt;'[1]Expr Svr-Published Rates'!S$9,('[1]Expr Svr-Published Rates'!AL44-('[1]Expr Svr-Published Rates'!AL44*'[1]Expr Svr-Published Rates'!S44)),'[1]Expr Svr-Published Rates'!S$9))</f>
        <v>0</v>
      </c>
    </row>
    <row r="51" spans="1:17" s="107" customFormat="1" ht="18" customHeight="1" x14ac:dyDescent="0.2">
      <c r="A51" s="179">
        <v>14</v>
      </c>
      <c r="B51" s="59" t="s">
        <v>13</v>
      </c>
      <c r="C51" s="60">
        <f>IF('[1]Expr Svr-Published Rates'!C$7=0,'[1]Expr Svr-Published Rates'!V45-('[1]Expr Svr-Published Rates'!V45*'[1]Expr Svr-Published Rates'!C45),IF(('[1]Expr Svr-Published Rates'!V45-('[1]Expr Svr-Published Rates'!V45*'[1]Expr Svr-Published Rates'!C45))&gt;'[1]Expr Svr-Published Rates'!C$9,('[1]Expr Svr-Published Rates'!V45-('[1]Expr Svr-Published Rates'!V45*'[1]Expr Svr-Published Rates'!C45)),'[1]Expr Svr-Published Rates'!C$9))</f>
        <v>28.639039999999994</v>
      </c>
      <c r="D51" s="61">
        <f>IF('[1]Expr Svr-Published Rates'!D$7=0,'[1]Expr Svr-Published Rates'!W45-('[1]Expr Svr-Published Rates'!W45*'[1]Expr Svr-Published Rates'!D45),IF(('[1]Expr Svr-Published Rates'!W45-('[1]Expr Svr-Published Rates'!W45*'[1]Expr Svr-Published Rates'!D45))&gt;'[1]Expr Svr-Published Rates'!D$9,('[1]Expr Svr-Published Rates'!W45-('[1]Expr Svr-Published Rates'!W45*'[1]Expr Svr-Published Rates'!D45)),'[1]Expr Svr-Published Rates'!D$9))</f>
        <v>36.361764999999991</v>
      </c>
      <c r="E51" s="61">
        <f>IF('[1]Expr Svr-Published Rates'!E$7=0,'[1]Expr Svr-Published Rates'!X45-('[1]Expr Svr-Published Rates'!X45*'[1]Expr Svr-Published Rates'!E45),IF(('[1]Expr Svr-Published Rates'!X45-('[1]Expr Svr-Published Rates'!X45*'[1]Expr Svr-Published Rates'!E45))&gt;'[1]Expr Svr-Published Rates'!E$9,('[1]Expr Svr-Published Rates'!X45-('[1]Expr Svr-Published Rates'!X45*'[1]Expr Svr-Published Rates'!E45)),'[1]Expr Svr-Published Rates'!E$9))</f>
        <v>47.981939999999994</v>
      </c>
      <c r="F51" s="61">
        <f>IF('[1]Expr Svr-Published Rates'!F$7=0,'[1]Expr Svr-Published Rates'!Y45-('[1]Expr Svr-Published Rates'!Y45*'[1]Expr Svr-Published Rates'!F45),IF(('[1]Expr Svr-Published Rates'!Y45-('[1]Expr Svr-Published Rates'!Y45*'[1]Expr Svr-Published Rates'!F45))&gt;'[1]Expr Svr-Published Rates'!F$9,('[1]Expr Svr-Published Rates'!Y45-('[1]Expr Svr-Published Rates'!Y45*'[1]Expr Svr-Published Rates'!F45)),'[1]Expr Svr-Published Rates'!F$9))</f>
        <v>48.516035000000002</v>
      </c>
      <c r="G51" s="61">
        <f>IF('[1]Expr Svr-Published Rates'!G$7=0,'[1]Expr Svr-Published Rates'!Z45-('[1]Expr Svr-Published Rates'!Z45*'[1]Expr Svr-Published Rates'!G45),IF(('[1]Expr Svr-Published Rates'!Z45-('[1]Expr Svr-Published Rates'!Z45*'[1]Expr Svr-Published Rates'!G45))&gt;'[1]Expr Svr-Published Rates'!G$9,('[1]Expr Svr-Published Rates'!Z45-('[1]Expr Svr-Published Rates'!Z45*'[1]Expr Svr-Published Rates'!G45)),'[1]Expr Svr-Published Rates'!G$9))</f>
        <v>49.006824999999992</v>
      </c>
      <c r="H51" s="61">
        <f>IF('[1]Expr Svr-Published Rates'!H$7=0,'[1]Expr Svr-Published Rates'!Z45-('[1]Expr Svr-Published Rates'!Z45*'[1]Expr Svr-Published Rates'!H45),IF(('[1]Expr Svr-Published Rates'!Z45-('[1]Expr Svr-Published Rates'!Z45*'[1]Expr Svr-Published Rates'!H45))&gt;'[1]Expr Svr-Published Rates'!H$9,('[1]Expr Svr-Published Rates'!Z45-('[1]Expr Svr-Published Rates'!Z45*'[1]Expr Svr-Published Rates'!H45)),'[1]Expr Svr-Published Rates'!H$9))</f>
        <v>49.006824999999992</v>
      </c>
      <c r="I51" s="61">
        <f>IF('[1]Expr Svr-Published Rates'!I$7=0,'[1]Expr Svr-Published Rates'!AB45-('[1]Expr Svr-Published Rates'!AB45*'[1]Expr Svr-Published Rates'!I45),IF(('[1]Expr Svr-Published Rates'!AB45-('[1]Expr Svr-Published Rates'!AB45*'[1]Expr Svr-Published Rates'!I45))&gt;'[1]Expr Svr-Published Rates'!I$9,('[1]Expr Svr-Published Rates'!AB45-('[1]Expr Svr-Published Rates'!AB45*'[1]Expr Svr-Published Rates'!I45)),'[1]Expr Svr-Published Rates'!I$9))</f>
        <v>63.132300000000001</v>
      </c>
      <c r="J51" s="61">
        <f>IF('[1]Expr Svr-Published Rates'!J$7=0,'[1]Expr Svr-Published Rates'!AC45-('[1]Expr Svr-Published Rates'!AC45*'[1]Expr Svr-Published Rates'!J45),IF(('[1]Expr Svr-Published Rates'!AC45-('[1]Expr Svr-Published Rates'!AC45*'[1]Expr Svr-Published Rates'!J45))&gt;'[1]Expr Svr-Published Rates'!J$9,('[1]Expr Svr-Published Rates'!AC45-('[1]Expr Svr-Published Rates'!AC45*'[1]Expr Svr-Published Rates'!J45)),'[1]Expr Svr-Published Rates'!J$9))</f>
        <v>60.550720000000013</v>
      </c>
      <c r="K51" s="61">
        <f>IF('[1]Expr Svr-Published Rates'!K$7=0,'[1]Expr Svr-Published Rates'!AD45-('[1]Expr Svr-Published Rates'!AD45*'[1]Expr Svr-Published Rates'!K45),IF(('[1]Expr Svr-Published Rates'!AD45-('[1]Expr Svr-Published Rates'!AD45*'[1]Expr Svr-Published Rates'!K45))&gt;'[1]Expr Svr-Published Rates'!K$9,('[1]Expr Svr-Published Rates'!AD45-('[1]Expr Svr-Published Rates'!AD45*'[1]Expr Svr-Published Rates'!K45)),'[1]Expr Svr-Published Rates'!K$9))</f>
        <v>45.014679999999998</v>
      </c>
      <c r="L51" s="61">
        <f>IF('[1]Expr Svr-Published Rates'!L$7=0,'[1]Expr Svr-Published Rates'!AE45-('[1]Expr Svr-Published Rates'!AE45*'[1]Expr Svr-Published Rates'!L45),IF(('[1]Expr Svr-Published Rates'!AE45-('[1]Expr Svr-Published Rates'!AE45*'[1]Expr Svr-Published Rates'!L45))&gt;'[1]Expr Svr-Published Rates'!L$9,('[1]Expr Svr-Published Rates'!AE45-('[1]Expr Svr-Published Rates'!AE45*'[1]Expr Svr-Published Rates'!L45)),'[1]Expr Svr-Published Rates'!L$9))</f>
        <v>55.353375</v>
      </c>
      <c r="M51" s="61">
        <f>IF('[1]Expr Svr-Published Rates'!M$7=0,'[1]Expr Svr-Published Rates'!AF45-('[1]Expr Svr-Published Rates'!AF45*'[1]Expr Svr-Published Rates'!M45),IF(('[1]Expr Svr-Published Rates'!AF45-('[1]Expr Svr-Published Rates'!AF45*'[1]Expr Svr-Published Rates'!M45))&gt;'[1]Expr Svr-Published Rates'!M$9,('[1]Expr Svr-Published Rates'!AF45-('[1]Expr Svr-Published Rates'!AF45*'[1]Expr Svr-Published Rates'!M45)),'[1]Expr Svr-Published Rates'!M$9))</f>
        <v>73.509974999999997</v>
      </c>
      <c r="N51" s="61">
        <f>IF('[1]Expr Svr-Published Rates'!N$7=0,'[1]Expr Svr-Published Rates'!AG45-('[1]Expr Svr-Published Rates'!AG45*'[1]Expr Svr-Published Rates'!N45),IF(('[1]Expr Svr-Published Rates'!AG45-('[1]Expr Svr-Published Rates'!AG45*'[1]Expr Svr-Published Rates'!N45))&gt;'[1]Expr Svr-Published Rates'!N$9,('[1]Expr Svr-Published Rates'!AG45-('[1]Expr Svr-Published Rates'!AG45*'[1]Expr Svr-Published Rates'!N45)),'[1]Expr Svr-Published Rates'!N$9))</f>
        <v>91.579950000000025</v>
      </c>
      <c r="O51" s="62">
        <f>IF('[1]Expr Svr-Published Rates'!O$7=0,'[1]Expr Svr-Published Rates'!AH45-('[1]Expr Svr-Published Rates'!AH45*'[1]Expr Svr-Published Rates'!O45),IF(('[1]Expr Svr-Published Rates'!AH45-('[1]Expr Svr-Published Rates'!AH45*'[1]Expr Svr-Published Rates'!O45))&gt;'[1]Expr Svr-Published Rates'!O$9,('[1]Expr Svr-Published Rates'!AH45-('[1]Expr Svr-Published Rates'!AH45*'[1]Expr Svr-Published Rates'!O45)),'[1]Expr Svr-Published Rates'!O$9))</f>
        <v>99.757350000000002</v>
      </c>
      <c r="P51" s="61">
        <f>IF('[1]Expr Svr-Published Rates'!R$7=0,'[1]Expr Svr-Published Rates'!AK45-('[1]Expr Svr-Published Rates'!AK45*'[1]Expr Svr-Published Rates'!R45),IF(('[1]Expr Svr-Published Rates'!AK45-('[1]Expr Svr-Published Rates'!AK45*'[1]Expr Svr-Published Rates'!R45))&gt;'[1]Expr Svr-Published Rates'!R$9,('[1]Expr Svr-Published Rates'!AK45-('[1]Expr Svr-Published Rates'!AK45*'[1]Expr Svr-Published Rates'!R45)),'[1]Expr Svr-Published Rates'!R$9))</f>
        <v>0</v>
      </c>
      <c r="Q51" s="61">
        <f>IF('[1]Expr Svr-Published Rates'!S$7=0,'[1]Expr Svr-Published Rates'!AL45-('[1]Expr Svr-Published Rates'!AL45*'[1]Expr Svr-Published Rates'!S45),IF(('[1]Expr Svr-Published Rates'!AL45-('[1]Expr Svr-Published Rates'!AL45*'[1]Expr Svr-Published Rates'!S45))&gt;'[1]Expr Svr-Published Rates'!S$9,('[1]Expr Svr-Published Rates'!AL45-('[1]Expr Svr-Published Rates'!AL45*'[1]Expr Svr-Published Rates'!S45)),'[1]Expr Svr-Published Rates'!S$9))</f>
        <v>0</v>
      </c>
    </row>
    <row r="52" spans="1:17" s="107" customFormat="1" ht="18" customHeight="1" x14ac:dyDescent="0.2">
      <c r="A52" s="178">
        <v>15</v>
      </c>
      <c r="B52" s="198" t="s">
        <v>13</v>
      </c>
      <c r="C52" s="60">
        <f>IF('[1]Expr Svr-Published Rates'!C$7=0,'[1]Expr Svr-Published Rates'!V46-('[1]Expr Svr-Published Rates'!V46*'[1]Expr Svr-Published Rates'!C46),IF(('[1]Expr Svr-Published Rates'!V46-('[1]Expr Svr-Published Rates'!V46*'[1]Expr Svr-Published Rates'!C46))&gt;'[1]Expr Svr-Published Rates'!C$9,('[1]Expr Svr-Published Rates'!V46-('[1]Expr Svr-Published Rates'!V46*'[1]Expr Svr-Published Rates'!C46)),'[1]Expr Svr-Published Rates'!C$9))</f>
        <v>29.490704999999991</v>
      </c>
      <c r="D52" s="61">
        <f>IF('[1]Expr Svr-Published Rates'!D$7=0,'[1]Expr Svr-Published Rates'!W46-('[1]Expr Svr-Published Rates'!W46*'[1]Expr Svr-Published Rates'!D46),IF(('[1]Expr Svr-Published Rates'!W46-('[1]Expr Svr-Published Rates'!W46*'[1]Expr Svr-Published Rates'!D46))&gt;'[1]Expr Svr-Published Rates'!D$9,('[1]Expr Svr-Published Rates'!W46-('[1]Expr Svr-Published Rates'!W46*'[1]Expr Svr-Published Rates'!D46)),'[1]Expr Svr-Published Rates'!D$9))</f>
        <v>37.530999999999992</v>
      </c>
      <c r="E52" s="61">
        <f>IF('[1]Expr Svr-Published Rates'!E$7=0,'[1]Expr Svr-Published Rates'!X46-('[1]Expr Svr-Published Rates'!X46*'[1]Expr Svr-Published Rates'!E46),IF(('[1]Expr Svr-Published Rates'!X46-('[1]Expr Svr-Published Rates'!X46*'[1]Expr Svr-Published Rates'!E46))&gt;'[1]Expr Svr-Published Rates'!E$9,('[1]Expr Svr-Published Rates'!X46-('[1]Expr Svr-Published Rates'!X46*'[1]Expr Svr-Published Rates'!E46)),'[1]Expr Svr-Published Rates'!E$9))</f>
        <v>49.901794999999993</v>
      </c>
      <c r="F52" s="61">
        <f>IF('[1]Expr Svr-Published Rates'!F$7=0,'[1]Expr Svr-Published Rates'!Y46-('[1]Expr Svr-Published Rates'!Y46*'[1]Expr Svr-Published Rates'!F46),IF(('[1]Expr Svr-Published Rates'!Y46-('[1]Expr Svr-Published Rates'!Y46*'[1]Expr Svr-Published Rates'!F46))&gt;'[1]Expr Svr-Published Rates'!F$9,('[1]Expr Svr-Published Rates'!Y46-('[1]Expr Svr-Published Rates'!Y46*'[1]Expr Svr-Published Rates'!F46)),'[1]Expr Svr-Published Rates'!F$9))</f>
        <v>50.580239999999989</v>
      </c>
      <c r="G52" s="61">
        <f>IF('[1]Expr Svr-Published Rates'!G$7=0,'[1]Expr Svr-Published Rates'!Z46-('[1]Expr Svr-Published Rates'!Z46*'[1]Expr Svr-Published Rates'!G46),IF(('[1]Expr Svr-Published Rates'!Z46-('[1]Expr Svr-Published Rates'!Z46*'[1]Expr Svr-Published Rates'!G46))&gt;'[1]Expr Svr-Published Rates'!G$9,('[1]Expr Svr-Published Rates'!Z46-('[1]Expr Svr-Published Rates'!Z46*'[1]Expr Svr-Published Rates'!G46)),'[1]Expr Svr-Published Rates'!G$9))</f>
        <v>51.099899999999991</v>
      </c>
      <c r="H52" s="61">
        <f>IF('[1]Expr Svr-Published Rates'!H$7=0,'[1]Expr Svr-Published Rates'!Z46-('[1]Expr Svr-Published Rates'!Z46*'[1]Expr Svr-Published Rates'!H46),IF(('[1]Expr Svr-Published Rates'!Z46-('[1]Expr Svr-Published Rates'!Z46*'[1]Expr Svr-Published Rates'!H46))&gt;'[1]Expr Svr-Published Rates'!H$9,('[1]Expr Svr-Published Rates'!Z46-('[1]Expr Svr-Published Rates'!Z46*'[1]Expr Svr-Published Rates'!H46)),'[1]Expr Svr-Published Rates'!H$9))</f>
        <v>51.099899999999991</v>
      </c>
      <c r="I52" s="61">
        <f>IF('[1]Expr Svr-Published Rates'!I$7=0,'[1]Expr Svr-Published Rates'!AB46-('[1]Expr Svr-Published Rates'!AB46*'[1]Expr Svr-Published Rates'!I46),IF(('[1]Expr Svr-Published Rates'!AB46-('[1]Expr Svr-Published Rates'!AB46*'[1]Expr Svr-Published Rates'!I46))&gt;'[1]Expr Svr-Published Rates'!I$9,('[1]Expr Svr-Published Rates'!AB46-('[1]Expr Svr-Published Rates'!AB46*'[1]Expr Svr-Published Rates'!I46)),'[1]Expr Svr-Published Rates'!I$9))</f>
        <v>65.76570000000001</v>
      </c>
      <c r="J52" s="61">
        <f>IF('[1]Expr Svr-Published Rates'!J$7=0,'[1]Expr Svr-Published Rates'!AC46-('[1]Expr Svr-Published Rates'!AC46*'[1]Expr Svr-Published Rates'!J46),IF(('[1]Expr Svr-Published Rates'!AC46-('[1]Expr Svr-Published Rates'!AC46*'[1]Expr Svr-Published Rates'!J46))&gt;'[1]Expr Svr-Published Rates'!J$9,('[1]Expr Svr-Published Rates'!AC46-('[1]Expr Svr-Published Rates'!AC46*'[1]Expr Svr-Published Rates'!J46)),'[1]Expr Svr-Published Rates'!J$9))</f>
        <v>63.096760000000003</v>
      </c>
      <c r="K52" s="61">
        <f>IF('[1]Expr Svr-Published Rates'!K$7=0,'[1]Expr Svr-Published Rates'!AD46-('[1]Expr Svr-Published Rates'!AD46*'[1]Expr Svr-Published Rates'!K46),IF(('[1]Expr Svr-Published Rates'!AD46-('[1]Expr Svr-Published Rates'!AD46*'[1]Expr Svr-Published Rates'!K46))&gt;'[1]Expr Svr-Published Rates'!K$9,('[1]Expr Svr-Published Rates'!AD46-('[1]Expr Svr-Published Rates'!AD46*'[1]Expr Svr-Published Rates'!K46)),'[1]Expr Svr-Published Rates'!K$9))</f>
        <v>46.573480000000004</v>
      </c>
      <c r="L52" s="61">
        <f>IF('[1]Expr Svr-Published Rates'!L$7=0,'[1]Expr Svr-Published Rates'!AE46-('[1]Expr Svr-Published Rates'!AE46*'[1]Expr Svr-Published Rates'!L46),IF(('[1]Expr Svr-Published Rates'!AE46-('[1]Expr Svr-Published Rates'!AE46*'[1]Expr Svr-Published Rates'!L46))&gt;'[1]Expr Svr-Published Rates'!L$9,('[1]Expr Svr-Published Rates'!AE46-('[1]Expr Svr-Published Rates'!AE46*'[1]Expr Svr-Published Rates'!L46)),'[1]Expr Svr-Published Rates'!L$9))</f>
        <v>57.553650000000005</v>
      </c>
      <c r="M52" s="61">
        <f>IF('[1]Expr Svr-Published Rates'!M$7=0,'[1]Expr Svr-Published Rates'!AF46-('[1]Expr Svr-Published Rates'!AF46*'[1]Expr Svr-Published Rates'!M46),IF(('[1]Expr Svr-Published Rates'!AF46-('[1]Expr Svr-Published Rates'!AF46*'[1]Expr Svr-Published Rates'!M46))&gt;'[1]Expr Svr-Published Rates'!M$9,('[1]Expr Svr-Published Rates'!AF46-('[1]Expr Svr-Published Rates'!AF46*'[1]Expr Svr-Published Rates'!M46)),'[1]Expr Svr-Published Rates'!M$9))</f>
        <v>76.957650000000001</v>
      </c>
      <c r="N52" s="61">
        <f>IF('[1]Expr Svr-Published Rates'!N$7=0,'[1]Expr Svr-Published Rates'!AG46-('[1]Expr Svr-Published Rates'!AG46*'[1]Expr Svr-Published Rates'!N46),IF(('[1]Expr Svr-Published Rates'!AG46-('[1]Expr Svr-Published Rates'!AG46*'[1]Expr Svr-Published Rates'!N46))&gt;'[1]Expr Svr-Published Rates'!N$9,('[1]Expr Svr-Published Rates'!AG46-('[1]Expr Svr-Published Rates'!AG46*'[1]Expr Svr-Published Rates'!N46)),'[1]Expr Svr-Published Rates'!N$9))</f>
        <v>95.84190000000001</v>
      </c>
      <c r="O52" s="62">
        <f>IF('[1]Expr Svr-Published Rates'!O$7=0,'[1]Expr Svr-Published Rates'!AH46-('[1]Expr Svr-Published Rates'!AH46*'[1]Expr Svr-Published Rates'!O46),IF(('[1]Expr Svr-Published Rates'!AH46-('[1]Expr Svr-Published Rates'!AH46*'[1]Expr Svr-Published Rates'!O46))&gt;'[1]Expr Svr-Published Rates'!O$9,('[1]Expr Svr-Published Rates'!AH46-('[1]Expr Svr-Published Rates'!AH46*'[1]Expr Svr-Published Rates'!O46)),'[1]Expr Svr-Published Rates'!O$9))</f>
        <v>104.556375</v>
      </c>
      <c r="P52" s="61">
        <f>IF('[1]Expr Svr-Published Rates'!R$7=0,'[1]Expr Svr-Published Rates'!AK46-('[1]Expr Svr-Published Rates'!AK46*'[1]Expr Svr-Published Rates'!R46),IF(('[1]Expr Svr-Published Rates'!AK46-('[1]Expr Svr-Published Rates'!AK46*'[1]Expr Svr-Published Rates'!R46))&gt;'[1]Expr Svr-Published Rates'!R$9,('[1]Expr Svr-Published Rates'!AK46-('[1]Expr Svr-Published Rates'!AK46*'[1]Expr Svr-Published Rates'!R46)),'[1]Expr Svr-Published Rates'!R$9))</f>
        <v>0</v>
      </c>
      <c r="Q52" s="61">
        <f>IF('[1]Expr Svr-Published Rates'!S$7=0,'[1]Expr Svr-Published Rates'!AL46-('[1]Expr Svr-Published Rates'!AL46*'[1]Expr Svr-Published Rates'!S46),IF(('[1]Expr Svr-Published Rates'!AL46-('[1]Expr Svr-Published Rates'!AL46*'[1]Expr Svr-Published Rates'!S46))&gt;'[1]Expr Svr-Published Rates'!S$9,('[1]Expr Svr-Published Rates'!AL46-('[1]Expr Svr-Published Rates'!AL46*'[1]Expr Svr-Published Rates'!S46)),'[1]Expr Svr-Published Rates'!S$9))</f>
        <v>0</v>
      </c>
    </row>
    <row r="53" spans="1:17" s="72" customFormat="1" ht="18" customHeight="1" x14ac:dyDescent="0.2">
      <c r="A53" s="179">
        <v>16</v>
      </c>
      <c r="B53" s="59" t="s">
        <v>13</v>
      </c>
      <c r="C53" s="127">
        <f>IF('[1]Expr Svr-Published Rates'!C$7=0,'[1]Expr Svr-Published Rates'!V47-('[1]Expr Svr-Published Rates'!V47*'[1]Expr Svr-Published Rates'!C47),IF(('[1]Expr Svr-Published Rates'!V47-('[1]Expr Svr-Published Rates'!V47*'[1]Expr Svr-Published Rates'!C47))&gt;'[1]Expr Svr-Published Rates'!C$9,('[1]Expr Svr-Published Rates'!V47-('[1]Expr Svr-Published Rates'!V47*'[1]Expr Svr-Published Rates'!C47)),'[1]Expr Svr-Published Rates'!C$9))</f>
        <v>30.37124</v>
      </c>
      <c r="D53" s="176">
        <f>IF('[1]Expr Svr-Published Rates'!D$7=0,'[1]Expr Svr-Published Rates'!W47-('[1]Expr Svr-Published Rates'!W47*'[1]Expr Svr-Published Rates'!D47),IF(('[1]Expr Svr-Published Rates'!W47-('[1]Expr Svr-Published Rates'!W47*'[1]Expr Svr-Published Rates'!D47))&gt;'[1]Expr Svr-Published Rates'!D$9,('[1]Expr Svr-Published Rates'!W47-('[1]Expr Svr-Published Rates'!W47*'[1]Expr Svr-Published Rates'!D47)),'[1]Expr Svr-Published Rates'!D$9))</f>
        <v>38.700234999999992</v>
      </c>
      <c r="E53" s="176">
        <f>IF('[1]Expr Svr-Published Rates'!E$7=0,'[1]Expr Svr-Published Rates'!X47-('[1]Expr Svr-Published Rates'!X47*'[1]Expr Svr-Published Rates'!E47),IF(('[1]Expr Svr-Published Rates'!X47-('[1]Expr Svr-Published Rates'!X47*'[1]Expr Svr-Published Rates'!E47))&gt;'[1]Expr Svr-Published Rates'!E$9,('[1]Expr Svr-Published Rates'!X47-('[1]Expr Svr-Published Rates'!X47*'[1]Expr Svr-Published Rates'!E47)),'[1]Expr Svr-Published Rates'!E$9))</f>
        <v>51.864954999999995</v>
      </c>
      <c r="F53" s="176">
        <f>IF('[1]Expr Svr-Published Rates'!F$7=0,'[1]Expr Svr-Published Rates'!Y47-('[1]Expr Svr-Published Rates'!Y47*'[1]Expr Svr-Published Rates'!F47),IF(('[1]Expr Svr-Published Rates'!Y47-('[1]Expr Svr-Published Rates'!Y47*'[1]Expr Svr-Published Rates'!F47))&gt;'[1]Expr Svr-Published Rates'!F$9,('[1]Expr Svr-Published Rates'!Y47-('[1]Expr Svr-Published Rates'!Y47*'[1]Expr Svr-Published Rates'!F47)),'[1]Expr Svr-Published Rates'!F$9))</f>
        <v>52.615574999999978</v>
      </c>
      <c r="G53" s="176">
        <f>IF('[1]Expr Svr-Published Rates'!G$7=0,'[1]Expr Svr-Published Rates'!Z47-('[1]Expr Svr-Published Rates'!Z47*'[1]Expr Svr-Published Rates'!G47),IF(('[1]Expr Svr-Published Rates'!Z47-('[1]Expr Svr-Published Rates'!Z47*'[1]Expr Svr-Published Rates'!G47))&gt;'[1]Expr Svr-Published Rates'!G$9,('[1]Expr Svr-Published Rates'!Z47-('[1]Expr Svr-Published Rates'!Z47*'[1]Expr Svr-Published Rates'!G47)),'[1]Expr Svr-Published Rates'!G$9))</f>
        <v>53.164105000000006</v>
      </c>
      <c r="H53" s="176">
        <f>IF('[1]Expr Svr-Published Rates'!H$7=0,'[1]Expr Svr-Published Rates'!Z47-('[1]Expr Svr-Published Rates'!Z47*'[1]Expr Svr-Published Rates'!H47),IF(('[1]Expr Svr-Published Rates'!Z47-('[1]Expr Svr-Published Rates'!Z47*'[1]Expr Svr-Published Rates'!H47))&gt;'[1]Expr Svr-Published Rates'!H$9,('[1]Expr Svr-Published Rates'!Z47-('[1]Expr Svr-Published Rates'!Z47*'[1]Expr Svr-Published Rates'!H47)),'[1]Expr Svr-Published Rates'!H$9))</f>
        <v>53.164105000000006</v>
      </c>
      <c r="I53" s="176">
        <f>IF('[1]Expr Svr-Published Rates'!I$7=0,'[1]Expr Svr-Published Rates'!AB47-('[1]Expr Svr-Published Rates'!AB47*'[1]Expr Svr-Published Rates'!I47),IF(('[1]Expr Svr-Published Rates'!AB47-('[1]Expr Svr-Published Rates'!AB47*'[1]Expr Svr-Published Rates'!I47))&gt;'[1]Expr Svr-Published Rates'!I$9,('[1]Expr Svr-Published Rates'!AB47-('[1]Expr Svr-Published Rates'!AB47*'[1]Expr Svr-Published Rates'!I47)),'[1]Expr Svr-Published Rates'!I$9))</f>
        <v>68.433750000000003</v>
      </c>
      <c r="J53" s="176">
        <f>IF('[1]Expr Svr-Published Rates'!J$7=0,'[1]Expr Svr-Published Rates'!AC47-('[1]Expr Svr-Published Rates'!AC47*'[1]Expr Svr-Published Rates'!J47),IF(('[1]Expr Svr-Published Rates'!AC47-('[1]Expr Svr-Published Rates'!AC47*'[1]Expr Svr-Published Rates'!J47))&gt;'[1]Expr Svr-Published Rates'!J$9,('[1]Expr Svr-Published Rates'!AC47-('[1]Expr Svr-Published Rates'!AC47*'[1]Expr Svr-Published Rates'!J47)),'[1]Expr Svr-Published Rates'!J$9))</f>
        <v>65.642800000000008</v>
      </c>
      <c r="K53" s="176">
        <f>IF('[1]Expr Svr-Published Rates'!K$7=0,'[1]Expr Svr-Published Rates'!AD47-('[1]Expr Svr-Published Rates'!AD47*'[1]Expr Svr-Published Rates'!K47),IF(('[1]Expr Svr-Published Rates'!AD47-('[1]Expr Svr-Published Rates'!AD47*'[1]Expr Svr-Published Rates'!K47))&gt;'[1]Expr Svr-Published Rates'!K$9,('[1]Expr Svr-Published Rates'!AD47-('[1]Expr Svr-Published Rates'!AD47*'[1]Expr Svr-Published Rates'!K47)),'[1]Expr Svr-Published Rates'!K$9))</f>
        <v>48.201560000000001</v>
      </c>
      <c r="L53" s="176">
        <f>IF('[1]Expr Svr-Published Rates'!L$7=0,'[1]Expr Svr-Published Rates'!AE47-('[1]Expr Svr-Published Rates'!AE47*'[1]Expr Svr-Published Rates'!L47),IF(('[1]Expr Svr-Published Rates'!AE47-('[1]Expr Svr-Published Rates'!AE47*'[1]Expr Svr-Published Rates'!L47))&gt;'[1]Expr Svr-Published Rates'!L$9,('[1]Expr Svr-Published Rates'!AE47-('[1]Expr Svr-Published Rates'!AE47*'[1]Expr Svr-Published Rates'!L47)),'[1]Expr Svr-Published Rates'!L$9))</f>
        <v>59.753924999999995</v>
      </c>
      <c r="M53" s="176">
        <f>IF('[1]Expr Svr-Published Rates'!M$7=0,'[1]Expr Svr-Published Rates'!AF47-('[1]Expr Svr-Published Rates'!AF47*'[1]Expr Svr-Published Rates'!M47),IF(('[1]Expr Svr-Published Rates'!AF47-('[1]Expr Svr-Published Rates'!AF47*'[1]Expr Svr-Published Rates'!M47))&gt;'[1]Expr Svr-Published Rates'!M$9,('[1]Expr Svr-Published Rates'!AF47-('[1]Expr Svr-Published Rates'!AF47*'[1]Expr Svr-Published Rates'!M47)),'[1]Expr Svr-Published Rates'!M$9))</f>
        <v>80.370675000000006</v>
      </c>
      <c r="N53" s="176">
        <f>IF('[1]Expr Svr-Published Rates'!N$7=0,'[1]Expr Svr-Published Rates'!AG47-('[1]Expr Svr-Published Rates'!AG47*'[1]Expr Svr-Published Rates'!N47),IF(('[1]Expr Svr-Published Rates'!AG47-('[1]Expr Svr-Published Rates'!AG47*'[1]Expr Svr-Published Rates'!N47))&gt;'[1]Expr Svr-Published Rates'!N$9,('[1]Expr Svr-Published Rates'!AG47-('[1]Expr Svr-Published Rates'!AG47*'[1]Expr Svr-Published Rates'!N47)),'[1]Expr Svr-Published Rates'!N$9))</f>
        <v>100.08652500000002</v>
      </c>
      <c r="O53" s="177">
        <f>IF('[1]Expr Svr-Published Rates'!O$7=0,'[1]Expr Svr-Published Rates'!AH47-('[1]Expr Svr-Published Rates'!AH47*'[1]Expr Svr-Published Rates'!O47),IF(('[1]Expr Svr-Published Rates'!AH47-('[1]Expr Svr-Published Rates'!AH47*'[1]Expr Svr-Published Rates'!O47))&gt;'[1]Expr Svr-Published Rates'!O$9,('[1]Expr Svr-Published Rates'!AH47-('[1]Expr Svr-Published Rates'!AH47*'[1]Expr Svr-Published Rates'!O47)),'[1]Expr Svr-Published Rates'!O$9))</f>
        <v>109.39005</v>
      </c>
      <c r="P53" s="176">
        <f>IF('[1]Expr Svr-Published Rates'!R$7=0,'[1]Expr Svr-Published Rates'!AK47-('[1]Expr Svr-Published Rates'!AK47*'[1]Expr Svr-Published Rates'!R47),IF(('[1]Expr Svr-Published Rates'!AK47-('[1]Expr Svr-Published Rates'!AK47*'[1]Expr Svr-Published Rates'!R47))&gt;'[1]Expr Svr-Published Rates'!R$9,('[1]Expr Svr-Published Rates'!AK47-('[1]Expr Svr-Published Rates'!AK47*'[1]Expr Svr-Published Rates'!R47)),'[1]Expr Svr-Published Rates'!R$9))</f>
        <v>0</v>
      </c>
      <c r="Q53" s="176">
        <f>IF('[1]Expr Svr-Published Rates'!S$7=0,'[1]Expr Svr-Published Rates'!AL47-('[1]Expr Svr-Published Rates'!AL47*'[1]Expr Svr-Published Rates'!S47),IF(('[1]Expr Svr-Published Rates'!AL47-('[1]Expr Svr-Published Rates'!AL47*'[1]Expr Svr-Published Rates'!S47))&gt;'[1]Expr Svr-Published Rates'!S$9,('[1]Expr Svr-Published Rates'!AL47-('[1]Expr Svr-Published Rates'!AL47*'[1]Expr Svr-Published Rates'!S47)),'[1]Expr Svr-Published Rates'!S$9))</f>
        <v>0</v>
      </c>
    </row>
    <row r="54" spans="1:17" s="72" customFormat="1" ht="18" customHeight="1" x14ac:dyDescent="0.2">
      <c r="A54" s="179">
        <v>17</v>
      </c>
      <c r="B54" s="59" t="s">
        <v>13</v>
      </c>
      <c r="C54" s="60">
        <f>IF('[1]Expr Svr-Published Rates'!C$7=0,'[1]Expr Svr-Published Rates'!V48-('[1]Expr Svr-Published Rates'!V48*'[1]Expr Svr-Published Rates'!C48),IF(('[1]Expr Svr-Published Rates'!V48-('[1]Expr Svr-Published Rates'!V48*'[1]Expr Svr-Published Rates'!C48))&gt;'[1]Expr Svr-Published Rates'!C$9,('[1]Expr Svr-Published Rates'!V48-('[1]Expr Svr-Published Rates'!V48*'[1]Expr Svr-Published Rates'!C48)),'[1]Expr Svr-Published Rates'!C$9))</f>
        <v>31.222904999999997</v>
      </c>
      <c r="D54" s="61">
        <f>IF('[1]Expr Svr-Published Rates'!D$7=0,'[1]Expr Svr-Published Rates'!W48-('[1]Expr Svr-Published Rates'!W48*'[1]Expr Svr-Published Rates'!D48),IF(('[1]Expr Svr-Published Rates'!W48-('[1]Expr Svr-Published Rates'!W48*'[1]Expr Svr-Published Rates'!D48))&gt;'[1]Expr Svr-Published Rates'!D$9,('[1]Expr Svr-Published Rates'!W48-('[1]Expr Svr-Published Rates'!W48*'[1]Expr Svr-Published Rates'!D48)),'[1]Expr Svr-Published Rates'!D$9))</f>
        <v>39.855035000000001</v>
      </c>
      <c r="E54" s="61">
        <f>IF('[1]Expr Svr-Published Rates'!E$7=0,'[1]Expr Svr-Published Rates'!X48-('[1]Expr Svr-Published Rates'!X48*'[1]Expr Svr-Published Rates'!E48),IF(('[1]Expr Svr-Published Rates'!X48-('[1]Expr Svr-Published Rates'!X48*'[1]Expr Svr-Published Rates'!E48))&gt;'[1]Expr Svr-Published Rates'!E$9,('[1]Expr Svr-Published Rates'!X48-('[1]Expr Svr-Published Rates'!X48*'[1]Expr Svr-Published Rates'!E48)),'[1]Expr Svr-Published Rates'!E$9))</f>
        <v>53.813680000000005</v>
      </c>
      <c r="F54" s="61">
        <f>IF('[1]Expr Svr-Published Rates'!F$7=0,'[1]Expr Svr-Published Rates'!Y48-('[1]Expr Svr-Published Rates'!Y48*'[1]Expr Svr-Published Rates'!F48),IF(('[1]Expr Svr-Published Rates'!Y48-('[1]Expr Svr-Published Rates'!Y48*'[1]Expr Svr-Published Rates'!F48))&gt;'[1]Expr Svr-Published Rates'!F$9,('[1]Expr Svr-Published Rates'!Y48-('[1]Expr Svr-Published Rates'!Y48*'[1]Expr Svr-Published Rates'!F48)),'[1]Expr Svr-Published Rates'!F$9))</f>
        <v>54.679779999999994</v>
      </c>
      <c r="G54" s="61">
        <f>IF('[1]Expr Svr-Published Rates'!G$7=0,'[1]Expr Svr-Published Rates'!Z48-('[1]Expr Svr-Published Rates'!Z48*'[1]Expr Svr-Published Rates'!G48),IF(('[1]Expr Svr-Published Rates'!Z48-('[1]Expr Svr-Published Rates'!Z48*'[1]Expr Svr-Published Rates'!G48))&gt;'[1]Expr Svr-Published Rates'!G$9,('[1]Expr Svr-Published Rates'!Z48-('[1]Expr Svr-Published Rates'!Z48*'[1]Expr Svr-Published Rates'!G48)),'[1]Expr Svr-Published Rates'!G$9))</f>
        <v>55.286049999999989</v>
      </c>
      <c r="H54" s="61">
        <f>IF('[1]Expr Svr-Published Rates'!H$7=0,'[1]Expr Svr-Published Rates'!Z48-('[1]Expr Svr-Published Rates'!Z48*'[1]Expr Svr-Published Rates'!H48),IF(('[1]Expr Svr-Published Rates'!Z48-('[1]Expr Svr-Published Rates'!Z48*'[1]Expr Svr-Published Rates'!H48))&gt;'[1]Expr Svr-Published Rates'!H$9,('[1]Expr Svr-Published Rates'!Z48-('[1]Expr Svr-Published Rates'!Z48*'[1]Expr Svr-Published Rates'!H48)),'[1]Expr Svr-Published Rates'!H$9))</f>
        <v>55.286049999999989</v>
      </c>
      <c r="I54" s="61">
        <f>IF('[1]Expr Svr-Published Rates'!I$7=0,'[1]Expr Svr-Published Rates'!AB48-('[1]Expr Svr-Published Rates'!AB48*'[1]Expr Svr-Published Rates'!I48),IF(('[1]Expr Svr-Published Rates'!AB48-('[1]Expr Svr-Published Rates'!AB48*'[1]Expr Svr-Published Rates'!I48))&gt;'[1]Expr Svr-Published Rates'!I$9,('[1]Expr Svr-Published Rates'!AB48-('[1]Expr Svr-Published Rates'!AB48*'[1]Expr Svr-Published Rates'!I48)),'[1]Expr Svr-Published Rates'!I$9))</f>
        <v>71.067149999999998</v>
      </c>
      <c r="J54" s="61">
        <f>IF('[1]Expr Svr-Published Rates'!J$7=0,'[1]Expr Svr-Published Rates'!AC48-('[1]Expr Svr-Published Rates'!AC48*'[1]Expr Svr-Published Rates'!J48),IF(('[1]Expr Svr-Published Rates'!AC48-('[1]Expr Svr-Published Rates'!AC48*'[1]Expr Svr-Published Rates'!J48))&gt;'[1]Expr Svr-Published Rates'!J$9,('[1]Expr Svr-Published Rates'!AC48-('[1]Expr Svr-Published Rates'!AC48*'[1]Expr Svr-Published Rates'!J48)),'[1]Expr Svr-Published Rates'!J$9))</f>
        <v>68.171520000000015</v>
      </c>
      <c r="K54" s="61">
        <f>IF('[1]Expr Svr-Published Rates'!K$7=0,'[1]Expr Svr-Published Rates'!AD48-('[1]Expr Svr-Published Rates'!AD48*'[1]Expr Svr-Published Rates'!K48),IF(('[1]Expr Svr-Published Rates'!AD48-('[1]Expr Svr-Published Rates'!AD48*'[1]Expr Svr-Published Rates'!K48))&gt;'[1]Expr Svr-Published Rates'!K$9,('[1]Expr Svr-Published Rates'!AD48-('[1]Expr Svr-Published Rates'!AD48*'[1]Expr Svr-Published Rates'!K48)),'[1]Expr Svr-Published Rates'!K$9))</f>
        <v>49.777680000000004</v>
      </c>
      <c r="L54" s="61">
        <f>IF('[1]Expr Svr-Published Rates'!L$7=0,'[1]Expr Svr-Published Rates'!AE48-('[1]Expr Svr-Published Rates'!AE48*'[1]Expr Svr-Published Rates'!L48),IF(('[1]Expr Svr-Published Rates'!AE48-('[1]Expr Svr-Published Rates'!AE48*'[1]Expr Svr-Published Rates'!L48))&gt;'[1]Expr Svr-Published Rates'!L$9,('[1]Expr Svr-Published Rates'!AE48-('[1]Expr Svr-Published Rates'!AE48*'[1]Expr Svr-Published Rates'!L48)),'[1]Expr Svr-Published Rates'!L$9))</f>
        <v>61.867575000000016</v>
      </c>
      <c r="M54" s="61">
        <f>IF('[1]Expr Svr-Published Rates'!M$7=0,'[1]Expr Svr-Published Rates'!AF48-('[1]Expr Svr-Published Rates'!AF48*'[1]Expr Svr-Published Rates'!M48),IF(('[1]Expr Svr-Published Rates'!AF48-('[1]Expr Svr-Published Rates'!AF48*'[1]Expr Svr-Published Rates'!M48))&gt;'[1]Expr Svr-Published Rates'!M$9,('[1]Expr Svr-Published Rates'!AF48-('[1]Expr Svr-Published Rates'!AF48*'[1]Expr Svr-Published Rates'!M48)),'[1]Expr Svr-Published Rates'!M$9))</f>
        <v>83.80102500000001</v>
      </c>
      <c r="N54" s="61">
        <f>IF('[1]Expr Svr-Published Rates'!N$7=0,'[1]Expr Svr-Published Rates'!AG48-('[1]Expr Svr-Published Rates'!AG48*'[1]Expr Svr-Published Rates'!N48),IF(('[1]Expr Svr-Published Rates'!AG48-('[1]Expr Svr-Published Rates'!AG48*'[1]Expr Svr-Published Rates'!N48))&gt;'[1]Expr Svr-Published Rates'!N$9,('[1]Expr Svr-Published Rates'!AG48-('[1]Expr Svr-Published Rates'!AG48*'[1]Expr Svr-Published Rates'!N48)),'[1]Expr Svr-Published Rates'!N$9))</f>
        <v>104.34847500000001</v>
      </c>
      <c r="O54" s="62">
        <f>IF('[1]Expr Svr-Published Rates'!O$7=0,'[1]Expr Svr-Published Rates'!AH48-('[1]Expr Svr-Published Rates'!AH48*'[1]Expr Svr-Published Rates'!O48),IF(('[1]Expr Svr-Published Rates'!AH48-('[1]Expr Svr-Published Rates'!AH48*'[1]Expr Svr-Published Rates'!O48))&gt;'[1]Expr Svr-Published Rates'!O$9,('[1]Expr Svr-Published Rates'!AH48-('[1]Expr Svr-Published Rates'!AH48*'[1]Expr Svr-Published Rates'!O48)),'[1]Expr Svr-Published Rates'!O$9))</f>
        <v>114.189075</v>
      </c>
      <c r="P54" s="61">
        <f>IF('[1]Expr Svr-Published Rates'!R$7=0,'[1]Expr Svr-Published Rates'!AK48-('[1]Expr Svr-Published Rates'!AK48*'[1]Expr Svr-Published Rates'!R48),IF(('[1]Expr Svr-Published Rates'!AK48-('[1]Expr Svr-Published Rates'!AK48*'[1]Expr Svr-Published Rates'!R48))&gt;'[1]Expr Svr-Published Rates'!R$9,('[1]Expr Svr-Published Rates'!AK48-('[1]Expr Svr-Published Rates'!AK48*'[1]Expr Svr-Published Rates'!R48)),'[1]Expr Svr-Published Rates'!R$9))</f>
        <v>0</v>
      </c>
      <c r="Q54" s="61">
        <f>IF('[1]Expr Svr-Published Rates'!S$7=0,'[1]Expr Svr-Published Rates'!AL48-('[1]Expr Svr-Published Rates'!AL48*'[1]Expr Svr-Published Rates'!S48),IF(('[1]Expr Svr-Published Rates'!AL48-('[1]Expr Svr-Published Rates'!AL48*'[1]Expr Svr-Published Rates'!S48))&gt;'[1]Expr Svr-Published Rates'!S$9,('[1]Expr Svr-Published Rates'!AL48-('[1]Expr Svr-Published Rates'!AL48*'[1]Expr Svr-Published Rates'!S48)),'[1]Expr Svr-Published Rates'!S$9))</f>
        <v>0</v>
      </c>
    </row>
    <row r="55" spans="1:17" s="72" customFormat="1" ht="18" customHeight="1" x14ac:dyDescent="0.2">
      <c r="A55" s="179">
        <v>18</v>
      </c>
      <c r="B55" s="59" t="s">
        <v>13</v>
      </c>
      <c r="C55" s="60">
        <f>IF('[1]Expr Svr-Published Rates'!C$7=0,'[1]Expr Svr-Published Rates'!V49-('[1]Expr Svr-Published Rates'!V49*'[1]Expr Svr-Published Rates'!C49),IF(('[1]Expr Svr-Published Rates'!V49-('[1]Expr Svr-Published Rates'!V49*'[1]Expr Svr-Published Rates'!C49))&gt;'[1]Expr Svr-Published Rates'!C$9,('[1]Expr Svr-Published Rates'!V49-('[1]Expr Svr-Published Rates'!V49*'[1]Expr Svr-Published Rates'!C49)),'[1]Expr Svr-Published Rates'!C$9))</f>
        <v>32.089005</v>
      </c>
      <c r="D55" s="61">
        <f>IF('[1]Expr Svr-Published Rates'!D$7=0,'[1]Expr Svr-Published Rates'!W49-('[1]Expr Svr-Published Rates'!W49*'[1]Expr Svr-Published Rates'!D49),IF(('[1]Expr Svr-Published Rates'!W49-('[1]Expr Svr-Published Rates'!W49*'[1]Expr Svr-Published Rates'!D49))&gt;'[1]Expr Svr-Published Rates'!D$9,('[1]Expr Svr-Published Rates'!W49-('[1]Expr Svr-Published Rates'!W49*'[1]Expr Svr-Published Rates'!D49)),'[1]Expr Svr-Published Rates'!D$9))</f>
        <v>41.038704999999993</v>
      </c>
      <c r="E55" s="61">
        <f>IF('[1]Expr Svr-Published Rates'!E$7=0,'[1]Expr Svr-Published Rates'!X49-('[1]Expr Svr-Published Rates'!X49*'[1]Expr Svr-Published Rates'!E49),IF(('[1]Expr Svr-Published Rates'!X49-('[1]Expr Svr-Published Rates'!X49*'[1]Expr Svr-Published Rates'!E49))&gt;'[1]Expr Svr-Published Rates'!E$9,('[1]Expr Svr-Published Rates'!X49-('[1]Expr Svr-Published Rates'!X49*'[1]Expr Svr-Published Rates'!E49)),'[1]Expr Svr-Published Rates'!E$9))</f>
        <v>55.747969999999981</v>
      </c>
      <c r="F55" s="61">
        <f>IF('[1]Expr Svr-Published Rates'!F$7=0,'[1]Expr Svr-Published Rates'!Y49-('[1]Expr Svr-Published Rates'!Y49*'[1]Expr Svr-Published Rates'!F49),IF(('[1]Expr Svr-Published Rates'!Y49-('[1]Expr Svr-Published Rates'!Y49*'[1]Expr Svr-Published Rates'!F49))&gt;'[1]Expr Svr-Published Rates'!F$9,('[1]Expr Svr-Published Rates'!Y49-('[1]Expr Svr-Published Rates'!Y49*'[1]Expr Svr-Published Rates'!F49)),'[1]Expr Svr-Published Rates'!F$9))</f>
        <v>56.715114999999997</v>
      </c>
      <c r="G55" s="61">
        <f>IF('[1]Expr Svr-Published Rates'!G$7=0,'[1]Expr Svr-Published Rates'!Z49-('[1]Expr Svr-Published Rates'!Z49*'[1]Expr Svr-Published Rates'!G49),IF(('[1]Expr Svr-Published Rates'!Z49-('[1]Expr Svr-Published Rates'!Z49*'[1]Expr Svr-Published Rates'!G49))&gt;'[1]Expr Svr-Published Rates'!G$9,('[1]Expr Svr-Published Rates'!Z49-('[1]Expr Svr-Published Rates'!Z49*'[1]Expr Svr-Published Rates'!G49)),'[1]Expr Svr-Published Rates'!G$9))</f>
        <v>57.364689999999996</v>
      </c>
      <c r="H55" s="61">
        <f>IF('[1]Expr Svr-Published Rates'!H$7=0,'[1]Expr Svr-Published Rates'!Z49-('[1]Expr Svr-Published Rates'!Z49*'[1]Expr Svr-Published Rates'!H49),IF(('[1]Expr Svr-Published Rates'!Z49-('[1]Expr Svr-Published Rates'!Z49*'[1]Expr Svr-Published Rates'!H49))&gt;'[1]Expr Svr-Published Rates'!H$9,('[1]Expr Svr-Published Rates'!Z49-('[1]Expr Svr-Published Rates'!Z49*'[1]Expr Svr-Published Rates'!H49)),'[1]Expr Svr-Published Rates'!H$9))</f>
        <v>57.364689999999996</v>
      </c>
      <c r="I55" s="61">
        <f>IF('[1]Expr Svr-Published Rates'!I$7=0,'[1]Expr Svr-Published Rates'!AB49-('[1]Expr Svr-Published Rates'!AB49*'[1]Expr Svr-Published Rates'!I49),IF(('[1]Expr Svr-Published Rates'!AB49-('[1]Expr Svr-Published Rates'!AB49*'[1]Expr Svr-Published Rates'!I49))&gt;'[1]Expr Svr-Published Rates'!I$9,('[1]Expr Svr-Published Rates'!AB49-('[1]Expr Svr-Published Rates'!AB49*'[1]Expr Svr-Published Rates'!I49)),'[1]Expr Svr-Published Rates'!I$9))</f>
        <v>73.717874999999992</v>
      </c>
      <c r="J55" s="61">
        <f>IF('[1]Expr Svr-Published Rates'!J$7=0,'[1]Expr Svr-Published Rates'!AC49-('[1]Expr Svr-Published Rates'!AC49*'[1]Expr Svr-Published Rates'!J49),IF(('[1]Expr Svr-Published Rates'!AC49-('[1]Expr Svr-Published Rates'!AC49*'[1]Expr Svr-Published Rates'!J49))&gt;'[1]Expr Svr-Published Rates'!J$9,('[1]Expr Svr-Published Rates'!AC49-('[1]Expr Svr-Published Rates'!AC49*'[1]Expr Svr-Published Rates'!J49)),'[1]Expr Svr-Published Rates'!J$9))</f>
        <v>70.71756000000002</v>
      </c>
      <c r="K55" s="61">
        <f>IF('[1]Expr Svr-Published Rates'!K$7=0,'[1]Expr Svr-Published Rates'!AD49-('[1]Expr Svr-Published Rates'!AD49*'[1]Expr Svr-Published Rates'!K49),IF(('[1]Expr Svr-Published Rates'!AD49-('[1]Expr Svr-Published Rates'!AD49*'[1]Expr Svr-Published Rates'!K49))&gt;'[1]Expr Svr-Published Rates'!K$9,('[1]Expr Svr-Published Rates'!AD49-('[1]Expr Svr-Published Rates'!AD49*'[1]Expr Svr-Published Rates'!K49)),'[1]Expr Svr-Published Rates'!K$9))</f>
        <v>51.353800000000007</v>
      </c>
      <c r="L55" s="61">
        <f>IF('[1]Expr Svr-Published Rates'!L$7=0,'[1]Expr Svr-Published Rates'!AE49-('[1]Expr Svr-Published Rates'!AE49*'[1]Expr Svr-Published Rates'!L49),IF(('[1]Expr Svr-Published Rates'!AE49-('[1]Expr Svr-Published Rates'!AE49*'[1]Expr Svr-Published Rates'!L49))&gt;'[1]Expr Svr-Published Rates'!L$9,('[1]Expr Svr-Published Rates'!AE49-('[1]Expr Svr-Published Rates'!AE49*'[1]Expr Svr-Published Rates'!L49)),'[1]Expr Svr-Published Rates'!L$9))</f>
        <v>64.033200000000008</v>
      </c>
      <c r="M55" s="61">
        <f>IF('[1]Expr Svr-Published Rates'!M$7=0,'[1]Expr Svr-Published Rates'!AF49-('[1]Expr Svr-Published Rates'!AF49*'[1]Expr Svr-Published Rates'!M49),IF(('[1]Expr Svr-Published Rates'!AF49-('[1]Expr Svr-Published Rates'!AF49*'[1]Expr Svr-Published Rates'!M49))&gt;'[1]Expr Svr-Published Rates'!M$9,('[1]Expr Svr-Published Rates'!AF49-('[1]Expr Svr-Published Rates'!AF49*'[1]Expr Svr-Published Rates'!M49)),'[1]Expr Svr-Published Rates'!M$9))</f>
        <v>87.248700000000014</v>
      </c>
      <c r="N55" s="61">
        <f>IF('[1]Expr Svr-Published Rates'!N$7=0,'[1]Expr Svr-Published Rates'!AG49-('[1]Expr Svr-Published Rates'!AG49*'[1]Expr Svr-Published Rates'!N49),IF(('[1]Expr Svr-Published Rates'!AG49-('[1]Expr Svr-Published Rates'!AG49*'[1]Expr Svr-Published Rates'!N49))&gt;'[1]Expr Svr-Published Rates'!N$9,('[1]Expr Svr-Published Rates'!AG49-('[1]Expr Svr-Published Rates'!AG49*'[1]Expr Svr-Published Rates'!N49)),'[1]Expr Svr-Published Rates'!N$9))</f>
        <v>108.57577500000002</v>
      </c>
      <c r="O55" s="62">
        <f>IF('[1]Expr Svr-Published Rates'!O$7=0,'[1]Expr Svr-Published Rates'!AH49-('[1]Expr Svr-Published Rates'!AH49*'[1]Expr Svr-Published Rates'!O49),IF(('[1]Expr Svr-Published Rates'!AH49-('[1]Expr Svr-Published Rates'!AH49*'[1]Expr Svr-Published Rates'!O49))&gt;'[1]Expr Svr-Published Rates'!O$9,('[1]Expr Svr-Published Rates'!AH49-('[1]Expr Svr-Published Rates'!AH49*'[1]Expr Svr-Published Rates'!O49)),'[1]Expr Svr-Published Rates'!O$9))</f>
        <v>119.02275</v>
      </c>
      <c r="P55" s="61">
        <f>IF('[1]Expr Svr-Published Rates'!R$7=0,'[1]Expr Svr-Published Rates'!AK49-('[1]Expr Svr-Published Rates'!AK49*'[1]Expr Svr-Published Rates'!R49),IF(('[1]Expr Svr-Published Rates'!AK49-('[1]Expr Svr-Published Rates'!AK49*'[1]Expr Svr-Published Rates'!R49))&gt;'[1]Expr Svr-Published Rates'!R$9,('[1]Expr Svr-Published Rates'!AK49-('[1]Expr Svr-Published Rates'!AK49*'[1]Expr Svr-Published Rates'!R49)),'[1]Expr Svr-Published Rates'!R$9))</f>
        <v>0</v>
      </c>
      <c r="Q55" s="61">
        <f>IF('[1]Expr Svr-Published Rates'!S$7=0,'[1]Expr Svr-Published Rates'!AL49-('[1]Expr Svr-Published Rates'!AL49*'[1]Expr Svr-Published Rates'!S49),IF(('[1]Expr Svr-Published Rates'!AL49-('[1]Expr Svr-Published Rates'!AL49*'[1]Expr Svr-Published Rates'!S49))&gt;'[1]Expr Svr-Published Rates'!S$9,('[1]Expr Svr-Published Rates'!AL49-('[1]Expr Svr-Published Rates'!AL49*'[1]Expr Svr-Published Rates'!S49)),'[1]Expr Svr-Published Rates'!S$9))</f>
        <v>0</v>
      </c>
    </row>
    <row r="56" spans="1:17" s="72" customFormat="1" ht="18" customHeight="1" x14ac:dyDescent="0.2">
      <c r="A56" s="179">
        <v>19</v>
      </c>
      <c r="B56" s="59" t="s">
        <v>13</v>
      </c>
      <c r="C56" s="60">
        <f>IF('[1]Expr Svr-Published Rates'!C$7=0,'[1]Expr Svr-Published Rates'!V50-('[1]Expr Svr-Published Rates'!V50*'[1]Expr Svr-Published Rates'!C50),IF(('[1]Expr Svr-Published Rates'!V50-('[1]Expr Svr-Published Rates'!V50*'[1]Expr Svr-Published Rates'!C50))&gt;'[1]Expr Svr-Published Rates'!C$9,('[1]Expr Svr-Published Rates'!V50-('[1]Expr Svr-Published Rates'!V50*'[1]Expr Svr-Published Rates'!C50)),'[1]Expr Svr-Published Rates'!C$9))</f>
        <v>32.940669999999997</v>
      </c>
      <c r="D56" s="61">
        <f>IF('[1]Expr Svr-Published Rates'!D$7=0,'[1]Expr Svr-Published Rates'!W50-('[1]Expr Svr-Published Rates'!W50*'[1]Expr Svr-Published Rates'!D50),IF(('[1]Expr Svr-Published Rates'!W50-('[1]Expr Svr-Published Rates'!W50*'[1]Expr Svr-Published Rates'!D50))&gt;'[1]Expr Svr-Published Rates'!D$9,('[1]Expr Svr-Published Rates'!W50-('[1]Expr Svr-Published Rates'!W50*'[1]Expr Svr-Published Rates'!D50)),'[1]Expr Svr-Published Rates'!D$9))</f>
        <v>42.222375</v>
      </c>
      <c r="E56" s="61">
        <f>IF('[1]Expr Svr-Published Rates'!E$7=0,'[1]Expr Svr-Published Rates'!X50-('[1]Expr Svr-Published Rates'!X50*'[1]Expr Svr-Published Rates'!E50),IF(('[1]Expr Svr-Published Rates'!X50-('[1]Expr Svr-Published Rates'!X50*'[1]Expr Svr-Published Rates'!E50))&gt;'[1]Expr Svr-Published Rates'!E$9,('[1]Expr Svr-Published Rates'!X50-('[1]Expr Svr-Published Rates'!X50*'[1]Expr Svr-Published Rates'!E50)),'[1]Expr Svr-Published Rates'!E$9))</f>
        <v>57.711129999999997</v>
      </c>
      <c r="F56" s="61">
        <f>IF('[1]Expr Svr-Published Rates'!F$7=0,'[1]Expr Svr-Published Rates'!Y50-('[1]Expr Svr-Published Rates'!Y50*'[1]Expr Svr-Published Rates'!F50),IF(('[1]Expr Svr-Published Rates'!Y50-('[1]Expr Svr-Published Rates'!Y50*'[1]Expr Svr-Published Rates'!F50))&gt;'[1]Expr Svr-Published Rates'!F$9,('[1]Expr Svr-Published Rates'!Y50-('[1]Expr Svr-Published Rates'!Y50*'[1]Expr Svr-Published Rates'!F50)),'[1]Expr Svr-Published Rates'!F$9))</f>
        <v>58.736014999999981</v>
      </c>
      <c r="G56" s="61">
        <f>IF('[1]Expr Svr-Published Rates'!G$7=0,'[1]Expr Svr-Published Rates'!Z50-('[1]Expr Svr-Published Rates'!Z50*'[1]Expr Svr-Published Rates'!G50),IF(('[1]Expr Svr-Published Rates'!Z50-('[1]Expr Svr-Published Rates'!Z50*'[1]Expr Svr-Published Rates'!G50))&gt;'[1]Expr Svr-Published Rates'!G$9,('[1]Expr Svr-Published Rates'!Z50-('[1]Expr Svr-Published Rates'!Z50*'[1]Expr Svr-Published Rates'!G50)),'[1]Expr Svr-Published Rates'!G$9))</f>
        <v>59.457764999999995</v>
      </c>
      <c r="H56" s="61">
        <f>IF('[1]Expr Svr-Published Rates'!H$7=0,'[1]Expr Svr-Published Rates'!Z50-('[1]Expr Svr-Published Rates'!Z50*'[1]Expr Svr-Published Rates'!H50),IF(('[1]Expr Svr-Published Rates'!Z50-('[1]Expr Svr-Published Rates'!Z50*'[1]Expr Svr-Published Rates'!H50))&gt;'[1]Expr Svr-Published Rates'!H$9,('[1]Expr Svr-Published Rates'!Z50-('[1]Expr Svr-Published Rates'!Z50*'[1]Expr Svr-Published Rates'!H50)),'[1]Expr Svr-Published Rates'!H$9))</f>
        <v>59.457764999999995</v>
      </c>
      <c r="I56" s="61">
        <f>IF('[1]Expr Svr-Published Rates'!I$7=0,'[1]Expr Svr-Published Rates'!AB50-('[1]Expr Svr-Published Rates'!AB50*'[1]Expr Svr-Published Rates'!I50),IF(('[1]Expr Svr-Published Rates'!AB50-('[1]Expr Svr-Published Rates'!AB50*'[1]Expr Svr-Published Rates'!I50))&gt;'[1]Expr Svr-Published Rates'!I$9,('[1]Expr Svr-Published Rates'!AB50-('[1]Expr Svr-Published Rates'!AB50*'[1]Expr Svr-Published Rates'!I50)),'[1]Expr Svr-Published Rates'!I$9))</f>
        <v>76.351275000000015</v>
      </c>
      <c r="J56" s="61">
        <f>IF('[1]Expr Svr-Published Rates'!J$7=0,'[1]Expr Svr-Published Rates'!AC50-('[1]Expr Svr-Published Rates'!AC50*'[1]Expr Svr-Published Rates'!J50),IF(('[1]Expr Svr-Published Rates'!AC50-('[1]Expr Svr-Published Rates'!AC50*'[1]Expr Svr-Published Rates'!J50))&gt;'[1]Expr Svr-Published Rates'!J$9,('[1]Expr Svr-Published Rates'!AC50-('[1]Expr Svr-Published Rates'!AC50*'[1]Expr Svr-Published Rates'!J50)),'[1]Expr Svr-Published Rates'!J$9))</f>
        <v>73.263599999999997</v>
      </c>
      <c r="K56" s="61">
        <f>IF('[1]Expr Svr-Published Rates'!K$7=0,'[1]Expr Svr-Published Rates'!AD50-('[1]Expr Svr-Published Rates'!AD50*'[1]Expr Svr-Published Rates'!K50),IF(('[1]Expr Svr-Published Rates'!AD50-('[1]Expr Svr-Published Rates'!AD50*'[1]Expr Svr-Published Rates'!K50))&gt;'[1]Expr Svr-Published Rates'!K$9,('[1]Expr Svr-Published Rates'!AD50-('[1]Expr Svr-Published Rates'!AD50*'[1]Expr Svr-Published Rates'!K50)),'[1]Expr Svr-Published Rates'!K$9))</f>
        <v>52.947240000000008</v>
      </c>
      <c r="L56" s="61">
        <f>IF('[1]Expr Svr-Published Rates'!L$7=0,'[1]Expr Svr-Published Rates'!AE50-('[1]Expr Svr-Published Rates'!AE50*'[1]Expr Svr-Published Rates'!L50),IF(('[1]Expr Svr-Published Rates'!AE50-('[1]Expr Svr-Published Rates'!AE50*'[1]Expr Svr-Published Rates'!L50))&gt;'[1]Expr Svr-Published Rates'!L$9,('[1]Expr Svr-Published Rates'!AE50-('[1]Expr Svr-Published Rates'!AE50*'[1]Expr Svr-Published Rates'!L50)),'[1]Expr Svr-Published Rates'!L$9))</f>
        <v>66.198825000000014</v>
      </c>
      <c r="M56" s="61">
        <f>IF('[1]Expr Svr-Published Rates'!M$7=0,'[1]Expr Svr-Published Rates'!AF50-('[1]Expr Svr-Published Rates'!AF50*'[1]Expr Svr-Published Rates'!M50),IF(('[1]Expr Svr-Published Rates'!AF50-('[1]Expr Svr-Published Rates'!AF50*'[1]Expr Svr-Published Rates'!M50))&gt;'[1]Expr Svr-Published Rates'!M$9,('[1]Expr Svr-Published Rates'!AF50-('[1]Expr Svr-Published Rates'!AF50*'[1]Expr Svr-Published Rates'!M50)),'[1]Expr Svr-Published Rates'!M$9))</f>
        <v>90.679050000000018</v>
      </c>
      <c r="N56" s="61">
        <f>IF('[1]Expr Svr-Published Rates'!N$7=0,'[1]Expr Svr-Published Rates'!AG50-('[1]Expr Svr-Published Rates'!AG50*'[1]Expr Svr-Published Rates'!N50),IF(('[1]Expr Svr-Published Rates'!AG50-('[1]Expr Svr-Published Rates'!AG50*'[1]Expr Svr-Published Rates'!N50))&gt;'[1]Expr Svr-Published Rates'!N$9,('[1]Expr Svr-Published Rates'!AG50-('[1]Expr Svr-Published Rates'!AG50*'[1]Expr Svr-Published Rates'!N50)),'[1]Expr Svr-Published Rates'!N$9))</f>
        <v>112.80307500000001</v>
      </c>
      <c r="O56" s="62">
        <f>IF('[1]Expr Svr-Published Rates'!O$7=0,'[1]Expr Svr-Published Rates'!AH50-('[1]Expr Svr-Published Rates'!AH50*'[1]Expr Svr-Published Rates'!O50),IF(('[1]Expr Svr-Published Rates'!AH50-('[1]Expr Svr-Published Rates'!AH50*'[1]Expr Svr-Published Rates'!O50))&gt;'[1]Expr Svr-Published Rates'!O$9,('[1]Expr Svr-Published Rates'!AH50-('[1]Expr Svr-Published Rates'!AH50*'[1]Expr Svr-Published Rates'!O50)),'[1]Expr Svr-Published Rates'!O$9))</f>
        <v>123.8391</v>
      </c>
      <c r="P56" s="61">
        <f>IF('[1]Expr Svr-Published Rates'!R$7=0,'[1]Expr Svr-Published Rates'!AK50-('[1]Expr Svr-Published Rates'!AK50*'[1]Expr Svr-Published Rates'!R50),IF(('[1]Expr Svr-Published Rates'!AK50-('[1]Expr Svr-Published Rates'!AK50*'[1]Expr Svr-Published Rates'!R50))&gt;'[1]Expr Svr-Published Rates'!R$9,('[1]Expr Svr-Published Rates'!AK50-('[1]Expr Svr-Published Rates'!AK50*'[1]Expr Svr-Published Rates'!R50)),'[1]Expr Svr-Published Rates'!R$9))</f>
        <v>0</v>
      </c>
      <c r="Q56" s="61">
        <f>IF('[1]Expr Svr-Published Rates'!S$7=0,'[1]Expr Svr-Published Rates'!AL50-('[1]Expr Svr-Published Rates'!AL50*'[1]Expr Svr-Published Rates'!S50),IF(('[1]Expr Svr-Published Rates'!AL50-('[1]Expr Svr-Published Rates'!AL50*'[1]Expr Svr-Published Rates'!S50))&gt;'[1]Expr Svr-Published Rates'!S$9,('[1]Expr Svr-Published Rates'!AL50-('[1]Expr Svr-Published Rates'!AL50*'[1]Expr Svr-Published Rates'!S50)),'[1]Expr Svr-Published Rates'!S$9))</f>
        <v>0</v>
      </c>
    </row>
    <row r="57" spans="1:17" s="72" customFormat="1" ht="18" customHeight="1" x14ac:dyDescent="0.2">
      <c r="A57" s="178">
        <v>20</v>
      </c>
      <c r="B57" s="198" t="s">
        <v>13</v>
      </c>
      <c r="C57" s="129">
        <f>IF('[1]Expr Svr-Published Rates'!C$7=0,'[1]Expr Svr-Published Rates'!V51-('[1]Expr Svr-Published Rates'!V51*'[1]Expr Svr-Published Rates'!C51),IF(('[1]Expr Svr-Published Rates'!V51-('[1]Expr Svr-Published Rates'!V51*'[1]Expr Svr-Published Rates'!C51))&gt;'[1]Expr Svr-Published Rates'!C$9,('[1]Expr Svr-Published Rates'!V51-('[1]Expr Svr-Published Rates'!V51*'[1]Expr Svr-Published Rates'!C51)),'[1]Expr Svr-Published Rates'!C$9))</f>
        <v>33.792334999999994</v>
      </c>
      <c r="D57" s="174">
        <f>IF('[1]Expr Svr-Published Rates'!D$7=0,'[1]Expr Svr-Published Rates'!W51-('[1]Expr Svr-Published Rates'!W51*'[1]Expr Svr-Published Rates'!D51),IF(('[1]Expr Svr-Published Rates'!W51-('[1]Expr Svr-Published Rates'!W51*'[1]Expr Svr-Published Rates'!D51))&gt;'[1]Expr Svr-Published Rates'!D$9,('[1]Expr Svr-Published Rates'!W51-('[1]Expr Svr-Published Rates'!W51*'[1]Expr Svr-Published Rates'!D51)),'[1]Expr Svr-Published Rates'!D$9))</f>
        <v>43.39161</v>
      </c>
      <c r="E57" s="174">
        <f>IF('[1]Expr Svr-Published Rates'!E$7=0,'[1]Expr Svr-Published Rates'!X51-('[1]Expr Svr-Published Rates'!X51*'[1]Expr Svr-Published Rates'!E51),IF(('[1]Expr Svr-Published Rates'!X51-('[1]Expr Svr-Published Rates'!X51*'[1]Expr Svr-Published Rates'!E51))&gt;'[1]Expr Svr-Published Rates'!E$9,('[1]Expr Svr-Published Rates'!X51-('[1]Expr Svr-Published Rates'!X51*'[1]Expr Svr-Published Rates'!E51)),'[1]Expr Svr-Published Rates'!E$9))</f>
        <v>59.674289999999985</v>
      </c>
      <c r="F57" s="174">
        <f>IF('[1]Expr Svr-Published Rates'!F$7=0,'[1]Expr Svr-Published Rates'!Y51-('[1]Expr Svr-Published Rates'!Y51*'[1]Expr Svr-Published Rates'!F51),IF(('[1]Expr Svr-Published Rates'!Y51-('[1]Expr Svr-Published Rates'!Y51*'[1]Expr Svr-Published Rates'!F51))&gt;'[1]Expr Svr-Published Rates'!F$9,('[1]Expr Svr-Published Rates'!Y51-('[1]Expr Svr-Published Rates'!Y51*'[1]Expr Svr-Published Rates'!F51)),'[1]Expr Svr-Published Rates'!F$9))</f>
        <v>60.800219999999996</v>
      </c>
      <c r="G57" s="174">
        <f>IF('[1]Expr Svr-Published Rates'!G$7=0,'[1]Expr Svr-Published Rates'!Z51-('[1]Expr Svr-Published Rates'!Z51*'[1]Expr Svr-Published Rates'!G51),IF(('[1]Expr Svr-Published Rates'!Z51-('[1]Expr Svr-Published Rates'!Z51*'[1]Expr Svr-Published Rates'!G51))&gt;'[1]Expr Svr-Published Rates'!G$9,('[1]Expr Svr-Published Rates'!Z51-('[1]Expr Svr-Published Rates'!Z51*'[1]Expr Svr-Published Rates'!G51)),'[1]Expr Svr-Published Rates'!G$9))</f>
        <v>61.536405000000002</v>
      </c>
      <c r="H57" s="174">
        <f>IF('[1]Expr Svr-Published Rates'!H$7=0,'[1]Expr Svr-Published Rates'!Z51-('[1]Expr Svr-Published Rates'!Z51*'[1]Expr Svr-Published Rates'!H51),IF(('[1]Expr Svr-Published Rates'!Z51-('[1]Expr Svr-Published Rates'!Z51*'[1]Expr Svr-Published Rates'!H51))&gt;'[1]Expr Svr-Published Rates'!H$9,('[1]Expr Svr-Published Rates'!Z51-('[1]Expr Svr-Published Rates'!Z51*'[1]Expr Svr-Published Rates'!H51)),'[1]Expr Svr-Published Rates'!H$9))</f>
        <v>61.536405000000002</v>
      </c>
      <c r="I57" s="174">
        <f>IF('[1]Expr Svr-Published Rates'!I$7=0,'[1]Expr Svr-Published Rates'!AB51-('[1]Expr Svr-Published Rates'!AB51*'[1]Expr Svr-Published Rates'!I51),IF(('[1]Expr Svr-Published Rates'!AB51-('[1]Expr Svr-Published Rates'!AB51*'[1]Expr Svr-Published Rates'!I51))&gt;'[1]Expr Svr-Published Rates'!I$9,('[1]Expr Svr-Published Rates'!AB51-('[1]Expr Svr-Published Rates'!AB51*'[1]Expr Svr-Published Rates'!I51)),'[1]Expr Svr-Published Rates'!I$9))</f>
        <v>79.00200000000001</v>
      </c>
      <c r="J57" s="174">
        <f>IF('[1]Expr Svr-Published Rates'!J$7=0,'[1]Expr Svr-Published Rates'!AC51-('[1]Expr Svr-Published Rates'!AC51*'[1]Expr Svr-Published Rates'!J51),IF(('[1]Expr Svr-Published Rates'!AC51-('[1]Expr Svr-Published Rates'!AC51*'[1]Expr Svr-Published Rates'!J51))&gt;'[1]Expr Svr-Published Rates'!J$9,('[1]Expr Svr-Published Rates'!AC51-('[1]Expr Svr-Published Rates'!AC51*'[1]Expr Svr-Published Rates'!J51)),'[1]Expr Svr-Published Rates'!J$9))</f>
        <v>75.792320000000018</v>
      </c>
      <c r="K57" s="174">
        <f>IF('[1]Expr Svr-Published Rates'!K$7=0,'[1]Expr Svr-Published Rates'!AD51-('[1]Expr Svr-Published Rates'!AD51*'[1]Expr Svr-Published Rates'!K51),IF(('[1]Expr Svr-Published Rates'!AD51-('[1]Expr Svr-Published Rates'!AD51*'[1]Expr Svr-Published Rates'!K51))&gt;'[1]Expr Svr-Published Rates'!K$9,('[1]Expr Svr-Published Rates'!AD51-('[1]Expr Svr-Published Rates'!AD51*'[1]Expr Svr-Published Rates'!K51)),'[1]Expr Svr-Published Rates'!K$9))</f>
        <v>54.540680000000009</v>
      </c>
      <c r="L57" s="174">
        <f>IF('[1]Expr Svr-Published Rates'!L$7=0,'[1]Expr Svr-Published Rates'!AE51-('[1]Expr Svr-Published Rates'!AE51*'[1]Expr Svr-Published Rates'!L51),IF(('[1]Expr Svr-Published Rates'!AE51-('[1]Expr Svr-Published Rates'!AE51*'[1]Expr Svr-Published Rates'!L51))&gt;'[1]Expr Svr-Published Rates'!L$9,('[1]Expr Svr-Published Rates'!AE51-('[1]Expr Svr-Published Rates'!AE51*'[1]Expr Svr-Published Rates'!L51)),'[1]Expr Svr-Published Rates'!L$9))</f>
        <v>68.399100000000004</v>
      </c>
      <c r="M57" s="174">
        <f>IF('[1]Expr Svr-Published Rates'!M$7=0,'[1]Expr Svr-Published Rates'!AF51-('[1]Expr Svr-Published Rates'!AF51*'[1]Expr Svr-Published Rates'!M51),IF(('[1]Expr Svr-Published Rates'!AF51-('[1]Expr Svr-Published Rates'!AF51*'[1]Expr Svr-Published Rates'!M51))&gt;'[1]Expr Svr-Published Rates'!M$9,('[1]Expr Svr-Published Rates'!AF51-('[1]Expr Svr-Published Rates'!AF51*'[1]Expr Svr-Published Rates'!M51)),'[1]Expr Svr-Published Rates'!M$9))</f>
        <v>94.109400000000022</v>
      </c>
      <c r="N57" s="174">
        <f>IF('[1]Expr Svr-Published Rates'!N$7=0,'[1]Expr Svr-Published Rates'!AG51-('[1]Expr Svr-Published Rates'!AG51*'[1]Expr Svr-Published Rates'!N51),IF(('[1]Expr Svr-Published Rates'!AG51-('[1]Expr Svr-Published Rates'!AG51*'[1]Expr Svr-Published Rates'!N51))&gt;'[1]Expr Svr-Published Rates'!N$9,('[1]Expr Svr-Published Rates'!AG51-('[1]Expr Svr-Published Rates'!AG51*'[1]Expr Svr-Published Rates'!N51)),'[1]Expr Svr-Published Rates'!N$9))</f>
        <v>117.06502500000002</v>
      </c>
      <c r="O57" s="175">
        <f>IF('[1]Expr Svr-Published Rates'!O$7=0,'[1]Expr Svr-Published Rates'!AH51-('[1]Expr Svr-Published Rates'!AH51*'[1]Expr Svr-Published Rates'!O51),IF(('[1]Expr Svr-Published Rates'!AH51-('[1]Expr Svr-Published Rates'!AH51*'[1]Expr Svr-Published Rates'!O51))&gt;'[1]Expr Svr-Published Rates'!O$9,('[1]Expr Svr-Published Rates'!AH51-('[1]Expr Svr-Published Rates'!AH51*'[1]Expr Svr-Published Rates'!O51)),'[1]Expr Svr-Published Rates'!O$9))</f>
        <v>128.65545</v>
      </c>
      <c r="P57" s="174">
        <f>IF('[1]Expr Svr-Published Rates'!R$7=0,'[1]Expr Svr-Published Rates'!AK51-('[1]Expr Svr-Published Rates'!AK51*'[1]Expr Svr-Published Rates'!R51),IF(('[1]Expr Svr-Published Rates'!AK51-('[1]Expr Svr-Published Rates'!AK51*'[1]Expr Svr-Published Rates'!R51))&gt;'[1]Expr Svr-Published Rates'!R$9,('[1]Expr Svr-Published Rates'!AK51-('[1]Expr Svr-Published Rates'!AK51*'[1]Expr Svr-Published Rates'!R51)),'[1]Expr Svr-Published Rates'!R$9))</f>
        <v>0</v>
      </c>
      <c r="Q57" s="174">
        <f>IF('[1]Expr Svr-Published Rates'!S$7=0,'[1]Expr Svr-Published Rates'!AL51-('[1]Expr Svr-Published Rates'!AL51*'[1]Expr Svr-Published Rates'!S51),IF(('[1]Expr Svr-Published Rates'!AL51-('[1]Expr Svr-Published Rates'!AL51*'[1]Expr Svr-Published Rates'!S51))&gt;'[1]Expr Svr-Published Rates'!S$9,('[1]Expr Svr-Published Rates'!AL51-('[1]Expr Svr-Published Rates'!AL51*'[1]Expr Svr-Published Rates'!S51)),'[1]Expr Svr-Published Rates'!S$9))</f>
        <v>0</v>
      </c>
    </row>
    <row r="58" spans="1:17" s="72" customFormat="1" ht="18" customHeight="1" x14ac:dyDescent="0.2">
      <c r="A58" s="179">
        <v>22</v>
      </c>
      <c r="B58" s="59" t="s">
        <v>13</v>
      </c>
      <c r="C58" s="60">
        <f>IF('[1]Expr Svr-Published Rates'!C$7=0,'[1]Expr Svr-Published Rates'!V52-('[1]Expr Svr-Published Rates'!V52*'[1]Expr Svr-Published Rates'!C52),IF(('[1]Expr Svr-Published Rates'!V52-('[1]Expr Svr-Published Rates'!V52*'[1]Expr Svr-Published Rates'!C52))&gt;'[1]Expr Svr-Published Rates'!C$9,('[1]Expr Svr-Published Rates'!V52-('[1]Expr Svr-Published Rates'!V52*'[1]Expr Svr-Published Rates'!C52)),'[1]Expr Svr-Published Rates'!C$9))</f>
        <v>35.640014999999991</v>
      </c>
      <c r="D58" s="61">
        <f>IF('[1]Expr Svr-Published Rates'!D$7=0,'[1]Expr Svr-Published Rates'!W52-('[1]Expr Svr-Published Rates'!W52*'[1]Expr Svr-Published Rates'!D52),IF(('[1]Expr Svr-Published Rates'!W52-('[1]Expr Svr-Published Rates'!W52*'[1]Expr Svr-Published Rates'!D52))&gt;'[1]Expr Svr-Published Rates'!D$9,('[1]Expr Svr-Published Rates'!W52-('[1]Expr Svr-Published Rates'!W52*'[1]Expr Svr-Published Rates'!D52)),'[1]Expr Svr-Published Rates'!D$9))</f>
        <v>46.033214999999984</v>
      </c>
      <c r="E58" s="61">
        <f>IF('[1]Expr Svr-Published Rates'!E$7=0,'[1]Expr Svr-Published Rates'!X52-('[1]Expr Svr-Published Rates'!X52*'[1]Expr Svr-Published Rates'!E52),IF(('[1]Expr Svr-Published Rates'!X52-('[1]Expr Svr-Published Rates'!X52*'[1]Expr Svr-Published Rates'!E52))&gt;'[1]Expr Svr-Published Rates'!E$9,('[1]Expr Svr-Published Rates'!X52-('[1]Expr Svr-Published Rates'!X52*'[1]Expr Svr-Published Rates'!E52)),'[1]Expr Svr-Published Rates'!E$9))</f>
        <v>63.49956499999999</v>
      </c>
      <c r="F58" s="61">
        <f>IF('[1]Expr Svr-Published Rates'!F$7=0,'[1]Expr Svr-Published Rates'!Y52-('[1]Expr Svr-Published Rates'!Y52*'[1]Expr Svr-Published Rates'!F52),IF(('[1]Expr Svr-Published Rates'!Y52-('[1]Expr Svr-Published Rates'!Y52*'[1]Expr Svr-Published Rates'!F52))&gt;'[1]Expr Svr-Published Rates'!F$9,('[1]Expr Svr-Published Rates'!Y52-('[1]Expr Svr-Published Rates'!Y52*'[1]Expr Svr-Published Rates'!F52)),'[1]Expr Svr-Published Rates'!F$9))</f>
        <v>64.813149999999979</v>
      </c>
      <c r="G58" s="61">
        <f>IF('[1]Expr Svr-Published Rates'!G$7=0,'[1]Expr Svr-Published Rates'!Z52-('[1]Expr Svr-Published Rates'!Z52*'[1]Expr Svr-Published Rates'!G52),IF(('[1]Expr Svr-Published Rates'!Z52-('[1]Expr Svr-Published Rates'!Z52*'[1]Expr Svr-Published Rates'!G52))&gt;'[1]Expr Svr-Published Rates'!G$9,('[1]Expr Svr-Published Rates'!Z52-('[1]Expr Svr-Published Rates'!Z52*'[1]Expr Svr-Published Rates'!G52)),'[1]Expr Svr-Published Rates'!G$9))</f>
        <v>65.477159999999998</v>
      </c>
      <c r="H58" s="61">
        <f>IF('[1]Expr Svr-Published Rates'!H$7=0,'[1]Expr Svr-Published Rates'!Z52-('[1]Expr Svr-Published Rates'!Z52*'[1]Expr Svr-Published Rates'!H52),IF(('[1]Expr Svr-Published Rates'!Z52-('[1]Expr Svr-Published Rates'!Z52*'[1]Expr Svr-Published Rates'!H52))&gt;'[1]Expr Svr-Published Rates'!H$9,('[1]Expr Svr-Published Rates'!Z52-('[1]Expr Svr-Published Rates'!Z52*'[1]Expr Svr-Published Rates'!H52)),'[1]Expr Svr-Published Rates'!H$9))</f>
        <v>65.477159999999998</v>
      </c>
      <c r="I58" s="61">
        <f>IF('[1]Expr Svr-Published Rates'!I$7=0,'[1]Expr Svr-Published Rates'!AB52-('[1]Expr Svr-Published Rates'!AB52*'[1]Expr Svr-Published Rates'!I52),IF(('[1]Expr Svr-Published Rates'!AB52-('[1]Expr Svr-Published Rates'!AB52*'[1]Expr Svr-Published Rates'!I52))&gt;'[1]Expr Svr-Published Rates'!I$9,('[1]Expr Svr-Published Rates'!AB52-('[1]Expr Svr-Published Rates'!AB52*'[1]Expr Svr-Published Rates'!I52)),'[1]Expr Svr-Published Rates'!I$9))</f>
        <v>84.23415</v>
      </c>
      <c r="J58" s="61">
        <f>IF('[1]Expr Svr-Published Rates'!J$7=0,'[1]Expr Svr-Published Rates'!AC52-('[1]Expr Svr-Published Rates'!AC52*'[1]Expr Svr-Published Rates'!J52),IF(('[1]Expr Svr-Published Rates'!AC52-('[1]Expr Svr-Published Rates'!AC52*'[1]Expr Svr-Published Rates'!J52))&gt;'[1]Expr Svr-Published Rates'!J$9,('[1]Expr Svr-Published Rates'!AC52-('[1]Expr Svr-Published Rates'!AC52*'[1]Expr Svr-Published Rates'!J52)),'[1]Expr Svr-Published Rates'!J$9))</f>
        <v>80.867080000000016</v>
      </c>
      <c r="K58" s="61">
        <f>IF('[1]Expr Svr-Published Rates'!K$7=0,'[1]Expr Svr-Published Rates'!AD52-('[1]Expr Svr-Published Rates'!AD52*'[1]Expr Svr-Published Rates'!K52),IF(('[1]Expr Svr-Published Rates'!AD52-('[1]Expr Svr-Published Rates'!AD52*'[1]Expr Svr-Published Rates'!K52))&gt;'[1]Expr Svr-Published Rates'!K$9,('[1]Expr Svr-Published Rates'!AD52-('[1]Expr Svr-Published Rates'!AD52*'[1]Expr Svr-Published Rates'!K52)),'[1]Expr Svr-Published Rates'!K$9))</f>
        <v>57.796840000000003</v>
      </c>
      <c r="L58" s="61">
        <f>IF('[1]Expr Svr-Published Rates'!L$7=0,'[1]Expr Svr-Published Rates'!AE52-('[1]Expr Svr-Published Rates'!AE52*'[1]Expr Svr-Published Rates'!L52),IF(('[1]Expr Svr-Published Rates'!AE52-('[1]Expr Svr-Published Rates'!AE52*'[1]Expr Svr-Published Rates'!L52))&gt;'[1]Expr Svr-Published Rates'!L$9,('[1]Expr Svr-Published Rates'!AE52-('[1]Expr Svr-Published Rates'!AE52*'[1]Expr Svr-Published Rates'!L52)),'[1]Expr Svr-Published Rates'!L$9))</f>
        <v>72.609075000000018</v>
      </c>
      <c r="M58" s="61">
        <f>IF('[1]Expr Svr-Published Rates'!M$7=0,'[1]Expr Svr-Published Rates'!AF52-('[1]Expr Svr-Published Rates'!AF52*'[1]Expr Svr-Published Rates'!M52),IF(('[1]Expr Svr-Published Rates'!AF52-('[1]Expr Svr-Published Rates'!AF52*'[1]Expr Svr-Published Rates'!M52))&gt;'[1]Expr Svr-Published Rates'!M$9,('[1]Expr Svr-Published Rates'!AF52-('[1]Expr Svr-Published Rates'!AF52*'[1]Expr Svr-Published Rates'!M52)),'[1]Expr Svr-Published Rates'!M$9))</f>
        <v>101.19532500000003</v>
      </c>
      <c r="N58" s="61">
        <f>IF('[1]Expr Svr-Published Rates'!N$7=0,'[1]Expr Svr-Published Rates'!AG52-('[1]Expr Svr-Published Rates'!AG52*'[1]Expr Svr-Published Rates'!N52),IF(('[1]Expr Svr-Published Rates'!AG52-('[1]Expr Svr-Published Rates'!AG52*'[1]Expr Svr-Published Rates'!N52))&gt;'[1]Expr Svr-Published Rates'!N$9,('[1]Expr Svr-Published Rates'!AG52-('[1]Expr Svr-Published Rates'!AG52*'[1]Expr Svr-Published Rates'!N52)),'[1]Expr Svr-Published Rates'!N$9))</f>
        <v>126.97492500000001</v>
      </c>
      <c r="O58" s="62">
        <f>IF('[1]Expr Svr-Published Rates'!O$7=0,'[1]Expr Svr-Published Rates'!AH52-('[1]Expr Svr-Published Rates'!AH52*'[1]Expr Svr-Published Rates'!O52),IF(('[1]Expr Svr-Published Rates'!AH52-('[1]Expr Svr-Published Rates'!AH52*'[1]Expr Svr-Published Rates'!O52))&gt;'[1]Expr Svr-Published Rates'!O$9,('[1]Expr Svr-Published Rates'!AH52-('[1]Expr Svr-Published Rates'!AH52*'[1]Expr Svr-Published Rates'!O52)),'[1]Expr Svr-Published Rates'!O$9))</f>
        <v>138.548025</v>
      </c>
      <c r="P58" s="61">
        <f>IF('[1]Expr Svr-Published Rates'!R$7=0,'[1]Expr Svr-Published Rates'!AK52-('[1]Expr Svr-Published Rates'!AK52*'[1]Expr Svr-Published Rates'!R52),IF(('[1]Expr Svr-Published Rates'!AK52-('[1]Expr Svr-Published Rates'!AK52*'[1]Expr Svr-Published Rates'!R52))&gt;'[1]Expr Svr-Published Rates'!R$9,('[1]Expr Svr-Published Rates'!AK52-('[1]Expr Svr-Published Rates'!AK52*'[1]Expr Svr-Published Rates'!R52)),'[1]Expr Svr-Published Rates'!R$9))</f>
        <v>0</v>
      </c>
      <c r="Q58" s="61">
        <f>IF('[1]Expr Svr-Published Rates'!S$7=0,'[1]Expr Svr-Published Rates'!AL52-('[1]Expr Svr-Published Rates'!AL52*'[1]Expr Svr-Published Rates'!S52),IF(('[1]Expr Svr-Published Rates'!AL52-('[1]Expr Svr-Published Rates'!AL52*'[1]Expr Svr-Published Rates'!S52))&gt;'[1]Expr Svr-Published Rates'!S$9,('[1]Expr Svr-Published Rates'!AL52-('[1]Expr Svr-Published Rates'!AL52*'[1]Expr Svr-Published Rates'!S52)),'[1]Expr Svr-Published Rates'!S$9))</f>
        <v>0</v>
      </c>
    </row>
    <row r="59" spans="1:17" s="72" customFormat="1" ht="18" customHeight="1" x14ac:dyDescent="0.2">
      <c r="A59" s="179">
        <v>24</v>
      </c>
      <c r="B59" s="59" t="s">
        <v>13</v>
      </c>
      <c r="C59" s="60">
        <f>IF('[1]Expr Svr-Published Rates'!C$7=0,'[1]Expr Svr-Published Rates'!V53-('[1]Expr Svr-Published Rates'!V53*'[1]Expr Svr-Published Rates'!C53),IF(('[1]Expr Svr-Published Rates'!V53-('[1]Expr Svr-Published Rates'!V53*'[1]Expr Svr-Published Rates'!C53))&gt;'[1]Expr Svr-Published Rates'!C$9,('[1]Expr Svr-Published Rates'!V53-('[1]Expr Svr-Published Rates'!V53*'[1]Expr Svr-Published Rates'!C53)),'[1]Expr Svr-Published Rates'!C$9))</f>
        <v>37.328909999999993</v>
      </c>
      <c r="D59" s="61">
        <f>IF('[1]Expr Svr-Published Rates'!D$7=0,'[1]Expr Svr-Published Rates'!W53-('[1]Expr Svr-Published Rates'!W53*'[1]Expr Svr-Published Rates'!D53),IF(('[1]Expr Svr-Published Rates'!W53-('[1]Expr Svr-Published Rates'!W53*'[1]Expr Svr-Published Rates'!D53))&gt;'[1]Expr Svr-Published Rates'!D$9,('[1]Expr Svr-Published Rates'!W53-('[1]Expr Svr-Published Rates'!W53*'[1]Expr Svr-Published Rates'!D53)),'[1]Expr Svr-Published Rates'!D$9))</f>
        <v>48.458294999999993</v>
      </c>
      <c r="E59" s="61">
        <f>IF('[1]Expr Svr-Published Rates'!E$7=0,'[1]Expr Svr-Published Rates'!X53-('[1]Expr Svr-Published Rates'!X53*'[1]Expr Svr-Published Rates'!E53),IF(('[1]Expr Svr-Published Rates'!X53-('[1]Expr Svr-Published Rates'!X53*'[1]Expr Svr-Published Rates'!E53))&gt;'[1]Expr Svr-Published Rates'!E$9,('[1]Expr Svr-Published Rates'!X53-('[1]Expr Svr-Published Rates'!X53*'[1]Expr Svr-Published Rates'!E53)),'[1]Expr Svr-Published Rates'!E$9))</f>
        <v>67.065010000000001</v>
      </c>
      <c r="F59" s="61">
        <f>IF('[1]Expr Svr-Published Rates'!F$7=0,'[1]Expr Svr-Published Rates'!Y53-('[1]Expr Svr-Published Rates'!Y53*'[1]Expr Svr-Published Rates'!F53),IF(('[1]Expr Svr-Published Rates'!Y53-('[1]Expr Svr-Published Rates'!Y53*'[1]Expr Svr-Published Rates'!F53))&gt;'[1]Expr Svr-Published Rates'!F$9,('[1]Expr Svr-Published Rates'!Y53-('[1]Expr Svr-Published Rates'!Y53*'[1]Expr Svr-Published Rates'!F53)),'[1]Expr Svr-Published Rates'!F$9))</f>
        <v>68.508510000000001</v>
      </c>
      <c r="G59" s="61">
        <f>IF('[1]Expr Svr-Published Rates'!G$7=0,'[1]Expr Svr-Published Rates'!Z53-('[1]Expr Svr-Published Rates'!Z53*'[1]Expr Svr-Published Rates'!G53),IF(('[1]Expr Svr-Published Rates'!Z53-('[1]Expr Svr-Published Rates'!Z53*'[1]Expr Svr-Published Rates'!G53))&gt;'[1]Expr Svr-Published Rates'!G$9,('[1]Expr Svr-Published Rates'!Z53-('[1]Expr Svr-Published Rates'!Z53*'[1]Expr Svr-Published Rates'!G53)),'[1]Expr Svr-Published Rates'!G$9))</f>
        <v>69.114779999999996</v>
      </c>
      <c r="H59" s="61">
        <f>IF('[1]Expr Svr-Published Rates'!H$7=0,'[1]Expr Svr-Published Rates'!Z53-('[1]Expr Svr-Published Rates'!Z53*'[1]Expr Svr-Published Rates'!H53),IF(('[1]Expr Svr-Published Rates'!Z53-('[1]Expr Svr-Published Rates'!Z53*'[1]Expr Svr-Published Rates'!H53))&gt;'[1]Expr Svr-Published Rates'!H$9,('[1]Expr Svr-Published Rates'!Z53-('[1]Expr Svr-Published Rates'!Z53*'[1]Expr Svr-Published Rates'!H53)),'[1]Expr Svr-Published Rates'!H$9))</f>
        <v>69.114779999999996</v>
      </c>
      <c r="I59" s="61">
        <f>IF('[1]Expr Svr-Published Rates'!I$7=0,'[1]Expr Svr-Published Rates'!AB53-('[1]Expr Svr-Published Rates'!AB53*'[1]Expr Svr-Published Rates'!I53),IF(('[1]Expr Svr-Published Rates'!AB53-('[1]Expr Svr-Published Rates'!AB53*'[1]Expr Svr-Published Rates'!I53))&gt;'[1]Expr Svr-Published Rates'!I$9,('[1]Expr Svr-Published Rates'!AB53-('[1]Expr Svr-Published Rates'!AB53*'[1]Expr Svr-Published Rates'!I53)),'[1]Expr Svr-Published Rates'!I$9))</f>
        <v>89.067824999999999</v>
      </c>
      <c r="J59" s="61">
        <f>IF('[1]Expr Svr-Published Rates'!J$7=0,'[1]Expr Svr-Published Rates'!AC53-('[1]Expr Svr-Published Rates'!AC53*'[1]Expr Svr-Published Rates'!J53),IF(('[1]Expr Svr-Published Rates'!AC53-('[1]Expr Svr-Published Rates'!AC53*'[1]Expr Svr-Published Rates'!J53))&gt;'[1]Expr Svr-Published Rates'!J$9,('[1]Expr Svr-Published Rates'!AC53-('[1]Expr Svr-Published Rates'!AC53*'[1]Expr Svr-Published Rates'!J53)),'[1]Expr Svr-Published Rates'!J$9))</f>
        <v>85.612760000000009</v>
      </c>
      <c r="K59" s="61">
        <f>IF('[1]Expr Svr-Published Rates'!K$7=0,'[1]Expr Svr-Published Rates'!AD53-('[1]Expr Svr-Published Rates'!AD53*'[1]Expr Svr-Published Rates'!K53),IF(('[1]Expr Svr-Published Rates'!AD53-('[1]Expr Svr-Published Rates'!AD53*'[1]Expr Svr-Published Rates'!K53))&gt;'[1]Expr Svr-Published Rates'!K$9,('[1]Expr Svr-Published Rates'!AD53-('[1]Expr Svr-Published Rates'!AD53*'[1]Expr Svr-Published Rates'!K53)),'[1]Expr Svr-Published Rates'!K$9))</f>
        <v>60.810520000000011</v>
      </c>
      <c r="L59" s="61">
        <f>IF('[1]Expr Svr-Published Rates'!L$7=0,'[1]Expr Svr-Published Rates'!AE53-('[1]Expr Svr-Published Rates'!AE53*'[1]Expr Svr-Published Rates'!L53),IF(('[1]Expr Svr-Published Rates'!AE53-('[1]Expr Svr-Published Rates'!AE53*'[1]Expr Svr-Published Rates'!L53))&gt;'[1]Expr Svr-Published Rates'!L$9,('[1]Expr Svr-Published Rates'!AE53-('[1]Expr Svr-Published Rates'!AE53*'[1]Expr Svr-Published Rates'!L53)),'[1]Expr Svr-Published Rates'!L$9))</f>
        <v>76.541850000000011</v>
      </c>
      <c r="M59" s="61">
        <f>IF('[1]Expr Svr-Published Rates'!M$7=0,'[1]Expr Svr-Published Rates'!AF53-('[1]Expr Svr-Published Rates'!AF53*'[1]Expr Svr-Published Rates'!M53),IF(('[1]Expr Svr-Published Rates'!AF53-('[1]Expr Svr-Published Rates'!AF53*'[1]Expr Svr-Published Rates'!M53))&gt;'[1]Expr Svr-Published Rates'!M$9,('[1]Expr Svr-Published Rates'!AF53-('[1]Expr Svr-Published Rates'!AF53*'[1]Expr Svr-Published Rates'!M53)),'[1]Expr Svr-Published Rates'!M$9))</f>
        <v>107.83080000000001</v>
      </c>
      <c r="N59" s="61">
        <f>IF('[1]Expr Svr-Published Rates'!N$7=0,'[1]Expr Svr-Published Rates'!AG53-('[1]Expr Svr-Published Rates'!AG53*'[1]Expr Svr-Published Rates'!N53),IF(('[1]Expr Svr-Published Rates'!AG53-('[1]Expr Svr-Published Rates'!AG53*'[1]Expr Svr-Published Rates'!N53))&gt;'[1]Expr Svr-Published Rates'!N$9,('[1]Expr Svr-Published Rates'!AG53-('[1]Expr Svr-Published Rates'!AG53*'[1]Expr Svr-Published Rates'!N53)),'[1]Expr Svr-Published Rates'!N$9))</f>
        <v>136.31310000000002</v>
      </c>
      <c r="O59" s="62">
        <f>IF('[1]Expr Svr-Published Rates'!O$7=0,'[1]Expr Svr-Published Rates'!AH53-('[1]Expr Svr-Published Rates'!AH53*'[1]Expr Svr-Published Rates'!O53),IF(('[1]Expr Svr-Published Rates'!AH53-('[1]Expr Svr-Published Rates'!AH53*'[1]Expr Svr-Published Rates'!O53))&gt;'[1]Expr Svr-Published Rates'!O$9,('[1]Expr Svr-Published Rates'!AH53-('[1]Expr Svr-Published Rates'!AH53*'[1]Expr Svr-Published Rates'!O53)),'[1]Expr Svr-Published Rates'!O$9))</f>
        <v>147.799575</v>
      </c>
      <c r="P59" s="61">
        <f>IF('[1]Expr Svr-Published Rates'!R$7=0,'[1]Expr Svr-Published Rates'!AK53-('[1]Expr Svr-Published Rates'!AK53*'[1]Expr Svr-Published Rates'!R53),IF(('[1]Expr Svr-Published Rates'!AK53-('[1]Expr Svr-Published Rates'!AK53*'[1]Expr Svr-Published Rates'!R53))&gt;'[1]Expr Svr-Published Rates'!R$9,('[1]Expr Svr-Published Rates'!AK53-('[1]Expr Svr-Published Rates'!AK53*'[1]Expr Svr-Published Rates'!R53)),'[1]Expr Svr-Published Rates'!R$9))</f>
        <v>0</v>
      </c>
      <c r="Q59" s="61">
        <f>IF('[1]Expr Svr-Published Rates'!S$7=0,'[1]Expr Svr-Published Rates'!AL53-('[1]Expr Svr-Published Rates'!AL53*'[1]Expr Svr-Published Rates'!S53),IF(('[1]Expr Svr-Published Rates'!AL53-('[1]Expr Svr-Published Rates'!AL53*'[1]Expr Svr-Published Rates'!S53))&gt;'[1]Expr Svr-Published Rates'!S$9,('[1]Expr Svr-Published Rates'!AL53-('[1]Expr Svr-Published Rates'!AL53*'[1]Expr Svr-Published Rates'!S53)),'[1]Expr Svr-Published Rates'!S$9))</f>
        <v>0</v>
      </c>
    </row>
    <row r="60" spans="1:17" s="72" customFormat="1" ht="18" customHeight="1" x14ac:dyDescent="0.2">
      <c r="A60" s="179">
        <v>26</v>
      </c>
      <c r="B60" s="59" t="s">
        <v>13</v>
      </c>
      <c r="C60" s="60">
        <f>IF('[1]Expr Svr-Published Rates'!C$7=0,'[1]Expr Svr-Published Rates'!V54-('[1]Expr Svr-Published Rates'!V54*'[1]Expr Svr-Published Rates'!C54),IF(('[1]Expr Svr-Published Rates'!V54-('[1]Expr Svr-Published Rates'!V54*'[1]Expr Svr-Published Rates'!C54))&gt;'[1]Expr Svr-Published Rates'!C$9,('[1]Expr Svr-Published Rates'!V54-('[1]Expr Svr-Published Rates'!V54*'[1]Expr Svr-Published Rates'!C54)),'[1]Expr Svr-Published Rates'!C$9))</f>
        <v>39.017804999999996</v>
      </c>
      <c r="D60" s="61">
        <f>IF('[1]Expr Svr-Published Rates'!D$7=0,'[1]Expr Svr-Published Rates'!W54-('[1]Expr Svr-Published Rates'!W54*'[1]Expr Svr-Published Rates'!D54),IF(('[1]Expr Svr-Published Rates'!W54-('[1]Expr Svr-Published Rates'!W54*'[1]Expr Svr-Published Rates'!D54))&gt;'[1]Expr Svr-Published Rates'!D$9,('[1]Expr Svr-Published Rates'!W54-('[1]Expr Svr-Published Rates'!W54*'[1]Expr Svr-Published Rates'!D54)),'[1]Expr Svr-Published Rates'!D$9))</f>
        <v>50.883374999999987</v>
      </c>
      <c r="E60" s="61">
        <f>IF('[1]Expr Svr-Published Rates'!E$7=0,'[1]Expr Svr-Published Rates'!X54-('[1]Expr Svr-Published Rates'!X54*'[1]Expr Svr-Published Rates'!E54),IF(('[1]Expr Svr-Published Rates'!X54-('[1]Expr Svr-Published Rates'!X54*'[1]Expr Svr-Published Rates'!E54))&gt;'[1]Expr Svr-Published Rates'!E$9,('[1]Expr Svr-Published Rates'!X54-('[1]Expr Svr-Published Rates'!X54*'[1]Expr Svr-Published Rates'!E54)),'[1]Expr Svr-Published Rates'!E$9))</f>
        <v>70.601585</v>
      </c>
      <c r="F60" s="61">
        <f>IF('[1]Expr Svr-Published Rates'!F$7=0,'[1]Expr Svr-Published Rates'!Y54-('[1]Expr Svr-Published Rates'!Y54*'[1]Expr Svr-Published Rates'!F54),IF(('[1]Expr Svr-Published Rates'!Y54-('[1]Expr Svr-Published Rates'!Y54*'[1]Expr Svr-Published Rates'!F54))&gt;'[1]Expr Svr-Published Rates'!F$9,('[1]Expr Svr-Published Rates'!Y54-('[1]Expr Svr-Published Rates'!Y54*'[1]Expr Svr-Published Rates'!F54)),'[1]Expr Svr-Published Rates'!F$9))</f>
        <v>72.232739999999978</v>
      </c>
      <c r="G60" s="61">
        <f>IF('[1]Expr Svr-Published Rates'!G$7=0,'[1]Expr Svr-Published Rates'!Z54-('[1]Expr Svr-Published Rates'!Z54*'[1]Expr Svr-Published Rates'!G54),IF(('[1]Expr Svr-Published Rates'!Z54-('[1]Expr Svr-Published Rates'!Z54*'[1]Expr Svr-Published Rates'!G54))&gt;'[1]Expr Svr-Published Rates'!G$9,('[1]Expr Svr-Published Rates'!Z54-('[1]Expr Svr-Published Rates'!Z54*'[1]Expr Svr-Published Rates'!G54)),'[1]Expr Svr-Published Rates'!G$9))</f>
        <v>72.752399999999994</v>
      </c>
      <c r="H60" s="61">
        <f>IF('[1]Expr Svr-Published Rates'!H$7=0,'[1]Expr Svr-Published Rates'!Z54-('[1]Expr Svr-Published Rates'!Z54*'[1]Expr Svr-Published Rates'!H54),IF(('[1]Expr Svr-Published Rates'!Z54-('[1]Expr Svr-Published Rates'!Z54*'[1]Expr Svr-Published Rates'!H54))&gt;'[1]Expr Svr-Published Rates'!H$9,('[1]Expr Svr-Published Rates'!Z54-('[1]Expr Svr-Published Rates'!Z54*'[1]Expr Svr-Published Rates'!H54)),'[1]Expr Svr-Published Rates'!H$9))</f>
        <v>72.752399999999994</v>
      </c>
      <c r="I60" s="61">
        <f>IF('[1]Expr Svr-Published Rates'!I$7=0,'[1]Expr Svr-Published Rates'!AB54-('[1]Expr Svr-Published Rates'!AB54*'[1]Expr Svr-Published Rates'!I54),IF(('[1]Expr Svr-Published Rates'!AB54-('[1]Expr Svr-Published Rates'!AB54*'[1]Expr Svr-Published Rates'!I54))&gt;'[1]Expr Svr-Published Rates'!I$9,('[1]Expr Svr-Published Rates'!AB54-('[1]Expr Svr-Published Rates'!AB54*'[1]Expr Svr-Published Rates'!I54)),'[1]Expr Svr-Published Rates'!I$9))</f>
        <v>93.953474999999997</v>
      </c>
      <c r="J60" s="61">
        <f>IF('[1]Expr Svr-Published Rates'!J$7=0,'[1]Expr Svr-Published Rates'!AC54-('[1]Expr Svr-Published Rates'!AC54*'[1]Expr Svr-Published Rates'!J54),IF(('[1]Expr Svr-Published Rates'!AC54-('[1]Expr Svr-Published Rates'!AC54*'[1]Expr Svr-Published Rates'!J54))&gt;'[1]Expr Svr-Published Rates'!J$9,('[1]Expr Svr-Published Rates'!AC54-('[1]Expr Svr-Published Rates'!AC54*'[1]Expr Svr-Published Rates'!J54)),'[1]Expr Svr-Published Rates'!J$9))</f>
        <v>90.323800000000006</v>
      </c>
      <c r="K60" s="61">
        <f>IF('[1]Expr Svr-Published Rates'!K$7=0,'[1]Expr Svr-Published Rates'!AD54-('[1]Expr Svr-Published Rates'!AD54*'[1]Expr Svr-Published Rates'!K54),IF(('[1]Expr Svr-Published Rates'!AD54-('[1]Expr Svr-Published Rates'!AD54*'[1]Expr Svr-Published Rates'!K54))&gt;'[1]Expr Svr-Published Rates'!K$9,('[1]Expr Svr-Published Rates'!AD54-('[1]Expr Svr-Published Rates'!AD54*'[1]Expr Svr-Published Rates'!K54)),'[1]Expr Svr-Published Rates'!K$9))</f>
        <v>63.824200000000005</v>
      </c>
      <c r="L60" s="61">
        <f>IF('[1]Expr Svr-Published Rates'!L$7=0,'[1]Expr Svr-Published Rates'!AE54-('[1]Expr Svr-Published Rates'!AE54*'[1]Expr Svr-Published Rates'!L54),IF(('[1]Expr Svr-Published Rates'!AE54-('[1]Expr Svr-Published Rates'!AE54*'[1]Expr Svr-Published Rates'!L54))&gt;'[1]Expr Svr-Published Rates'!L$9,('[1]Expr Svr-Published Rates'!AE54-('[1]Expr Svr-Published Rates'!AE54*'[1]Expr Svr-Published Rates'!L54)),'[1]Expr Svr-Published Rates'!L$9))</f>
        <v>80.422650000000004</v>
      </c>
      <c r="M60" s="61">
        <f>IF('[1]Expr Svr-Published Rates'!M$7=0,'[1]Expr Svr-Published Rates'!AF54-('[1]Expr Svr-Published Rates'!AF54*'[1]Expr Svr-Published Rates'!M54),IF(('[1]Expr Svr-Published Rates'!AF54-('[1]Expr Svr-Published Rates'!AF54*'[1]Expr Svr-Published Rates'!M54))&gt;'[1]Expr Svr-Published Rates'!M$9,('[1]Expr Svr-Published Rates'!AF54-('[1]Expr Svr-Published Rates'!AF54*'[1]Expr Svr-Published Rates'!M54)),'[1]Expr Svr-Published Rates'!M$9))</f>
        <v>114.431625</v>
      </c>
      <c r="N60" s="61">
        <f>IF('[1]Expr Svr-Published Rates'!N$7=0,'[1]Expr Svr-Published Rates'!AG54-('[1]Expr Svr-Published Rates'!AG54*'[1]Expr Svr-Published Rates'!N54),IF(('[1]Expr Svr-Published Rates'!AG54-('[1]Expr Svr-Published Rates'!AG54*'[1]Expr Svr-Published Rates'!N54))&gt;'[1]Expr Svr-Published Rates'!N$9,('[1]Expr Svr-Published Rates'!AG54-('[1]Expr Svr-Published Rates'!AG54*'[1]Expr Svr-Published Rates'!N54)),'[1]Expr Svr-Published Rates'!N$9))</f>
        <v>145.651275</v>
      </c>
      <c r="O60" s="62">
        <f>IF('[1]Expr Svr-Published Rates'!O$7=0,'[1]Expr Svr-Published Rates'!AH54-('[1]Expr Svr-Published Rates'!AH54*'[1]Expr Svr-Published Rates'!O54),IF(('[1]Expr Svr-Published Rates'!AH54-('[1]Expr Svr-Published Rates'!AH54*'[1]Expr Svr-Published Rates'!O54))&gt;'[1]Expr Svr-Published Rates'!O$9,('[1]Expr Svr-Published Rates'!AH54-('[1]Expr Svr-Published Rates'!AH54*'[1]Expr Svr-Published Rates'!O54)),'[1]Expr Svr-Published Rates'!O$9))</f>
        <v>157.01647500000001</v>
      </c>
      <c r="P60" s="61">
        <f>IF('[1]Expr Svr-Published Rates'!R$7=0,'[1]Expr Svr-Published Rates'!AK54-('[1]Expr Svr-Published Rates'!AK54*'[1]Expr Svr-Published Rates'!R54),IF(('[1]Expr Svr-Published Rates'!AK54-('[1]Expr Svr-Published Rates'!AK54*'[1]Expr Svr-Published Rates'!R54))&gt;'[1]Expr Svr-Published Rates'!R$9,('[1]Expr Svr-Published Rates'!AK54-('[1]Expr Svr-Published Rates'!AK54*'[1]Expr Svr-Published Rates'!R54)),'[1]Expr Svr-Published Rates'!R$9))</f>
        <v>0</v>
      </c>
      <c r="Q60" s="61">
        <f>IF('[1]Expr Svr-Published Rates'!S$7=0,'[1]Expr Svr-Published Rates'!AL54-('[1]Expr Svr-Published Rates'!AL54*'[1]Expr Svr-Published Rates'!S54),IF(('[1]Expr Svr-Published Rates'!AL54-('[1]Expr Svr-Published Rates'!AL54*'[1]Expr Svr-Published Rates'!S54))&gt;'[1]Expr Svr-Published Rates'!S$9,('[1]Expr Svr-Published Rates'!AL54-('[1]Expr Svr-Published Rates'!AL54*'[1]Expr Svr-Published Rates'!S54)),'[1]Expr Svr-Published Rates'!S$9))</f>
        <v>0</v>
      </c>
    </row>
    <row r="61" spans="1:17" s="72" customFormat="1" ht="18" customHeight="1" x14ac:dyDescent="0.2">
      <c r="A61" s="179">
        <v>28</v>
      </c>
      <c r="B61" s="59" t="s">
        <v>13</v>
      </c>
      <c r="C61" s="60">
        <f>IF('[1]Expr Svr-Published Rates'!C$7=0,'[1]Expr Svr-Published Rates'!V55-('[1]Expr Svr-Published Rates'!V55*'[1]Expr Svr-Published Rates'!C55),IF(('[1]Expr Svr-Published Rates'!V55-('[1]Expr Svr-Published Rates'!V55*'[1]Expr Svr-Published Rates'!C55))&gt;'[1]Expr Svr-Published Rates'!C$9,('[1]Expr Svr-Published Rates'!V55-('[1]Expr Svr-Published Rates'!V55*'[1]Expr Svr-Published Rates'!C55)),'[1]Expr Svr-Published Rates'!C$9))</f>
        <v>40.706699999999998</v>
      </c>
      <c r="D61" s="61">
        <f>IF('[1]Expr Svr-Published Rates'!D$7=0,'[1]Expr Svr-Published Rates'!W55-('[1]Expr Svr-Published Rates'!W55*'[1]Expr Svr-Published Rates'!D55),IF(('[1]Expr Svr-Published Rates'!W55-('[1]Expr Svr-Published Rates'!W55*'[1]Expr Svr-Published Rates'!D55))&gt;'[1]Expr Svr-Published Rates'!D$9,('[1]Expr Svr-Published Rates'!W55-('[1]Expr Svr-Published Rates'!W55*'[1]Expr Svr-Published Rates'!D55)),'[1]Expr Svr-Published Rates'!D$9))</f>
        <v>53.322890000000001</v>
      </c>
      <c r="E61" s="61">
        <f>IF('[1]Expr Svr-Published Rates'!E$7=0,'[1]Expr Svr-Published Rates'!X55-('[1]Expr Svr-Published Rates'!X55*'[1]Expr Svr-Published Rates'!E55),IF(('[1]Expr Svr-Published Rates'!X55-('[1]Expr Svr-Published Rates'!X55*'[1]Expr Svr-Published Rates'!E55))&gt;'[1]Expr Svr-Published Rates'!E$9,('[1]Expr Svr-Published Rates'!X55-('[1]Expr Svr-Published Rates'!X55*'[1]Expr Svr-Published Rates'!E55)),'[1]Expr Svr-Published Rates'!E$9))</f>
        <v>74.138159999999999</v>
      </c>
      <c r="F61" s="61">
        <f>IF('[1]Expr Svr-Published Rates'!F$7=0,'[1]Expr Svr-Published Rates'!Y55-('[1]Expr Svr-Published Rates'!Y55*'[1]Expr Svr-Published Rates'!F55),IF(('[1]Expr Svr-Published Rates'!Y55-('[1]Expr Svr-Published Rates'!Y55*'[1]Expr Svr-Published Rates'!F55))&gt;'[1]Expr Svr-Published Rates'!F$9,('[1]Expr Svr-Published Rates'!Y55-('[1]Expr Svr-Published Rates'!Y55*'[1]Expr Svr-Published Rates'!F55)),'[1]Expr Svr-Published Rates'!F$9))</f>
        <v>75.928100000000001</v>
      </c>
      <c r="G61" s="61">
        <f>IF('[1]Expr Svr-Published Rates'!G$7=0,'[1]Expr Svr-Published Rates'!Z55-('[1]Expr Svr-Published Rates'!Z55*'[1]Expr Svr-Published Rates'!G55),IF(('[1]Expr Svr-Published Rates'!Z55-('[1]Expr Svr-Published Rates'!Z55*'[1]Expr Svr-Published Rates'!G55))&gt;'[1]Expr Svr-Published Rates'!G$9,('[1]Expr Svr-Published Rates'!Z55-('[1]Expr Svr-Published Rates'!Z55*'[1]Expr Svr-Published Rates'!G55)),'[1]Expr Svr-Published Rates'!G$9))</f>
        <v>76.418889999999976</v>
      </c>
      <c r="H61" s="61">
        <f>IF('[1]Expr Svr-Published Rates'!H$7=0,'[1]Expr Svr-Published Rates'!Z55-('[1]Expr Svr-Published Rates'!Z55*'[1]Expr Svr-Published Rates'!H55),IF(('[1]Expr Svr-Published Rates'!Z55-('[1]Expr Svr-Published Rates'!Z55*'[1]Expr Svr-Published Rates'!H55))&gt;'[1]Expr Svr-Published Rates'!H$9,('[1]Expr Svr-Published Rates'!Z55-('[1]Expr Svr-Published Rates'!Z55*'[1]Expr Svr-Published Rates'!H55)),'[1]Expr Svr-Published Rates'!H$9))</f>
        <v>76.418889999999976</v>
      </c>
      <c r="I61" s="61">
        <f>IF('[1]Expr Svr-Published Rates'!I$7=0,'[1]Expr Svr-Published Rates'!AB55-('[1]Expr Svr-Published Rates'!AB55*'[1]Expr Svr-Published Rates'!I55),IF(('[1]Expr Svr-Published Rates'!AB55-('[1]Expr Svr-Published Rates'!AB55*'[1]Expr Svr-Published Rates'!I55))&gt;'[1]Expr Svr-Published Rates'!I$9,('[1]Expr Svr-Published Rates'!AB55-('[1]Expr Svr-Published Rates'!AB55*'[1]Expr Svr-Published Rates'!I55)),'[1]Expr Svr-Published Rates'!I$9))</f>
        <v>98.735174999999998</v>
      </c>
      <c r="J61" s="61">
        <f>IF('[1]Expr Svr-Published Rates'!J$7=0,'[1]Expr Svr-Published Rates'!AC55-('[1]Expr Svr-Published Rates'!AC55*'[1]Expr Svr-Published Rates'!J55),IF(('[1]Expr Svr-Published Rates'!AC55-('[1]Expr Svr-Published Rates'!AC55*'[1]Expr Svr-Published Rates'!J55))&gt;'[1]Expr Svr-Published Rates'!J$9,('[1]Expr Svr-Published Rates'!AC55-('[1]Expr Svr-Published Rates'!AC55*'[1]Expr Svr-Published Rates'!J55)),'[1]Expr Svr-Published Rates'!J$9))</f>
        <v>95.000200000000007</v>
      </c>
      <c r="K61" s="61">
        <f>IF('[1]Expr Svr-Published Rates'!K$7=0,'[1]Expr Svr-Published Rates'!AD55-('[1]Expr Svr-Published Rates'!AD55*'[1]Expr Svr-Published Rates'!K55),IF(('[1]Expr Svr-Published Rates'!AD55-('[1]Expr Svr-Published Rates'!AD55*'[1]Expr Svr-Published Rates'!K55))&gt;'[1]Expr Svr-Published Rates'!K$9,('[1]Expr Svr-Published Rates'!AD55-('[1]Expr Svr-Published Rates'!AD55*'[1]Expr Svr-Published Rates'!K55)),'[1]Expr Svr-Published Rates'!K$9))</f>
        <v>66.837879999999998</v>
      </c>
      <c r="L61" s="61">
        <f>IF('[1]Expr Svr-Published Rates'!L$7=0,'[1]Expr Svr-Published Rates'!AE55-('[1]Expr Svr-Published Rates'!AE55*'[1]Expr Svr-Published Rates'!L55),IF(('[1]Expr Svr-Published Rates'!AE55-('[1]Expr Svr-Published Rates'!AE55*'[1]Expr Svr-Published Rates'!L55))&gt;'[1]Expr Svr-Published Rates'!L$9,('[1]Expr Svr-Published Rates'!AE55-('[1]Expr Svr-Published Rates'!AE55*'[1]Expr Svr-Published Rates'!L55)),'[1]Expr Svr-Published Rates'!L$9))</f>
        <v>84.303449999999998</v>
      </c>
      <c r="M61" s="61">
        <f>IF('[1]Expr Svr-Published Rates'!M$7=0,'[1]Expr Svr-Published Rates'!AF55-('[1]Expr Svr-Published Rates'!AF55*'[1]Expr Svr-Published Rates'!M55),IF(('[1]Expr Svr-Published Rates'!AF55-('[1]Expr Svr-Published Rates'!AF55*'[1]Expr Svr-Published Rates'!M55))&gt;'[1]Expr Svr-Published Rates'!M$9,('[1]Expr Svr-Published Rates'!AF55-('[1]Expr Svr-Published Rates'!AF55*'[1]Expr Svr-Published Rates'!M55)),'[1]Expr Svr-Published Rates'!M$9))</f>
        <v>121.03245000000001</v>
      </c>
      <c r="N61" s="61">
        <f>IF('[1]Expr Svr-Published Rates'!N$7=0,'[1]Expr Svr-Published Rates'!AG55-('[1]Expr Svr-Published Rates'!AG55*'[1]Expr Svr-Published Rates'!N55),IF(('[1]Expr Svr-Published Rates'!AG55-('[1]Expr Svr-Published Rates'!AG55*'[1]Expr Svr-Published Rates'!N55))&gt;'[1]Expr Svr-Published Rates'!N$9,('[1]Expr Svr-Published Rates'!AG55-('[1]Expr Svr-Published Rates'!AG55*'[1]Expr Svr-Published Rates'!N55)),'[1]Expr Svr-Published Rates'!N$9))</f>
        <v>155.02410000000003</v>
      </c>
      <c r="O61" s="62">
        <f>IF('[1]Expr Svr-Published Rates'!O$7=0,'[1]Expr Svr-Published Rates'!AH55-('[1]Expr Svr-Published Rates'!AH55*'[1]Expr Svr-Published Rates'!O55),IF(('[1]Expr Svr-Published Rates'!AH55-('[1]Expr Svr-Published Rates'!AH55*'[1]Expr Svr-Published Rates'!O55))&gt;'[1]Expr Svr-Published Rates'!O$9,('[1]Expr Svr-Published Rates'!AH55-('[1]Expr Svr-Published Rates'!AH55*'[1]Expr Svr-Published Rates'!O55)),'[1]Expr Svr-Published Rates'!O$9))</f>
        <v>166.28534999999999</v>
      </c>
      <c r="P61" s="61">
        <f>IF('[1]Expr Svr-Published Rates'!R$7=0,'[1]Expr Svr-Published Rates'!AK55-('[1]Expr Svr-Published Rates'!AK55*'[1]Expr Svr-Published Rates'!R55),IF(('[1]Expr Svr-Published Rates'!AK55-('[1]Expr Svr-Published Rates'!AK55*'[1]Expr Svr-Published Rates'!R55))&gt;'[1]Expr Svr-Published Rates'!R$9,('[1]Expr Svr-Published Rates'!AK55-('[1]Expr Svr-Published Rates'!AK55*'[1]Expr Svr-Published Rates'!R55)),'[1]Expr Svr-Published Rates'!R$9))</f>
        <v>0</v>
      </c>
      <c r="Q61" s="61">
        <f>IF('[1]Expr Svr-Published Rates'!S$7=0,'[1]Expr Svr-Published Rates'!AL55-('[1]Expr Svr-Published Rates'!AL55*'[1]Expr Svr-Published Rates'!S55),IF(('[1]Expr Svr-Published Rates'!AL55-('[1]Expr Svr-Published Rates'!AL55*'[1]Expr Svr-Published Rates'!S55))&gt;'[1]Expr Svr-Published Rates'!S$9,('[1]Expr Svr-Published Rates'!AL55-('[1]Expr Svr-Published Rates'!AL55*'[1]Expr Svr-Published Rates'!S55)),'[1]Expr Svr-Published Rates'!S$9))</f>
        <v>0</v>
      </c>
    </row>
    <row r="62" spans="1:17" s="72" customFormat="1" ht="18" customHeight="1" x14ac:dyDescent="0.2">
      <c r="A62" s="178">
        <v>30</v>
      </c>
      <c r="B62" s="198" t="s">
        <v>13</v>
      </c>
      <c r="C62" s="60">
        <f>IF('[1]Expr Svr-Published Rates'!C$7=0,'[1]Expr Svr-Published Rates'!V56-('[1]Expr Svr-Published Rates'!V56*'[1]Expr Svr-Published Rates'!C56),IF(('[1]Expr Svr-Published Rates'!V56-('[1]Expr Svr-Published Rates'!V56*'[1]Expr Svr-Published Rates'!C56))&gt;'[1]Expr Svr-Published Rates'!C$9,('[1]Expr Svr-Published Rates'!V56-('[1]Expr Svr-Published Rates'!V56*'[1]Expr Svr-Published Rates'!C56)),'[1]Expr Svr-Published Rates'!C$9))</f>
        <v>42.395594999999986</v>
      </c>
      <c r="D62" s="61">
        <f>IF('[1]Expr Svr-Published Rates'!D$7=0,'[1]Expr Svr-Published Rates'!W56-('[1]Expr Svr-Published Rates'!W56*'[1]Expr Svr-Published Rates'!D56),IF(('[1]Expr Svr-Published Rates'!W56-('[1]Expr Svr-Published Rates'!W56*'[1]Expr Svr-Published Rates'!D56))&gt;'[1]Expr Svr-Published Rates'!D$9,('[1]Expr Svr-Published Rates'!W56-('[1]Expr Svr-Published Rates'!W56*'[1]Expr Svr-Published Rates'!D56)),'[1]Expr Svr-Published Rates'!D$9))</f>
        <v>55.762405000000001</v>
      </c>
      <c r="E62" s="61">
        <f>IF('[1]Expr Svr-Published Rates'!E$7=0,'[1]Expr Svr-Published Rates'!X56-('[1]Expr Svr-Published Rates'!X56*'[1]Expr Svr-Published Rates'!E56),IF(('[1]Expr Svr-Published Rates'!X56-('[1]Expr Svr-Published Rates'!X56*'[1]Expr Svr-Published Rates'!E56))&gt;'[1]Expr Svr-Published Rates'!E$9,('[1]Expr Svr-Published Rates'!X56-('[1]Expr Svr-Published Rates'!X56*'[1]Expr Svr-Published Rates'!E56)),'[1]Expr Svr-Published Rates'!E$9))</f>
        <v>77.703604999999982</v>
      </c>
      <c r="F62" s="61">
        <f>IF('[1]Expr Svr-Published Rates'!F$7=0,'[1]Expr Svr-Published Rates'!Y56-('[1]Expr Svr-Published Rates'!Y56*'[1]Expr Svr-Published Rates'!F56),IF(('[1]Expr Svr-Published Rates'!Y56-('[1]Expr Svr-Published Rates'!Y56*'[1]Expr Svr-Published Rates'!F56))&gt;'[1]Expr Svr-Published Rates'!F$9,('[1]Expr Svr-Published Rates'!Y56-('[1]Expr Svr-Published Rates'!Y56*'[1]Expr Svr-Published Rates'!F56)),'[1]Expr Svr-Published Rates'!F$9))</f>
        <v>79.637894999999986</v>
      </c>
      <c r="G62" s="61">
        <f>IF('[1]Expr Svr-Published Rates'!G$7=0,'[1]Expr Svr-Published Rates'!Z56-('[1]Expr Svr-Published Rates'!Z56*'[1]Expr Svr-Published Rates'!G56),IF(('[1]Expr Svr-Published Rates'!Z56-('[1]Expr Svr-Published Rates'!Z56*'[1]Expr Svr-Published Rates'!G56))&gt;'[1]Expr Svr-Published Rates'!G$9,('[1]Expr Svr-Published Rates'!Z56-('[1]Expr Svr-Published Rates'!Z56*'[1]Expr Svr-Published Rates'!G56)),'[1]Expr Svr-Published Rates'!G$9))</f>
        <v>80.027639999999991</v>
      </c>
      <c r="H62" s="61">
        <f>IF('[1]Expr Svr-Published Rates'!H$7=0,'[1]Expr Svr-Published Rates'!Z56-('[1]Expr Svr-Published Rates'!Z56*'[1]Expr Svr-Published Rates'!H56),IF(('[1]Expr Svr-Published Rates'!Z56-('[1]Expr Svr-Published Rates'!Z56*'[1]Expr Svr-Published Rates'!H56))&gt;'[1]Expr Svr-Published Rates'!H$9,('[1]Expr Svr-Published Rates'!Z56-('[1]Expr Svr-Published Rates'!Z56*'[1]Expr Svr-Published Rates'!H56)),'[1]Expr Svr-Published Rates'!H$9))</f>
        <v>80.027639999999991</v>
      </c>
      <c r="I62" s="61">
        <f>IF('[1]Expr Svr-Published Rates'!I$7=0,'[1]Expr Svr-Published Rates'!AB56-('[1]Expr Svr-Published Rates'!AB56*'[1]Expr Svr-Published Rates'!I56),IF(('[1]Expr Svr-Published Rates'!AB56-('[1]Expr Svr-Published Rates'!AB56*'[1]Expr Svr-Published Rates'!I56))&gt;'[1]Expr Svr-Published Rates'!I$9,('[1]Expr Svr-Published Rates'!AB56-('[1]Expr Svr-Published Rates'!AB56*'[1]Expr Svr-Published Rates'!I56)),'[1]Expr Svr-Published Rates'!I$9))</f>
        <v>103.6035</v>
      </c>
      <c r="J62" s="61">
        <f>IF('[1]Expr Svr-Published Rates'!J$7=0,'[1]Expr Svr-Published Rates'!AC56-('[1]Expr Svr-Published Rates'!AC56*'[1]Expr Svr-Published Rates'!J56),IF(('[1]Expr Svr-Published Rates'!AC56-('[1]Expr Svr-Published Rates'!AC56*'[1]Expr Svr-Published Rates'!J56))&gt;'[1]Expr Svr-Published Rates'!J$9,('[1]Expr Svr-Published Rates'!AC56-('[1]Expr Svr-Published Rates'!AC56*'[1]Expr Svr-Published Rates'!J56)),'[1]Expr Svr-Published Rates'!J$9))</f>
        <v>99.763200000000012</v>
      </c>
      <c r="K62" s="61">
        <f>IF('[1]Expr Svr-Published Rates'!K$7=0,'[1]Expr Svr-Published Rates'!AD56-('[1]Expr Svr-Published Rates'!AD56*'[1]Expr Svr-Published Rates'!K56),IF(('[1]Expr Svr-Published Rates'!AD56-('[1]Expr Svr-Published Rates'!AD56*'[1]Expr Svr-Published Rates'!K56))&gt;'[1]Expr Svr-Published Rates'!K$9,('[1]Expr Svr-Published Rates'!AD56-('[1]Expr Svr-Published Rates'!AD56*'[1]Expr Svr-Published Rates'!K56)),'[1]Expr Svr-Published Rates'!K$9))</f>
        <v>69.834239999999994</v>
      </c>
      <c r="L62" s="61">
        <f>IF('[1]Expr Svr-Published Rates'!L$7=0,'[1]Expr Svr-Published Rates'!AE56-('[1]Expr Svr-Published Rates'!AE56*'[1]Expr Svr-Published Rates'!L56),IF(('[1]Expr Svr-Published Rates'!AE56-('[1]Expr Svr-Published Rates'!AE56*'[1]Expr Svr-Published Rates'!L56))&gt;'[1]Expr Svr-Published Rates'!L$9,('[1]Expr Svr-Published Rates'!AE56-('[1]Expr Svr-Published Rates'!AE56*'[1]Expr Svr-Published Rates'!L56)),'[1]Expr Svr-Published Rates'!L$9))</f>
        <v>88.236225000000019</v>
      </c>
      <c r="M62" s="61">
        <f>IF('[1]Expr Svr-Published Rates'!M$7=0,'[1]Expr Svr-Published Rates'!AF56-('[1]Expr Svr-Published Rates'!AF56*'[1]Expr Svr-Published Rates'!M56),IF(('[1]Expr Svr-Published Rates'!AF56-('[1]Expr Svr-Published Rates'!AF56*'[1]Expr Svr-Published Rates'!M56))&gt;'[1]Expr Svr-Published Rates'!M$9,('[1]Expr Svr-Published Rates'!AF56-('[1]Expr Svr-Published Rates'!AF56*'[1]Expr Svr-Published Rates'!M56)),'[1]Expr Svr-Published Rates'!M$9))</f>
        <v>127.63327500000003</v>
      </c>
      <c r="N62" s="61">
        <f>IF('[1]Expr Svr-Published Rates'!N$7=0,'[1]Expr Svr-Published Rates'!AG56-('[1]Expr Svr-Published Rates'!AG56*'[1]Expr Svr-Published Rates'!N56),IF(('[1]Expr Svr-Published Rates'!AG56-('[1]Expr Svr-Published Rates'!AG56*'[1]Expr Svr-Published Rates'!N56))&gt;'[1]Expr Svr-Published Rates'!N$9,('[1]Expr Svr-Published Rates'!AG56-('[1]Expr Svr-Published Rates'!AG56*'[1]Expr Svr-Published Rates'!N56)),'[1]Expr Svr-Published Rates'!N$9))</f>
        <v>164.36227500000001</v>
      </c>
      <c r="O62" s="62">
        <f>IF('[1]Expr Svr-Published Rates'!O$7=0,'[1]Expr Svr-Published Rates'!AH56-('[1]Expr Svr-Published Rates'!AH56*'[1]Expr Svr-Published Rates'!O56),IF(('[1]Expr Svr-Published Rates'!AH56-('[1]Expr Svr-Published Rates'!AH56*'[1]Expr Svr-Published Rates'!O56))&gt;'[1]Expr Svr-Published Rates'!O$9,('[1]Expr Svr-Published Rates'!AH56-('[1]Expr Svr-Published Rates'!AH56*'[1]Expr Svr-Published Rates'!O56)),'[1]Expr Svr-Published Rates'!O$9))</f>
        <v>175.51957500000003</v>
      </c>
      <c r="P62" s="61">
        <f>IF('[1]Expr Svr-Published Rates'!R$7=0,'[1]Expr Svr-Published Rates'!AK56-('[1]Expr Svr-Published Rates'!AK56*'[1]Expr Svr-Published Rates'!R56),IF(('[1]Expr Svr-Published Rates'!AK56-('[1]Expr Svr-Published Rates'!AK56*'[1]Expr Svr-Published Rates'!R56))&gt;'[1]Expr Svr-Published Rates'!R$9,('[1]Expr Svr-Published Rates'!AK56-('[1]Expr Svr-Published Rates'!AK56*'[1]Expr Svr-Published Rates'!R56)),'[1]Expr Svr-Published Rates'!R$9))</f>
        <v>0</v>
      </c>
      <c r="Q62" s="61">
        <f>IF('[1]Expr Svr-Published Rates'!S$7=0,'[1]Expr Svr-Published Rates'!AL56-('[1]Expr Svr-Published Rates'!AL56*'[1]Expr Svr-Published Rates'!S56),IF(('[1]Expr Svr-Published Rates'!AL56-('[1]Expr Svr-Published Rates'!AL56*'[1]Expr Svr-Published Rates'!S56))&gt;'[1]Expr Svr-Published Rates'!S$9,('[1]Expr Svr-Published Rates'!AL56-('[1]Expr Svr-Published Rates'!AL56*'[1]Expr Svr-Published Rates'!S56)),'[1]Expr Svr-Published Rates'!S$9))</f>
        <v>0</v>
      </c>
    </row>
    <row r="63" spans="1:17" s="72" customFormat="1" ht="18" customHeight="1" x14ac:dyDescent="0.2">
      <c r="A63" s="179">
        <v>35</v>
      </c>
      <c r="B63" s="59" t="s">
        <v>13</v>
      </c>
      <c r="C63" s="127">
        <f>IF('[1]Expr Svr-Published Rates'!C$7=0,'[1]Expr Svr-Published Rates'!V57-('[1]Expr Svr-Published Rates'!V57*'[1]Expr Svr-Published Rates'!C57),IF(('[1]Expr Svr-Published Rates'!V57-('[1]Expr Svr-Published Rates'!V57*'[1]Expr Svr-Published Rates'!C57))&gt;'[1]Expr Svr-Published Rates'!C$9,('[1]Expr Svr-Published Rates'!V57-('[1]Expr Svr-Published Rates'!V57*'[1]Expr Svr-Published Rates'!C57)),'[1]Expr Svr-Published Rates'!C$9))</f>
        <v>46.841574999999992</v>
      </c>
      <c r="D63" s="176">
        <f>IF('[1]Expr Svr-Published Rates'!D$7=0,'[1]Expr Svr-Published Rates'!W57-('[1]Expr Svr-Published Rates'!W57*'[1]Expr Svr-Published Rates'!D57),IF(('[1]Expr Svr-Published Rates'!W57-('[1]Expr Svr-Published Rates'!W57*'[1]Expr Svr-Published Rates'!D57))&gt;'[1]Expr Svr-Published Rates'!D$9,('[1]Expr Svr-Published Rates'!W57-('[1]Expr Svr-Published Rates'!W57*'[1]Expr Svr-Published Rates'!D57)),'[1]Expr Svr-Published Rates'!D$9))</f>
        <v>62.099369999999993</v>
      </c>
      <c r="E63" s="176">
        <f>IF('[1]Expr Svr-Published Rates'!E$7=0,'[1]Expr Svr-Published Rates'!X57-('[1]Expr Svr-Published Rates'!X57*'[1]Expr Svr-Published Rates'!E57),IF(('[1]Expr Svr-Published Rates'!X57-('[1]Expr Svr-Published Rates'!X57*'[1]Expr Svr-Published Rates'!E57))&gt;'[1]Expr Svr-Published Rates'!E$9,('[1]Expr Svr-Published Rates'!X57-('[1]Expr Svr-Published Rates'!X57*'[1]Expr Svr-Published Rates'!E57)),'[1]Expr Svr-Published Rates'!E$9))</f>
        <v>88.905164999999982</v>
      </c>
      <c r="F63" s="176">
        <f>IF('[1]Expr Svr-Published Rates'!F$7=0,'[1]Expr Svr-Published Rates'!Y57-('[1]Expr Svr-Published Rates'!Y57*'[1]Expr Svr-Published Rates'!F57),IF(('[1]Expr Svr-Published Rates'!Y57-('[1]Expr Svr-Published Rates'!Y57*'[1]Expr Svr-Published Rates'!F57))&gt;'[1]Expr Svr-Published Rates'!F$9,('[1]Expr Svr-Published Rates'!Y57-('[1]Expr Svr-Published Rates'!Y57*'[1]Expr Svr-Published Rates'!F57)),'[1]Expr Svr-Published Rates'!F$9))</f>
        <v>90.897194999999982</v>
      </c>
      <c r="G63" s="176">
        <f>IF('[1]Expr Svr-Published Rates'!G$7=0,'[1]Expr Svr-Published Rates'!Z57-('[1]Expr Svr-Published Rates'!Z57*'[1]Expr Svr-Published Rates'!G57),IF(('[1]Expr Svr-Published Rates'!Z57-('[1]Expr Svr-Published Rates'!Z57*'[1]Expr Svr-Published Rates'!G57))&gt;'[1]Expr Svr-Published Rates'!G$9,('[1]Expr Svr-Published Rates'!Z57-('[1]Expr Svr-Published Rates'!Z57*'[1]Expr Svr-Published Rates'!G57)),'[1]Expr Svr-Published Rates'!G$9))</f>
        <v>91.590074999999985</v>
      </c>
      <c r="H63" s="176">
        <f>IF('[1]Expr Svr-Published Rates'!H$7=0,'[1]Expr Svr-Published Rates'!Z57-('[1]Expr Svr-Published Rates'!Z57*'[1]Expr Svr-Published Rates'!H57),IF(('[1]Expr Svr-Published Rates'!Z57-('[1]Expr Svr-Published Rates'!Z57*'[1]Expr Svr-Published Rates'!H57))&gt;'[1]Expr Svr-Published Rates'!H$9,('[1]Expr Svr-Published Rates'!Z57-('[1]Expr Svr-Published Rates'!Z57*'[1]Expr Svr-Published Rates'!H57)),'[1]Expr Svr-Published Rates'!H$9))</f>
        <v>91.590074999999985</v>
      </c>
      <c r="I63" s="176">
        <f>IF('[1]Expr Svr-Published Rates'!I$7=0,'[1]Expr Svr-Published Rates'!AB57-('[1]Expr Svr-Published Rates'!AB57*'[1]Expr Svr-Published Rates'!I57),IF(('[1]Expr Svr-Published Rates'!AB57-('[1]Expr Svr-Published Rates'!AB57*'[1]Expr Svr-Published Rates'!I57))&gt;'[1]Expr Svr-Published Rates'!I$9,('[1]Expr Svr-Published Rates'!AB57-('[1]Expr Svr-Published Rates'!AB57*'[1]Expr Svr-Published Rates'!I57)),'[1]Expr Svr-Published Rates'!I$9))</f>
        <v>118.12184999999999</v>
      </c>
      <c r="J63" s="176">
        <f>IF('[1]Expr Svr-Published Rates'!J$7=0,'[1]Expr Svr-Published Rates'!AC57-('[1]Expr Svr-Published Rates'!AC57*'[1]Expr Svr-Published Rates'!J57),IF(('[1]Expr Svr-Published Rates'!AC57-('[1]Expr Svr-Published Rates'!AC57*'[1]Expr Svr-Published Rates'!J57))&gt;'[1]Expr Svr-Published Rates'!J$9,('[1]Expr Svr-Published Rates'!AC57-('[1]Expr Svr-Published Rates'!AC57*'[1]Expr Svr-Published Rates'!J57)),'[1]Expr Svr-Published Rates'!J$9))</f>
        <v>113.84435999999999</v>
      </c>
      <c r="K63" s="176">
        <f>IF('[1]Expr Svr-Published Rates'!K$7=0,'[1]Expr Svr-Published Rates'!AD57-('[1]Expr Svr-Published Rates'!AD57*'[1]Expr Svr-Published Rates'!K57),IF(('[1]Expr Svr-Published Rates'!AD57-('[1]Expr Svr-Published Rates'!AD57*'[1]Expr Svr-Published Rates'!K57))&gt;'[1]Expr Svr-Published Rates'!K$9,('[1]Expr Svr-Published Rates'!AD57-('[1]Expr Svr-Published Rates'!AD57*'[1]Expr Svr-Published Rates'!K57)),'[1]Expr Svr-Published Rates'!K$9))</f>
        <v>77.576279999999997</v>
      </c>
      <c r="L63" s="176">
        <f>IF('[1]Expr Svr-Published Rates'!L$7=0,'[1]Expr Svr-Published Rates'!AE57-('[1]Expr Svr-Published Rates'!AE57*'[1]Expr Svr-Published Rates'!L57),IF(('[1]Expr Svr-Published Rates'!AE57-('[1]Expr Svr-Published Rates'!AE57*'[1]Expr Svr-Published Rates'!L57))&gt;'[1]Expr Svr-Published Rates'!L$9,('[1]Expr Svr-Published Rates'!AE57-('[1]Expr Svr-Published Rates'!AE57*'[1]Expr Svr-Published Rates'!L57)),'[1]Expr Svr-Published Rates'!L$9))</f>
        <v>100.84882500000001</v>
      </c>
      <c r="M63" s="176">
        <f>IF('[1]Expr Svr-Published Rates'!M$7=0,'[1]Expr Svr-Published Rates'!AF57-('[1]Expr Svr-Published Rates'!AF57*'[1]Expr Svr-Published Rates'!M57),IF(('[1]Expr Svr-Published Rates'!AF57-('[1]Expr Svr-Published Rates'!AF57*'[1]Expr Svr-Published Rates'!M57))&gt;'[1]Expr Svr-Published Rates'!M$9,('[1]Expr Svr-Published Rates'!AF57-('[1]Expr Svr-Published Rates'!AF57*'[1]Expr Svr-Published Rates'!M57)),'[1]Expr Svr-Published Rates'!M$9))</f>
        <v>144.57712500000002</v>
      </c>
      <c r="N63" s="176">
        <f>IF('[1]Expr Svr-Published Rates'!N$7=0,'[1]Expr Svr-Published Rates'!AG57-('[1]Expr Svr-Published Rates'!AG57*'[1]Expr Svr-Published Rates'!N57),IF(('[1]Expr Svr-Published Rates'!AG57-('[1]Expr Svr-Published Rates'!AG57*'[1]Expr Svr-Published Rates'!N57))&gt;'[1]Expr Svr-Published Rates'!N$9,('[1]Expr Svr-Published Rates'!AG57-('[1]Expr Svr-Published Rates'!AG57*'[1]Expr Svr-Published Rates'!N57)),'[1]Expr Svr-Published Rates'!N$9))</f>
        <v>187.35255000000001</v>
      </c>
      <c r="O63" s="177">
        <f>IF('[1]Expr Svr-Published Rates'!O$7=0,'[1]Expr Svr-Published Rates'!AH57-('[1]Expr Svr-Published Rates'!AH57*'[1]Expr Svr-Published Rates'!O57),IF(('[1]Expr Svr-Published Rates'!AH57-('[1]Expr Svr-Published Rates'!AH57*'[1]Expr Svr-Published Rates'!O57))&gt;'[1]Expr Svr-Published Rates'!O$9,('[1]Expr Svr-Published Rates'!AH57-('[1]Expr Svr-Published Rates'!AH57*'[1]Expr Svr-Published Rates'!O57)),'[1]Expr Svr-Published Rates'!O$9))</f>
        <v>200.06909999999999</v>
      </c>
      <c r="P63" s="176">
        <f>IF('[1]Expr Svr-Published Rates'!R$7=0,'[1]Expr Svr-Published Rates'!AK57-('[1]Expr Svr-Published Rates'!AK57*'[1]Expr Svr-Published Rates'!R57),IF(('[1]Expr Svr-Published Rates'!AK57-('[1]Expr Svr-Published Rates'!AK57*'[1]Expr Svr-Published Rates'!R57))&gt;'[1]Expr Svr-Published Rates'!R$9,('[1]Expr Svr-Published Rates'!AK57-('[1]Expr Svr-Published Rates'!AK57*'[1]Expr Svr-Published Rates'!R57)),'[1]Expr Svr-Published Rates'!R$9))</f>
        <v>0</v>
      </c>
      <c r="Q63" s="176">
        <f>IF('[1]Expr Svr-Published Rates'!S$7=0,'[1]Expr Svr-Published Rates'!AL57-('[1]Expr Svr-Published Rates'!AL57*'[1]Expr Svr-Published Rates'!S57),IF(('[1]Expr Svr-Published Rates'!AL57-('[1]Expr Svr-Published Rates'!AL57*'[1]Expr Svr-Published Rates'!S57))&gt;'[1]Expr Svr-Published Rates'!S$9,('[1]Expr Svr-Published Rates'!AL57-('[1]Expr Svr-Published Rates'!AL57*'[1]Expr Svr-Published Rates'!S57)),'[1]Expr Svr-Published Rates'!S$9))</f>
        <v>0</v>
      </c>
    </row>
    <row r="64" spans="1:17" s="72" customFormat="1" ht="18" customHeight="1" x14ac:dyDescent="0.2">
      <c r="A64" s="179">
        <v>40</v>
      </c>
      <c r="B64" s="59" t="s">
        <v>13</v>
      </c>
      <c r="C64" s="60">
        <f>IF('[1]Expr Svr-Published Rates'!C$7=0,'[1]Expr Svr-Published Rates'!V58-('[1]Expr Svr-Published Rates'!V58*'[1]Expr Svr-Published Rates'!C58),IF(('[1]Expr Svr-Published Rates'!V58-('[1]Expr Svr-Published Rates'!V58*'[1]Expr Svr-Published Rates'!C58))&gt;'[1]Expr Svr-Published Rates'!C$9,('[1]Expr Svr-Published Rates'!V58-('[1]Expr Svr-Published Rates'!V58*'[1]Expr Svr-Published Rates'!C58)),'[1]Expr Svr-Published Rates'!C$9))</f>
        <v>51.273119999999992</v>
      </c>
      <c r="D64" s="61">
        <f>IF('[1]Expr Svr-Published Rates'!D$7=0,'[1]Expr Svr-Published Rates'!W58-('[1]Expr Svr-Published Rates'!W58*'[1]Expr Svr-Published Rates'!D58),IF(('[1]Expr Svr-Published Rates'!W58-('[1]Expr Svr-Published Rates'!W58*'[1]Expr Svr-Published Rates'!D58))&gt;'[1]Expr Svr-Published Rates'!D$9,('[1]Expr Svr-Published Rates'!W58-('[1]Expr Svr-Published Rates'!W58*'[1]Expr Svr-Published Rates'!D58)),'[1]Expr Svr-Published Rates'!D$9))</f>
        <v>68.450769999999977</v>
      </c>
      <c r="E64" s="61">
        <f>IF('[1]Expr Svr-Published Rates'!E$7=0,'[1]Expr Svr-Published Rates'!X58-('[1]Expr Svr-Published Rates'!X58*'[1]Expr Svr-Published Rates'!E58),IF(('[1]Expr Svr-Published Rates'!X58-('[1]Expr Svr-Published Rates'!X58*'[1]Expr Svr-Published Rates'!E58))&gt;'[1]Expr Svr-Published Rates'!E$9,('[1]Expr Svr-Published Rates'!X58-('[1]Expr Svr-Published Rates'!X58*'[1]Expr Svr-Published Rates'!E58)),'[1]Expr Svr-Published Rates'!E$9))</f>
        <v>100.135595</v>
      </c>
      <c r="F64" s="61">
        <f>IF('[1]Expr Svr-Published Rates'!F$7=0,'[1]Expr Svr-Published Rates'!Y58-('[1]Expr Svr-Published Rates'!Y58*'[1]Expr Svr-Published Rates'!F58),IF(('[1]Expr Svr-Published Rates'!Y58-('[1]Expr Svr-Published Rates'!Y58*'[1]Expr Svr-Published Rates'!F58))&gt;'[1]Expr Svr-Published Rates'!F$9,('[1]Expr Svr-Published Rates'!Y58-('[1]Expr Svr-Published Rates'!Y58*'[1]Expr Svr-Published Rates'!F58)),'[1]Expr Svr-Published Rates'!F$9))</f>
        <v>102.15649499999998</v>
      </c>
      <c r="G64" s="61">
        <f>IF('[1]Expr Svr-Published Rates'!G$7=0,'[1]Expr Svr-Published Rates'!Z58-('[1]Expr Svr-Published Rates'!Z58*'[1]Expr Svr-Published Rates'!G58),IF(('[1]Expr Svr-Published Rates'!Z58-('[1]Expr Svr-Published Rates'!Z58*'[1]Expr Svr-Published Rates'!G58))&gt;'[1]Expr Svr-Published Rates'!G$9,('[1]Expr Svr-Published Rates'!Z58-('[1]Expr Svr-Published Rates'!Z58*'[1]Expr Svr-Published Rates'!G58)),'[1]Expr Svr-Published Rates'!G$9))</f>
        <v>102.89267999999998</v>
      </c>
      <c r="H64" s="61">
        <f>IF('[1]Expr Svr-Published Rates'!H$7=0,'[1]Expr Svr-Published Rates'!Z58-('[1]Expr Svr-Published Rates'!Z58*'[1]Expr Svr-Published Rates'!H58),IF(('[1]Expr Svr-Published Rates'!Z58-('[1]Expr Svr-Published Rates'!Z58*'[1]Expr Svr-Published Rates'!H58))&gt;'[1]Expr Svr-Published Rates'!H$9,('[1]Expr Svr-Published Rates'!Z58-('[1]Expr Svr-Published Rates'!Z58*'[1]Expr Svr-Published Rates'!H58)),'[1]Expr Svr-Published Rates'!H$9))</f>
        <v>102.89267999999998</v>
      </c>
      <c r="I64" s="61">
        <f>IF('[1]Expr Svr-Published Rates'!I$7=0,'[1]Expr Svr-Published Rates'!AB58-('[1]Expr Svr-Published Rates'!AB58*'[1]Expr Svr-Published Rates'!I58),IF(('[1]Expr Svr-Published Rates'!AB58-('[1]Expr Svr-Published Rates'!AB58*'[1]Expr Svr-Published Rates'!I58))&gt;'[1]Expr Svr-Published Rates'!I$9,('[1]Expr Svr-Published Rates'!AB58-('[1]Expr Svr-Published Rates'!AB58*'[1]Expr Svr-Published Rates'!I58)),'[1]Expr Svr-Published Rates'!I$9))</f>
        <v>132.65752500000002</v>
      </c>
      <c r="J64" s="61">
        <f>IF('[1]Expr Svr-Published Rates'!J$7=0,'[1]Expr Svr-Published Rates'!AC58-('[1]Expr Svr-Published Rates'!AC58*'[1]Expr Svr-Published Rates'!J58),IF(('[1]Expr Svr-Published Rates'!AC58-('[1]Expr Svr-Published Rates'!AC58*'[1]Expr Svr-Published Rates'!J58))&gt;'[1]Expr Svr-Published Rates'!J$9,('[1]Expr Svr-Published Rates'!AC58-('[1]Expr Svr-Published Rates'!AC58*'[1]Expr Svr-Published Rates'!J58)),'[1]Expr Svr-Published Rates'!J$9))</f>
        <v>127.92552000000001</v>
      </c>
      <c r="K64" s="61">
        <f>IF('[1]Expr Svr-Published Rates'!K$7=0,'[1]Expr Svr-Published Rates'!AD58-('[1]Expr Svr-Published Rates'!AD58*'[1]Expr Svr-Published Rates'!K58),IF(('[1]Expr Svr-Published Rates'!AD58-('[1]Expr Svr-Published Rates'!AD58*'[1]Expr Svr-Published Rates'!K58))&gt;'[1]Expr Svr-Published Rates'!K$9,('[1]Expr Svr-Published Rates'!AD58-('[1]Expr Svr-Published Rates'!AD58*'[1]Expr Svr-Published Rates'!K58)),'[1]Expr Svr-Published Rates'!K$9))</f>
        <v>85.508840000000021</v>
      </c>
      <c r="L64" s="61">
        <f>IF('[1]Expr Svr-Published Rates'!L$7=0,'[1]Expr Svr-Published Rates'!AE58-('[1]Expr Svr-Published Rates'!AE58*'[1]Expr Svr-Published Rates'!L58),IF(('[1]Expr Svr-Published Rates'!AE58-('[1]Expr Svr-Published Rates'!AE58*'[1]Expr Svr-Published Rates'!L58))&gt;'[1]Expr Svr-Published Rates'!L$9,('[1]Expr Svr-Published Rates'!AE58-('[1]Expr Svr-Published Rates'!AE58*'[1]Expr Svr-Published Rates'!L58)),'[1]Expr Svr-Published Rates'!L$9))</f>
        <v>113.27085</v>
      </c>
      <c r="M64" s="61">
        <f>IF('[1]Expr Svr-Published Rates'!M$7=0,'[1]Expr Svr-Published Rates'!AF58-('[1]Expr Svr-Published Rates'!AF58*'[1]Expr Svr-Published Rates'!M58),IF(('[1]Expr Svr-Published Rates'!AF58-('[1]Expr Svr-Published Rates'!AF58*'[1]Expr Svr-Published Rates'!M58))&gt;'[1]Expr Svr-Published Rates'!M$9,('[1]Expr Svr-Published Rates'!AF58-('[1]Expr Svr-Published Rates'!AF58*'[1]Expr Svr-Published Rates'!M58)),'[1]Expr Svr-Published Rates'!M$9))</f>
        <v>161.53829999999999</v>
      </c>
      <c r="N64" s="61">
        <f>IF('[1]Expr Svr-Published Rates'!N$7=0,'[1]Expr Svr-Published Rates'!AG58-('[1]Expr Svr-Published Rates'!AG58*'[1]Expr Svr-Published Rates'!N58),IF(('[1]Expr Svr-Published Rates'!AG58-('[1]Expr Svr-Published Rates'!AG58*'[1]Expr Svr-Published Rates'!N58))&gt;'[1]Expr Svr-Published Rates'!N$9,('[1]Expr Svr-Published Rates'!AG58-('[1]Expr Svr-Published Rates'!AG58*'[1]Expr Svr-Published Rates'!N58)),'[1]Expr Svr-Published Rates'!N$9))</f>
        <v>210.39480000000003</v>
      </c>
      <c r="O64" s="62">
        <f>IF('[1]Expr Svr-Published Rates'!O$7=0,'[1]Expr Svr-Published Rates'!AH58-('[1]Expr Svr-Published Rates'!AH58*'[1]Expr Svr-Published Rates'!O58),IF(('[1]Expr Svr-Published Rates'!AH58-('[1]Expr Svr-Published Rates'!AH58*'[1]Expr Svr-Published Rates'!O58))&gt;'[1]Expr Svr-Published Rates'!O$9,('[1]Expr Svr-Published Rates'!AH58-('[1]Expr Svr-Published Rates'!AH58*'[1]Expr Svr-Published Rates'!O58)),'[1]Expr Svr-Published Rates'!O$9))</f>
        <v>224.63594999999998</v>
      </c>
      <c r="P64" s="61">
        <f>IF('[1]Expr Svr-Published Rates'!R$7=0,'[1]Expr Svr-Published Rates'!AK58-('[1]Expr Svr-Published Rates'!AK58*'[1]Expr Svr-Published Rates'!R58),IF(('[1]Expr Svr-Published Rates'!AK58-('[1]Expr Svr-Published Rates'!AK58*'[1]Expr Svr-Published Rates'!R58))&gt;'[1]Expr Svr-Published Rates'!R$9,('[1]Expr Svr-Published Rates'!AK58-('[1]Expr Svr-Published Rates'!AK58*'[1]Expr Svr-Published Rates'!R58)),'[1]Expr Svr-Published Rates'!R$9))</f>
        <v>0</v>
      </c>
      <c r="Q64" s="61">
        <f>IF('[1]Expr Svr-Published Rates'!S$7=0,'[1]Expr Svr-Published Rates'!AL58-('[1]Expr Svr-Published Rates'!AL58*'[1]Expr Svr-Published Rates'!S58),IF(('[1]Expr Svr-Published Rates'!AL58-('[1]Expr Svr-Published Rates'!AL58*'[1]Expr Svr-Published Rates'!S58))&gt;'[1]Expr Svr-Published Rates'!S$9,('[1]Expr Svr-Published Rates'!AL58-('[1]Expr Svr-Published Rates'!AL58*'[1]Expr Svr-Published Rates'!S58)),'[1]Expr Svr-Published Rates'!S$9))</f>
        <v>0</v>
      </c>
    </row>
    <row r="65" spans="1:17" s="72" customFormat="1" ht="18" customHeight="1" x14ac:dyDescent="0.2">
      <c r="A65" s="179">
        <v>45</v>
      </c>
      <c r="B65" s="59" t="s">
        <v>13</v>
      </c>
      <c r="C65" s="60">
        <f>IF('[1]Expr Svr-Published Rates'!C$7=0,'[1]Expr Svr-Published Rates'!V59-('[1]Expr Svr-Published Rates'!V59*'[1]Expr Svr-Published Rates'!C59),IF(('[1]Expr Svr-Published Rates'!V59-('[1]Expr Svr-Published Rates'!V59*'[1]Expr Svr-Published Rates'!C59))&gt;'[1]Expr Svr-Published Rates'!C$9,('[1]Expr Svr-Published Rates'!V59-('[1]Expr Svr-Published Rates'!V59*'[1]Expr Svr-Published Rates'!C59)),'[1]Expr Svr-Published Rates'!C$9))</f>
        <v>55.747969999999981</v>
      </c>
      <c r="D65" s="61">
        <f>IF('[1]Expr Svr-Published Rates'!D$7=0,'[1]Expr Svr-Published Rates'!W59-('[1]Expr Svr-Published Rates'!W59*'[1]Expr Svr-Published Rates'!D59),IF(('[1]Expr Svr-Published Rates'!W59-('[1]Expr Svr-Published Rates'!W59*'[1]Expr Svr-Published Rates'!D59))&gt;'[1]Expr Svr-Published Rates'!D$9,('[1]Expr Svr-Published Rates'!W59-('[1]Expr Svr-Published Rates'!W59*'[1]Expr Svr-Published Rates'!D59)),'[1]Expr Svr-Published Rates'!D$9))</f>
        <v>74.816604999999981</v>
      </c>
      <c r="E65" s="61">
        <f>IF('[1]Expr Svr-Published Rates'!E$7=0,'[1]Expr Svr-Published Rates'!X59-('[1]Expr Svr-Published Rates'!X59*'[1]Expr Svr-Published Rates'!E59),IF(('[1]Expr Svr-Published Rates'!X59-('[1]Expr Svr-Published Rates'!X59*'[1]Expr Svr-Published Rates'!E59))&gt;'[1]Expr Svr-Published Rates'!E$9,('[1]Expr Svr-Published Rates'!X59-('[1]Expr Svr-Published Rates'!X59*'[1]Expr Svr-Published Rates'!E59)),'[1]Expr Svr-Published Rates'!E$9))</f>
        <v>111.35158999999999</v>
      </c>
      <c r="F65" s="61">
        <f>IF('[1]Expr Svr-Published Rates'!F$7=0,'[1]Expr Svr-Published Rates'!Y59-('[1]Expr Svr-Published Rates'!Y59*'[1]Expr Svr-Published Rates'!F59),IF(('[1]Expr Svr-Published Rates'!Y59-('[1]Expr Svr-Published Rates'!Y59*'[1]Expr Svr-Published Rates'!F59))&gt;'[1]Expr Svr-Published Rates'!F$9,('[1]Expr Svr-Published Rates'!Y59-('[1]Expr Svr-Published Rates'!Y59*'[1]Expr Svr-Published Rates'!F59)),'[1]Expr Svr-Published Rates'!F$9))</f>
        <v>113.40136000000001</v>
      </c>
      <c r="G65" s="61">
        <f>IF('[1]Expr Svr-Published Rates'!G$7=0,'[1]Expr Svr-Published Rates'!Z59-('[1]Expr Svr-Published Rates'!Z59*'[1]Expr Svr-Published Rates'!G59),IF(('[1]Expr Svr-Published Rates'!Z59-('[1]Expr Svr-Published Rates'!Z59*'[1]Expr Svr-Published Rates'!G59))&gt;'[1]Expr Svr-Published Rates'!G$9,('[1]Expr Svr-Published Rates'!Z59-('[1]Expr Svr-Published Rates'!Z59*'[1]Expr Svr-Published Rates'!G59)),'[1]Expr Svr-Published Rates'!G$9))</f>
        <v>114.224155</v>
      </c>
      <c r="H65" s="61">
        <f>IF('[1]Expr Svr-Published Rates'!H$7=0,'[1]Expr Svr-Published Rates'!Z59-('[1]Expr Svr-Published Rates'!Z59*'[1]Expr Svr-Published Rates'!H59),IF(('[1]Expr Svr-Published Rates'!Z59-('[1]Expr Svr-Published Rates'!Z59*'[1]Expr Svr-Published Rates'!H59))&gt;'[1]Expr Svr-Published Rates'!H$9,('[1]Expr Svr-Published Rates'!Z59-('[1]Expr Svr-Published Rates'!Z59*'[1]Expr Svr-Published Rates'!H59)),'[1]Expr Svr-Published Rates'!H$9))</f>
        <v>114.224155</v>
      </c>
      <c r="I65" s="61">
        <f>IF('[1]Expr Svr-Published Rates'!I$7=0,'[1]Expr Svr-Published Rates'!AB59-('[1]Expr Svr-Published Rates'!AB59*'[1]Expr Svr-Published Rates'!I59),IF(('[1]Expr Svr-Published Rates'!AB59-('[1]Expr Svr-Published Rates'!AB59*'[1]Expr Svr-Published Rates'!I59))&gt;'[1]Expr Svr-Published Rates'!I$9,('[1]Expr Svr-Published Rates'!AB59-('[1]Expr Svr-Published Rates'!AB59*'[1]Expr Svr-Published Rates'!I59)),'[1]Expr Svr-Published Rates'!I$9))</f>
        <v>147.17587500000002</v>
      </c>
      <c r="J65" s="61">
        <f>IF('[1]Expr Svr-Published Rates'!J$7=0,'[1]Expr Svr-Published Rates'!AC59-('[1]Expr Svr-Published Rates'!AC59*'[1]Expr Svr-Published Rates'!J59),IF(('[1]Expr Svr-Published Rates'!AC59-('[1]Expr Svr-Published Rates'!AC59*'[1]Expr Svr-Published Rates'!J59))&gt;'[1]Expr Svr-Published Rates'!J$9,('[1]Expr Svr-Published Rates'!AC59-('[1]Expr Svr-Published Rates'!AC59*'[1]Expr Svr-Published Rates'!J59)),'[1]Expr Svr-Published Rates'!J$9))</f>
        <v>142.05864000000003</v>
      </c>
      <c r="K65" s="61">
        <f>IF('[1]Expr Svr-Published Rates'!K$7=0,'[1]Expr Svr-Published Rates'!AD59-('[1]Expr Svr-Published Rates'!AD59*'[1]Expr Svr-Published Rates'!K59),IF(('[1]Expr Svr-Published Rates'!AD59-('[1]Expr Svr-Published Rates'!AD59*'[1]Expr Svr-Published Rates'!K59))&gt;'[1]Expr Svr-Published Rates'!K$9,('[1]Expr Svr-Published Rates'!AD59-('[1]Expr Svr-Published Rates'!AD59*'[1]Expr Svr-Published Rates'!K59)),'[1]Expr Svr-Published Rates'!K$9))</f>
        <v>93.424080000000004</v>
      </c>
      <c r="L65" s="61">
        <f>IF('[1]Expr Svr-Published Rates'!L$7=0,'[1]Expr Svr-Published Rates'!AE59-('[1]Expr Svr-Published Rates'!AE59*'[1]Expr Svr-Published Rates'!L59),IF(('[1]Expr Svr-Published Rates'!AE59-('[1]Expr Svr-Published Rates'!AE59*'[1]Expr Svr-Published Rates'!L59))&gt;'[1]Expr Svr-Published Rates'!L$9,('[1]Expr Svr-Published Rates'!AE59-('[1]Expr Svr-Published Rates'!AE59*'[1]Expr Svr-Published Rates'!L59)),'[1]Expr Svr-Published Rates'!L$9))</f>
        <v>125.65822500000002</v>
      </c>
      <c r="M65" s="61">
        <f>IF('[1]Expr Svr-Published Rates'!M$7=0,'[1]Expr Svr-Published Rates'!AF59-('[1]Expr Svr-Published Rates'!AF59*'[1]Expr Svr-Published Rates'!M59),IF(('[1]Expr Svr-Published Rates'!AF59-('[1]Expr Svr-Published Rates'!AF59*'[1]Expr Svr-Published Rates'!M59))&gt;'[1]Expr Svr-Published Rates'!M$9,('[1]Expr Svr-Published Rates'!AF59-('[1]Expr Svr-Published Rates'!AF59*'[1]Expr Svr-Published Rates'!M59)),'[1]Expr Svr-Published Rates'!M$9))</f>
        <v>178.51680000000005</v>
      </c>
      <c r="N65" s="61">
        <f>IF('[1]Expr Svr-Published Rates'!N$7=0,'[1]Expr Svr-Published Rates'!AG59-('[1]Expr Svr-Published Rates'!AG59*'[1]Expr Svr-Published Rates'!N59),IF(('[1]Expr Svr-Published Rates'!AG59-('[1]Expr Svr-Published Rates'!AG59*'[1]Expr Svr-Published Rates'!N59))&gt;'[1]Expr Svr-Published Rates'!N$9,('[1]Expr Svr-Published Rates'!AG59-('[1]Expr Svr-Published Rates'!AG59*'[1]Expr Svr-Published Rates'!N59)),'[1]Expr Svr-Published Rates'!N$9))</f>
        <v>233.38507500000003</v>
      </c>
      <c r="O65" s="62">
        <f>IF('[1]Expr Svr-Published Rates'!O$7=0,'[1]Expr Svr-Published Rates'!AH59-('[1]Expr Svr-Published Rates'!AH59*'[1]Expr Svr-Published Rates'!O59),IF(('[1]Expr Svr-Published Rates'!AH59-('[1]Expr Svr-Published Rates'!AH59*'[1]Expr Svr-Published Rates'!O59))&gt;'[1]Expr Svr-Published Rates'!O$9,('[1]Expr Svr-Published Rates'!AH59-('[1]Expr Svr-Published Rates'!AH59*'[1]Expr Svr-Published Rates'!O59)),'[1]Expr Svr-Published Rates'!O$9))</f>
        <v>249.185475</v>
      </c>
      <c r="P65" s="61">
        <f>IF('[1]Expr Svr-Published Rates'!R$7=0,'[1]Expr Svr-Published Rates'!AK59-('[1]Expr Svr-Published Rates'!AK59*'[1]Expr Svr-Published Rates'!R59),IF(('[1]Expr Svr-Published Rates'!AK59-('[1]Expr Svr-Published Rates'!AK59*'[1]Expr Svr-Published Rates'!R59))&gt;'[1]Expr Svr-Published Rates'!R$9,('[1]Expr Svr-Published Rates'!AK59-('[1]Expr Svr-Published Rates'!AK59*'[1]Expr Svr-Published Rates'!R59)),'[1]Expr Svr-Published Rates'!R$9))</f>
        <v>0</v>
      </c>
      <c r="Q65" s="61">
        <f>IF('[1]Expr Svr-Published Rates'!S$7=0,'[1]Expr Svr-Published Rates'!AL59-('[1]Expr Svr-Published Rates'!AL59*'[1]Expr Svr-Published Rates'!S59),IF(('[1]Expr Svr-Published Rates'!AL59-('[1]Expr Svr-Published Rates'!AL59*'[1]Expr Svr-Published Rates'!S59))&gt;'[1]Expr Svr-Published Rates'!S$9,('[1]Expr Svr-Published Rates'!AL59-('[1]Expr Svr-Published Rates'!AL59*'[1]Expr Svr-Published Rates'!S59)),'[1]Expr Svr-Published Rates'!S$9))</f>
        <v>0</v>
      </c>
    </row>
    <row r="66" spans="1:17" s="72" customFormat="1" ht="18" customHeight="1" x14ac:dyDescent="0.2">
      <c r="A66" s="179">
        <v>50</v>
      </c>
      <c r="B66" s="59" t="s">
        <v>13</v>
      </c>
      <c r="C66" s="60">
        <f>IF('[1]Expr Svr-Published Rates'!C$7=0,'[1]Expr Svr-Published Rates'!V60-('[1]Expr Svr-Published Rates'!V60*'[1]Expr Svr-Published Rates'!C60),IF(('[1]Expr Svr-Published Rates'!V60-('[1]Expr Svr-Published Rates'!V60*'[1]Expr Svr-Published Rates'!C60))&gt;'[1]Expr Svr-Published Rates'!C$9,('[1]Expr Svr-Published Rates'!V60-('[1]Expr Svr-Published Rates'!V60*'[1]Expr Svr-Published Rates'!C60)),'[1]Expr Svr-Published Rates'!C$9))</f>
        <v>60.193950000000001</v>
      </c>
      <c r="D66" s="61">
        <f>IF('[1]Expr Svr-Published Rates'!D$7=0,'[1]Expr Svr-Published Rates'!W60-('[1]Expr Svr-Published Rates'!W60*'[1]Expr Svr-Published Rates'!D60),IF(('[1]Expr Svr-Published Rates'!W60-('[1]Expr Svr-Published Rates'!W60*'[1]Expr Svr-Published Rates'!D60))&gt;'[1]Expr Svr-Published Rates'!D$9,('[1]Expr Svr-Published Rates'!W60-('[1]Expr Svr-Published Rates'!W60*'[1]Expr Svr-Published Rates'!D60)),'[1]Expr Svr-Published Rates'!D$9))</f>
        <v>81.168004999999994</v>
      </c>
      <c r="E66" s="61">
        <f>IF('[1]Expr Svr-Published Rates'!E$7=0,'[1]Expr Svr-Published Rates'!X60-('[1]Expr Svr-Published Rates'!X60*'[1]Expr Svr-Published Rates'!E60),IF(('[1]Expr Svr-Published Rates'!X60-('[1]Expr Svr-Published Rates'!X60*'[1]Expr Svr-Published Rates'!E60))&gt;'[1]Expr Svr-Published Rates'!E$9,('[1]Expr Svr-Published Rates'!X60-('[1]Expr Svr-Published Rates'!X60*'[1]Expr Svr-Published Rates'!E60)),'[1]Expr Svr-Published Rates'!E$9))</f>
        <v>122.56758500000001</v>
      </c>
      <c r="F66" s="61">
        <f>IF('[1]Expr Svr-Published Rates'!F$7=0,'[1]Expr Svr-Published Rates'!Y60-('[1]Expr Svr-Published Rates'!Y60*'[1]Expr Svr-Published Rates'!F60),IF(('[1]Expr Svr-Published Rates'!Y60-('[1]Expr Svr-Published Rates'!Y60*'[1]Expr Svr-Published Rates'!F60))&gt;'[1]Expr Svr-Published Rates'!F$9,('[1]Expr Svr-Published Rates'!Y60-('[1]Expr Svr-Published Rates'!Y60*'[1]Expr Svr-Published Rates'!F60)),'[1]Expr Svr-Published Rates'!F$9))</f>
        <v>124.60291999999998</v>
      </c>
      <c r="G66" s="61">
        <f>IF('[1]Expr Svr-Published Rates'!G$7=0,'[1]Expr Svr-Published Rates'!Z60-('[1]Expr Svr-Published Rates'!Z60*'[1]Expr Svr-Published Rates'!G60),IF(('[1]Expr Svr-Published Rates'!Z60-('[1]Expr Svr-Published Rates'!Z60*'[1]Expr Svr-Published Rates'!G60))&gt;'[1]Expr Svr-Published Rates'!G$9,('[1]Expr Svr-Published Rates'!Z60-('[1]Expr Svr-Published Rates'!Z60*'[1]Expr Svr-Published Rates'!G60)),'[1]Expr Svr-Published Rates'!G$9))</f>
        <v>125.55562999999995</v>
      </c>
      <c r="H66" s="61">
        <f>IF('[1]Expr Svr-Published Rates'!H$7=0,'[1]Expr Svr-Published Rates'!Z60-('[1]Expr Svr-Published Rates'!Z60*'[1]Expr Svr-Published Rates'!H60),IF(('[1]Expr Svr-Published Rates'!Z60-('[1]Expr Svr-Published Rates'!Z60*'[1]Expr Svr-Published Rates'!H60))&gt;'[1]Expr Svr-Published Rates'!H$9,('[1]Expr Svr-Published Rates'!Z60-('[1]Expr Svr-Published Rates'!Z60*'[1]Expr Svr-Published Rates'!H60)),'[1]Expr Svr-Published Rates'!H$9))</f>
        <v>125.55562999999995</v>
      </c>
      <c r="I66" s="61">
        <f>IF('[1]Expr Svr-Published Rates'!I$7=0,'[1]Expr Svr-Published Rates'!AB60-('[1]Expr Svr-Published Rates'!AB60*'[1]Expr Svr-Published Rates'!I60),IF(('[1]Expr Svr-Published Rates'!AB60-('[1]Expr Svr-Published Rates'!AB60*'[1]Expr Svr-Published Rates'!I60))&gt;'[1]Expr Svr-Published Rates'!I$9,('[1]Expr Svr-Published Rates'!AB60-('[1]Expr Svr-Published Rates'!AB60*'[1]Expr Svr-Published Rates'!I60)),'[1]Expr Svr-Published Rates'!I$9))</f>
        <v>161.67690000000005</v>
      </c>
      <c r="J66" s="61">
        <f>IF('[1]Expr Svr-Published Rates'!J$7=0,'[1]Expr Svr-Published Rates'!AC60-('[1]Expr Svr-Published Rates'!AC60*'[1]Expr Svr-Published Rates'!J60),IF(('[1]Expr Svr-Published Rates'!AC60-('[1]Expr Svr-Published Rates'!AC60*'[1]Expr Svr-Published Rates'!J60))&gt;'[1]Expr Svr-Published Rates'!J$9,('[1]Expr Svr-Published Rates'!AC60-('[1]Expr Svr-Published Rates'!AC60*'[1]Expr Svr-Published Rates'!J60)),'[1]Expr Svr-Published Rates'!J$9))</f>
        <v>156.13980000000004</v>
      </c>
      <c r="K66" s="61">
        <f>IF('[1]Expr Svr-Published Rates'!K$7=0,'[1]Expr Svr-Published Rates'!AD60-('[1]Expr Svr-Published Rates'!AD60*'[1]Expr Svr-Published Rates'!K60),IF(('[1]Expr Svr-Published Rates'!AD60-('[1]Expr Svr-Published Rates'!AD60*'[1]Expr Svr-Published Rates'!K60))&gt;'[1]Expr Svr-Published Rates'!K$9,('[1]Expr Svr-Published Rates'!AD60-('[1]Expr Svr-Published Rates'!AD60*'[1]Expr Svr-Published Rates'!K60)),'[1]Expr Svr-Published Rates'!K$9))</f>
        <v>101.322</v>
      </c>
      <c r="L66" s="61">
        <f>IF('[1]Expr Svr-Published Rates'!L$7=0,'[1]Expr Svr-Published Rates'!AE60-('[1]Expr Svr-Published Rates'!AE60*'[1]Expr Svr-Published Rates'!L60),IF(('[1]Expr Svr-Published Rates'!AE60-('[1]Expr Svr-Published Rates'!AE60*'[1]Expr Svr-Published Rates'!L60))&gt;'[1]Expr Svr-Published Rates'!L$9,('[1]Expr Svr-Published Rates'!AE60-('[1]Expr Svr-Published Rates'!AE60*'[1]Expr Svr-Published Rates'!L60)),'[1]Expr Svr-Published Rates'!L$9))</f>
        <v>138.09757500000001</v>
      </c>
      <c r="M66" s="61">
        <f>IF('[1]Expr Svr-Published Rates'!M$7=0,'[1]Expr Svr-Published Rates'!AF60-('[1]Expr Svr-Published Rates'!AF60*'[1]Expr Svr-Published Rates'!M60),IF(('[1]Expr Svr-Published Rates'!AF60-('[1]Expr Svr-Published Rates'!AF60*'[1]Expr Svr-Published Rates'!M60))&gt;'[1]Expr Svr-Published Rates'!M$9,('[1]Expr Svr-Published Rates'!AF60-('[1]Expr Svr-Published Rates'!AF60*'[1]Expr Svr-Published Rates'!M60)),'[1]Expr Svr-Published Rates'!M$9))</f>
        <v>195.47797500000001</v>
      </c>
      <c r="N66" s="61">
        <f>IF('[1]Expr Svr-Published Rates'!N$7=0,'[1]Expr Svr-Published Rates'!AG60-('[1]Expr Svr-Published Rates'!AG60*'[1]Expr Svr-Published Rates'!N60),IF(('[1]Expr Svr-Published Rates'!AG60-('[1]Expr Svr-Published Rates'!AG60*'[1]Expr Svr-Published Rates'!N60))&gt;'[1]Expr Svr-Published Rates'!N$9,('[1]Expr Svr-Published Rates'!AG60-('[1]Expr Svr-Published Rates'!AG60*'[1]Expr Svr-Published Rates'!N60)),'[1]Expr Svr-Published Rates'!N$9))</f>
        <v>256.39267500000005</v>
      </c>
      <c r="O66" s="62">
        <f>IF('[1]Expr Svr-Published Rates'!O$7=0,'[1]Expr Svr-Published Rates'!AH60-('[1]Expr Svr-Published Rates'!AH60*'[1]Expr Svr-Published Rates'!O60),IF(('[1]Expr Svr-Published Rates'!AH60-('[1]Expr Svr-Published Rates'!AH60*'[1]Expr Svr-Published Rates'!O60))&gt;'[1]Expr Svr-Published Rates'!O$9,('[1]Expr Svr-Published Rates'!AH60-('[1]Expr Svr-Published Rates'!AH60*'[1]Expr Svr-Published Rates'!O60)),'[1]Expr Svr-Published Rates'!O$9))</f>
        <v>273.80430000000001</v>
      </c>
      <c r="P66" s="61">
        <f>IF('[1]Expr Svr-Published Rates'!R$7=0,'[1]Expr Svr-Published Rates'!AK60-('[1]Expr Svr-Published Rates'!AK60*'[1]Expr Svr-Published Rates'!R60),IF(('[1]Expr Svr-Published Rates'!AK60-('[1]Expr Svr-Published Rates'!AK60*'[1]Expr Svr-Published Rates'!R60))&gt;'[1]Expr Svr-Published Rates'!R$9,('[1]Expr Svr-Published Rates'!AK60-('[1]Expr Svr-Published Rates'!AK60*'[1]Expr Svr-Published Rates'!R60)),'[1]Expr Svr-Published Rates'!R$9))</f>
        <v>0</v>
      </c>
      <c r="Q66" s="61">
        <f>IF('[1]Expr Svr-Published Rates'!S$7=0,'[1]Expr Svr-Published Rates'!AL60-('[1]Expr Svr-Published Rates'!AL60*'[1]Expr Svr-Published Rates'!S60),IF(('[1]Expr Svr-Published Rates'!AL60-('[1]Expr Svr-Published Rates'!AL60*'[1]Expr Svr-Published Rates'!S60))&gt;'[1]Expr Svr-Published Rates'!S$9,('[1]Expr Svr-Published Rates'!AL60-('[1]Expr Svr-Published Rates'!AL60*'[1]Expr Svr-Published Rates'!S60)),'[1]Expr Svr-Published Rates'!S$9))</f>
        <v>0</v>
      </c>
    </row>
    <row r="67" spans="1:17" s="72" customFormat="1" ht="18" customHeight="1" x14ac:dyDescent="0.2">
      <c r="A67" s="178">
        <v>55</v>
      </c>
      <c r="B67" s="198" t="s">
        <v>13</v>
      </c>
      <c r="C67" s="129">
        <f>IF('[1]Expr Svr-Published Rates'!C$7=0,'[1]Expr Svr-Published Rates'!V61-('[1]Expr Svr-Published Rates'!V61*'[1]Expr Svr-Published Rates'!C61),IF(('[1]Expr Svr-Published Rates'!V61-('[1]Expr Svr-Published Rates'!V61*'[1]Expr Svr-Published Rates'!C61))&gt;'[1]Expr Svr-Published Rates'!C$9,('[1]Expr Svr-Published Rates'!V61-('[1]Expr Svr-Published Rates'!V61*'[1]Expr Svr-Published Rates'!C61)),'[1]Expr Svr-Published Rates'!C$9))</f>
        <v>64.654364999999984</v>
      </c>
      <c r="D67" s="174">
        <f>IF('[1]Expr Svr-Published Rates'!D$7=0,'[1]Expr Svr-Published Rates'!W61-('[1]Expr Svr-Published Rates'!W61*'[1]Expr Svr-Published Rates'!D61),IF(('[1]Expr Svr-Published Rates'!W61-('[1]Expr Svr-Published Rates'!W61*'[1]Expr Svr-Published Rates'!D61))&gt;'[1]Expr Svr-Published Rates'!D$9,('[1]Expr Svr-Published Rates'!W61-('[1]Expr Svr-Published Rates'!W61*'[1]Expr Svr-Published Rates'!D61)),'[1]Expr Svr-Published Rates'!D$9))</f>
        <v>87.519404999999978</v>
      </c>
      <c r="E67" s="174">
        <f>IF('[1]Expr Svr-Published Rates'!E$7=0,'[1]Expr Svr-Published Rates'!X61-('[1]Expr Svr-Published Rates'!X61*'[1]Expr Svr-Published Rates'!E61),IF(('[1]Expr Svr-Published Rates'!X61-('[1]Expr Svr-Published Rates'!X61*'[1]Expr Svr-Published Rates'!E61))&gt;'[1]Expr Svr-Published Rates'!E$9,('[1]Expr Svr-Published Rates'!X61-('[1]Expr Svr-Published Rates'!X61*'[1]Expr Svr-Published Rates'!E61)),'[1]Expr Svr-Published Rates'!E$9))</f>
        <v>133.79801499999996</v>
      </c>
      <c r="F67" s="174">
        <f>IF('[1]Expr Svr-Published Rates'!F$7=0,'[1]Expr Svr-Published Rates'!Y61-('[1]Expr Svr-Published Rates'!Y61*'[1]Expr Svr-Published Rates'!F61),IF(('[1]Expr Svr-Published Rates'!Y61-('[1]Expr Svr-Published Rates'!Y61*'[1]Expr Svr-Published Rates'!F61))&gt;'[1]Expr Svr-Published Rates'!F$9,('[1]Expr Svr-Published Rates'!Y61-('[1]Expr Svr-Published Rates'!Y61*'[1]Expr Svr-Published Rates'!F61)),'[1]Expr Svr-Published Rates'!F$9))</f>
        <v>135.84778499999999</v>
      </c>
      <c r="G67" s="174">
        <f>IF('[1]Expr Svr-Published Rates'!G$7=0,'[1]Expr Svr-Published Rates'!Z61-('[1]Expr Svr-Published Rates'!Z61*'[1]Expr Svr-Published Rates'!G61),IF(('[1]Expr Svr-Published Rates'!Z61-('[1]Expr Svr-Published Rates'!Z61*'[1]Expr Svr-Published Rates'!G61))&gt;'[1]Expr Svr-Published Rates'!G$9,('[1]Expr Svr-Published Rates'!Z61-('[1]Expr Svr-Published Rates'!Z61*'[1]Expr Svr-Published Rates'!G61)),'[1]Expr Svr-Published Rates'!G$9))</f>
        <v>136.84379999999999</v>
      </c>
      <c r="H67" s="174">
        <f>IF('[1]Expr Svr-Published Rates'!H$7=0,'[1]Expr Svr-Published Rates'!Z61-('[1]Expr Svr-Published Rates'!Z61*'[1]Expr Svr-Published Rates'!H61),IF(('[1]Expr Svr-Published Rates'!Z61-('[1]Expr Svr-Published Rates'!Z61*'[1]Expr Svr-Published Rates'!H61))&gt;'[1]Expr Svr-Published Rates'!H$9,('[1]Expr Svr-Published Rates'!Z61-('[1]Expr Svr-Published Rates'!Z61*'[1]Expr Svr-Published Rates'!H61)),'[1]Expr Svr-Published Rates'!H$9))</f>
        <v>136.84379999999999</v>
      </c>
      <c r="I67" s="174">
        <f>IF('[1]Expr Svr-Published Rates'!I$7=0,'[1]Expr Svr-Published Rates'!AB61-('[1]Expr Svr-Published Rates'!AB61*'[1]Expr Svr-Published Rates'!I61),IF(('[1]Expr Svr-Published Rates'!AB61-('[1]Expr Svr-Published Rates'!AB61*'[1]Expr Svr-Published Rates'!I61))&gt;'[1]Expr Svr-Published Rates'!I$9,('[1]Expr Svr-Published Rates'!AB61-('[1]Expr Svr-Published Rates'!AB61*'[1]Expr Svr-Published Rates'!I61)),'[1]Expr Svr-Published Rates'!I$9))</f>
        <v>176.21257500000002</v>
      </c>
      <c r="J67" s="174">
        <f>IF('[1]Expr Svr-Published Rates'!J$7=0,'[1]Expr Svr-Published Rates'!AC61-('[1]Expr Svr-Published Rates'!AC61*'[1]Expr Svr-Published Rates'!J61),IF(('[1]Expr Svr-Published Rates'!AC61-('[1]Expr Svr-Published Rates'!AC61*'[1]Expr Svr-Published Rates'!J61))&gt;'[1]Expr Svr-Published Rates'!J$9,('[1]Expr Svr-Published Rates'!AC61-('[1]Expr Svr-Published Rates'!AC61*'[1]Expr Svr-Published Rates'!J61)),'[1]Expr Svr-Published Rates'!J$9))</f>
        <v>170.25560000000002</v>
      </c>
      <c r="K67" s="174">
        <f>IF('[1]Expr Svr-Published Rates'!K$7=0,'[1]Expr Svr-Published Rates'!AD61-('[1]Expr Svr-Published Rates'!AD61*'[1]Expr Svr-Published Rates'!K61),IF(('[1]Expr Svr-Published Rates'!AD61-('[1]Expr Svr-Published Rates'!AD61*'[1]Expr Svr-Published Rates'!K61))&gt;'[1]Expr Svr-Published Rates'!K$9,('[1]Expr Svr-Published Rates'!AD61-('[1]Expr Svr-Published Rates'!AD61*'[1]Expr Svr-Published Rates'!K61)),'[1]Expr Svr-Published Rates'!K$9))</f>
        <v>109.21992000000003</v>
      </c>
      <c r="L67" s="174">
        <f>IF('[1]Expr Svr-Published Rates'!L$7=0,'[1]Expr Svr-Published Rates'!AE61-('[1]Expr Svr-Published Rates'!AE61*'[1]Expr Svr-Published Rates'!L61),IF(('[1]Expr Svr-Published Rates'!AE61-('[1]Expr Svr-Published Rates'!AE61*'[1]Expr Svr-Published Rates'!L61))&gt;'[1]Expr Svr-Published Rates'!L$9,('[1]Expr Svr-Published Rates'!AE61-('[1]Expr Svr-Published Rates'!AE61*'[1]Expr Svr-Published Rates'!L61)),'[1]Expr Svr-Published Rates'!L$9))</f>
        <v>150.502275</v>
      </c>
      <c r="M67" s="174">
        <f>IF('[1]Expr Svr-Published Rates'!M$7=0,'[1]Expr Svr-Published Rates'!AF61-('[1]Expr Svr-Published Rates'!AF61*'[1]Expr Svr-Published Rates'!M61),IF(('[1]Expr Svr-Published Rates'!AF61-('[1]Expr Svr-Published Rates'!AF61*'[1]Expr Svr-Published Rates'!M61))&gt;'[1]Expr Svr-Published Rates'!M$9,('[1]Expr Svr-Published Rates'!AF61-('[1]Expr Svr-Published Rates'!AF61*'[1]Expr Svr-Published Rates'!M61)),'[1]Expr Svr-Published Rates'!M$9))</f>
        <v>212.43915000000004</v>
      </c>
      <c r="N67" s="174">
        <f>IF('[1]Expr Svr-Published Rates'!N$7=0,'[1]Expr Svr-Published Rates'!AG61-('[1]Expr Svr-Published Rates'!AG61*'[1]Expr Svr-Published Rates'!N61),IF(('[1]Expr Svr-Published Rates'!AG61-('[1]Expr Svr-Published Rates'!AG61*'[1]Expr Svr-Published Rates'!N61))&gt;'[1]Expr Svr-Published Rates'!N$9,('[1]Expr Svr-Published Rates'!AG61-('[1]Expr Svr-Published Rates'!AG61*'[1]Expr Svr-Published Rates'!N61)),'[1]Expr Svr-Published Rates'!N$9))</f>
        <v>279.45225000000005</v>
      </c>
      <c r="O67" s="175">
        <f>IF('[1]Expr Svr-Published Rates'!O$7=0,'[1]Expr Svr-Published Rates'!AH61-('[1]Expr Svr-Published Rates'!AH61*'[1]Expr Svr-Published Rates'!O61),IF(('[1]Expr Svr-Published Rates'!AH61-('[1]Expr Svr-Published Rates'!AH61*'[1]Expr Svr-Published Rates'!O61))&gt;'[1]Expr Svr-Published Rates'!O$9,('[1]Expr Svr-Published Rates'!AH61-('[1]Expr Svr-Published Rates'!AH61*'[1]Expr Svr-Published Rates'!O61)),'[1]Expr Svr-Published Rates'!O$9))</f>
        <v>298.4058</v>
      </c>
      <c r="P67" s="174">
        <f>IF('[1]Expr Svr-Published Rates'!R$7=0,'[1]Expr Svr-Published Rates'!AK61-('[1]Expr Svr-Published Rates'!AK61*'[1]Expr Svr-Published Rates'!R61),IF(('[1]Expr Svr-Published Rates'!AK61-('[1]Expr Svr-Published Rates'!AK61*'[1]Expr Svr-Published Rates'!R61))&gt;'[1]Expr Svr-Published Rates'!R$9,('[1]Expr Svr-Published Rates'!AK61-('[1]Expr Svr-Published Rates'!AK61*'[1]Expr Svr-Published Rates'!R61)),'[1]Expr Svr-Published Rates'!R$9))</f>
        <v>0</v>
      </c>
      <c r="Q67" s="174">
        <f>IF('[1]Expr Svr-Published Rates'!S$7=0,'[1]Expr Svr-Published Rates'!AL61-('[1]Expr Svr-Published Rates'!AL61*'[1]Expr Svr-Published Rates'!S61),IF(('[1]Expr Svr-Published Rates'!AL61-('[1]Expr Svr-Published Rates'!AL61*'[1]Expr Svr-Published Rates'!S61))&gt;'[1]Expr Svr-Published Rates'!S$9,('[1]Expr Svr-Published Rates'!AL61-('[1]Expr Svr-Published Rates'!AL61*'[1]Expr Svr-Published Rates'!S61)),'[1]Expr Svr-Published Rates'!S$9))</f>
        <v>0</v>
      </c>
    </row>
    <row r="68" spans="1:17" s="72" customFormat="1" ht="18" customHeight="1" x14ac:dyDescent="0.2">
      <c r="A68" s="179">
        <v>60</v>
      </c>
      <c r="B68" s="59" t="s">
        <v>13</v>
      </c>
      <c r="C68" s="60">
        <f>IF('[1]Expr Svr-Published Rates'!C$7=0,'[1]Expr Svr-Published Rates'!V62-('[1]Expr Svr-Published Rates'!V62*'[1]Expr Svr-Published Rates'!C62),IF(('[1]Expr Svr-Published Rates'!V62-('[1]Expr Svr-Published Rates'!V62*'[1]Expr Svr-Published Rates'!C62))&gt;'[1]Expr Svr-Published Rates'!C$9,('[1]Expr Svr-Published Rates'!V62-('[1]Expr Svr-Published Rates'!V62*'[1]Expr Svr-Published Rates'!C62)),'[1]Expr Svr-Published Rates'!C$9))</f>
        <v>69.085909999999984</v>
      </c>
      <c r="D68" s="61">
        <f>IF('[1]Expr Svr-Published Rates'!D$7=0,'[1]Expr Svr-Published Rates'!W62-('[1]Expr Svr-Published Rates'!W62*'[1]Expr Svr-Published Rates'!D62),IF(('[1]Expr Svr-Published Rates'!W62-('[1]Expr Svr-Published Rates'!W62*'[1]Expr Svr-Published Rates'!D62))&gt;'[1]Expr Svr-Published Rates'!D$9,('[1]Expr Svr-Published Rates'!W62-('[1]Expr Svr-Published Rates'!W62*'[1]Expr Svr-Published Rates'!D62)),'[1]Expr Svr-Published Rates'!D$9))</f>
        <v>93.885239999999982</v>
      </c>
      <c r="E68" s="61">
        <f>IF('[1]Expr Svr-Published Rates'!E$7=0,'[1]Expr Svr-Published Rates'!X62-('[1]Expr Svr-Published Rates'!X62*'[1]Expr Svr-Published Rates'!E62),IF(('[1]Expr Svr-Published Rates'!X62-('[1]Expr Svr-Published Rates'!X62*'[1]Expr Svr-Published Rates'!E62))&gt;'[1]Expr Svr-Published Rates'!E$9,('[1]Expr Svr-Published Rates'!X62-('[1]Expr Svr-Published Rates'!X62*'[1]Expr Svr-Published Rates'!E62)),'[1]Expr Svr-Published Rates'!E$9))</f>
        <v>144.98514</v>
      </c>
      <c r="F68" s="61">
        <f>IF('[1]Expr Svr-Published Rates'!F$7=0,'[1]Expr Svr-Published Rates'!Y62-('[1]Expr Svr-Published Rates'!Y62*'[1]Expr Svr-Published Rates'!F62),IF(('[1]Expr Svr-Published Rates'!Y62-('[1]Expr Svr-Published Rates'!Y62*'[1]Expr Svr-Published Rates'!F62))&gt;'[1]Expr Svr-Published Rates'!F$9,('[1]Expr Svr-Published Rates'!Y62-('[1]Expr Svr-Published Rates'!Y62*'[1]Expr Svr-Published Rates'!F62)),'[1]Expr Svr-Published Rates'!F$9))</f>
        <v>147.078215</v>
      </c>
      <c r="G68" s="61">
        <f>IF('[1]Expr Svr-Published Rates'!G$7=0,'[1]Expr Svr-Published Rates'!Z62-('[1]Expr Svr-Published Rates'!Z62*'[1]Expr Svr-Published Rates'!G62),IF(('[1]Expr Svr-Published Rates'!Z62-('[1]Expr Svr-Published Rates'!Z62*'[1]Expr Svr-Published Rates'!G62))&gt;'[1]Expr Svr-Published Rates'!G$9,('[1]Expr Svr-Published Rates'!Z62-('[1]Expr Svr-Published Rates'!Z62*'[1]Expr Svr-Published Rates'!G62)),'[1]Expr Svr-Published Rates'!G$9))</f>
        <v>148.18970999999999</v>
      </c>
      <c r="H68" s="61">
        <f>IF('[1]Expr Svr-Published Rates'!H$7=0,'[1]Expr Svr-Published Rates'!Z62-('[1]Expr Svr-Published Rates'!Z62*'[1]Expr Svr-Published Rates'!H62),IF(('[1]Expr Svr-Published Rates'!Z62-('[1]Expr Svr-Published Rates'!Z62*'[1]Expr Svr-Published Rates'!H62))&gt;'[1]Expr Svr-Published Rates'!H$9,('[1]Expr Svr-Published Rates'!Z62-('[1]Expr Svr-Published Rates'!Z62*'[1]Expr Svr-Published Rates'!H62)),'[1]Expr Svr-Published Rates'!H$9))</f>
        <v>148.18970999999999</v>
      </c>
      <c r="I68" s="61">
        <f>IF('[1]Expr Svr-Published Rates'!I$7=0,'[1]Expr Svr-Published Rates'!AB62-('[1]Expr Svr-Published Rates'!AB62*'[1]Expr Svr-Published Rates'!I62),IF(('[1]Expr Svr-Published Rates'!AB62-('[1]Expr Svr-Published Rates'!AB62*'[1]Expr Svr-Published Rates'!I62))&gt;'[1]Expr Svr-Published Rates'!I$9,('[1]Expr Svr-Published Rates'!AB62-('[1]Expr Svr-Published Rates'!AB62*'[1]Expr Svr-Published Rates'!I62)),'[1]Expr Svr-Published Rates'!I$9))</f>
        <v>190.73092500000001</v>
      </c>
      <c r="J68" s="61">
        <f>IF('[1]Expr Svr-Published Rates'!J$7=0,'[1]Expr Svr-Published Rates'!AC62-('[1]Expr Svr-Published Rates'!AC62*'[1]Expr Svr-Published Rates'!J62),IF(('[1]Expr Svr-Published Rates'!AC62-('[1]Expr Svr-Published Rates'!AC62*'[1]Expr Svr-Published Rates'!J62))&gt;'[1]Expr Svr-Published Rates'!J$9,('[1]Expr Svr-Published Rates'!AC62-('[1]Expr Svr-Published Rates'!AC62*'[1]Expr Svr-Published Rates'!J62)),'[1]Expr Svr-Published Rates'!J$9))</f>
        <v>184.35408000000001</v>
      </c>
      <c r="K68" s="61">
        <f>IF('[1]Expr Svr-Published Rates'!K$7=0,'[1]Expr Svr-Published Rates'!AD62-('[1]Expr Svr-Published Rates'!AD62*'[1]Expr Svr-Published Rates'!K62),IF(('[1]Expr Svr-Published Rates'!AD62-('[1]Expr Svr-Published Rates'!AD62*'[1]Expr Svr-Published Rates'!K62))&gt;'[1]Expr Svr-Published Rates'!K$9,('[1]Expr Svr-Published Rates'!AD62-('[1]Expr Svr-Published Rates'!AD62*'[1]Expr Svr-Published Rates'!K62)),'[1]Expr Svr-Published Rates'!K$9))</f>
        <v>117.11784000000003</v>
      </c>
      <c r="L68" s="61">
        <f>IF('[1]Expr Svr-Published Rates'!L$7=0,'[1]Expr Svr-Published Rates'!AE62-('[1]Expr Svr-Published Rates'!AE62*'[1]Expr Svr-Published Rates'!L62),IF(('[1]Expr Svr-Published Rates'!AE62-('[1]Expr Svr-Published Rates'!AE62*'[1]Expr Svr-Published Rates'!L62))&gt;'[1]Expr Svr-Published Rates'!L$9,('[1]Expr Svr-Published Rates'!AE62-('[1]Expr Svr-Published Rates'!AE62*'[1]Expr Svr-Published Rates'!L62)),'[1]Expr Svr-Published Rates'!L$9))</f>
        <v>162.94162499999999</v>
      </c>
      <c r="M68" s="61">
        <f>IF('[1]Expr Svr-Published Rates'!M$7=0,'[1]Expr Svr-Published Rates'!AF62-('[1]Expr Svr-Published Rates'!AF62*'[1]Expr Svr-Published Rates'!M62),IF(('[1]Expr Svr-Published Rates'!AF62-('[1]Expr Svr-Published Rates'!AF62*'[1]Expr Svr-Published Rates'!M62))&gt;'[1]Expr Svr-Published Rates'!M$9,('[1]Expr Svr-Published Rates'!AF62-('[1]Expr Svr-Published Rates'!AF62*'[1]Expr Svr-Published Rates'!M62)),'[1]Expr Svr-Published Rates'!M$9))</f>
        <v>229.41765000000004</v>
      </c>
      <c r="N68" s="61">
        <f>IF('[1]Expr Svr-Published Rates'!N$7=0,'[1]Expr Svr-Published Rates'!AG62-('[1]Expr Svr-Published Rates'!AG62*'[1]Expr Svr-Published Rates'!N62),IF(('[1]Expr Svr-Published Rates'!AG62-('[1]Expr Svr-Published Rates'!AG62*'[1]Expr Svr-Published Rates'!N62))&gt;'[1]Expr Svr-Published Rates'!N$9,('[1]Expr Svr-Published Rates'!AG62-('[1]Expr Svr-Published Rates'!AG62*'[1]Expr Svr-Published Rates'!N62)),'[1]Expr Svr-Published Rates'!N$9))</f>
        <v>302.45985000000007</v>
      </c>
      <c r="O68" s="62">
        <f>IF('[1]Expr Svr-Published Rates'!O$7=0,'[1]Expr Svr-Published Rates'!AH62-('[1]Expr Svr-Published Rates'!AH62*'[1]Expr Svr-Published Rates'!O62),IF(('[1]Expr Svr-Published Rates'!AH62-('[1]Expr Svr-Published Rates'!AH62*'[1]Expr Svr-Published Rates'!O62))&gt;'[1]Expr Svr-Published Rates'!O$9,('[1]Expr Svr-Published Rates'!AH62-('[1]Expr Svr-Published Rates'!AH62*'[1]Expr Svr-Published Rates'!O62)),'[1]Expr Svr-Published Rates'!O$9))</f>
        <v>322.97265000000004</v>
      </c>
      <c r="P68" s="61">
        <f>IF('[1]Expr Svr-Published Rates'!R$7=0,'[1]Expr Svr-Published Rates'!AK62-('[1]Expr Svr-Published Rates'!AK62*'[1]Expr Svr-Published Rates'!R62),IF(('[1]Expr Svr-Published Rates'!AK62-('[1]Expr Svr-Published Rates'!AK62*'[1]Expr Svr-Published Rates'!R62))&gt;'[1]Expr Svr-Published Rates'!R$9,('[1]Expr Svr-Published Rates'!AK62-('[1]Expr Svr-Published Rates'!AK62*'[1]Expr Svr-Published Rates'!R62)),'[1]Expr Svr-Published Rates'!R$9))</f>
        <v>0</v>
      </c>
      <c r="Q68" s="61">
        <f>IF('[1]Expr Svr-Published Rates'!S$7=0,'[1]Expr Svr-Published Rates'!AL62-('[1]Expr Svr-Published Rates'!AL62*'[1]Expr Svr-Published Rates'!S62),IF(('[1]Expr Svr-Published Rates'!AL62-('[1]Expr Svr-Published Rates'!AL62*'[1]Expr Svr-Published Rates'!S62))&gt;'[1]Expr Svr-Published Rates'!S$9,('[1]Expr Svr-Published Rates'!AL62-('[1]Expr Svr-Published Rates'!AL62*'[1]Expr Svr-Published Rates'!S62)),'[1]Expr Svr-Published Rates'!S$9))</f>
        <v>0</v>
      </c>
    </row>
    <row r="69" spans="1:17" s="72" customFormat="1" ht="18" customHeight="1" x14ac:dyDescent="0.2">
      <c r="A69" s="179">
        <v>65</v>
      </c>
      <c r="B69" s="59" t="s">
        <v>13</v>
      </c>
      <c r="C69" s="60">
        <f>IF('[1]Expr Svr-Published Rates'!C$7=0,'[1]Expr Svr-Published Rates'!V63-('[1]Expr Svr-Published Rates'!V63*'[1]Expr Svr-Published Rates'!C63),IF(('[1]Expr Svr-Published Rates'!V63-('[1]Expr Svr-Published Rates'!V63*'[1]Expr Svr-Published Rates'!C63))&gt;'[1]Expr Svr-Published Rates'!C$9,('[1]Expr Svr-Published Rates'!V63-('[1]Expr Svr-Published Rates'!V63*'[1]Expr Svr-Published Rates'!C63)),'[1]Expr Svr-Published Rates'!C$9))</f>
        <v>73.560759999999988</v>
      </c>
      <c r="D69" s="61">
        <f>IF('[1]Expr Svr-Published Rates'!D$7=0,'[1]Expr Svr-Published Rates'!W63-('[1]Expr Svr-Published Rates'!W63*'[1]Expr Svr-Published Rates'!D63),IF(('[1]Expr Svr-Published Rates'!W63-('[1]Expr Svr-Published Rates'!W63*'[1]Expr Svr-Published Rates'!D63))&gt;'[1]Expr Svr-Published Rates'!D$9,('[1]Expr Svr-Published Rates'!W63-('[1]Expr Svr-Published Rates'!W63*'[1]Expr Svr-Published Rates'!D63)),'[1]Expr Svr-Published Rates'!D$9))</f>
        <v>100.22220499999997</v>
      </c>
      <c r="E69" s="61">
        <f>IF('[1]Expr Svr-Published Rates'!E$7=0,'[1]Expr Svr-Published Rates'!X63-('[1]Expr Svr-Published Rates'!X63*'[1]Expr Svr-Published Rates'!E63),IF(('[1]Expr Svr-Published Rates'!X63-('[1]Expr Svr-Published Rates'!X63*'[1]Expr Svr-Published Rates'!E63))&gt;'[1]Expr Svr-Published Rates'!E$9,('[1]Expr Svr-Published Rates'!X63-('[1]Expr Svr-Published Rates'!X63*'[1]Expr Svr-Published Rates'!E63)),'[1]Expr Svr-Published Rates'!E$9))</f>
        <v>156.20113499999997</v>
      </c>
      <c r="F69" s="61">
        <f>IF('[1]Expr Svr-Published Rates'!F$7=0,'[1]Expr Svr-Published Rates'!Y63-('[1]Expr Svr-Published Rates'!Y63*'[1]Expr Svr-Published Rates'!F63),IF(('[1]Expr Svr-Published Rates'!Y63-('[1]Expr Svr-Published Rates'!Y63*'[1]Expr Svr-Published Rates'!F63))&gt;'[1]Expr Svr-Published Rates'!F$9,('[1]Expr Svr-Published Rates'!Y63-('[1]Expr Svr-Published Rates'!Y63*'[1]Expr Svr-Published Rates'!F63)),'[1]Expr Svr-Published Rates'!F$9))</f>
        <v>158.29420999999996</v>
      </c>
      <c r="G69" s="61">
        <f>IF('[1]Expr Svr-Published Rates'!G$7=0,'[1]Expr Svr-Published Rates'!Z63-('[1]Expr Svr-Published Rates'!Z63*'[1]Expr Svr-Published Rates'!G63),IF(('[1]Expr Svr-Published Rates'!Z63-('[1]Expr Svr-Published Rates'!Z63*'[1]Expr Svr-Published Rates'!G63))&gt;'[1]Expr Svr-Published Rates'!G$9,('[1]Expr Svr-Published Rates'!Z63-('[1]Expr Svr-Published Rates'!Z63*'[1]Expr Svr-Published Rates'!G63)),'[1]Expr Svr-Published Rates'!G$9))</f>
        <v>159.49231499999996</v>
      </c>
      <c r="H69" s="61">
        <f>IF('[1]Expr Svr-Published Rates'!H$7=0,'[1]Expr Svr-Published Rates'!Z63-('[1]Expr Svr-Published Rates'!Z63*'[1]Expr Svr-Published Rates'!H63),IF(('[1]Expr Svr-Published Rates'!Z63-('[1]Expr Svr-Published Rates'!Z63*'[1]Expr Svr-Published Rates'!H63))&gt;'[1]Expr Svr-Published Rates'!H$9,('[1]Expr Svr-Published Rates'!Z63-('[1]Expr Svr-Published Rates'!Z63*'[1]Expr Svr-Published Rates'!H63)),'[1]Expr Svr-Published Rates'!H$9))</f>
        <v>159.49231499999996</v>
      </c>
      <c r="I69" s="61">
        <f>IF('[1]Expr Svr-Published Rates'!I$7=0,'[1]Expr Svr-Published Rates'!AB63-('[1]Expr Svr-Published Rates'!AB63*'[1]Expr Svr-Published Rates'!I63),IF(('[1]Expr Svr-Published Rates'!AB63-('[1]Expr Svr-Published Rates'!AB63*'[1]Expr Svr-Published Rates'!I63))&gt;'[1]Expr Svr-Published Rates'!I$9,('[1]Expr Svr-Published Rates'!AB63-('[1]Expr Svr-Published Rates'!AB63*'[1]Expr Svr-Published Rates'!I63)),'[1]Expr Svr-Published Rates'!I$9))</f>
        <v>205.26659999999998</v>
      </c>
      <c r="J69" s="61">
        <f>IF('[1]Expr Svr-Published Rates'!J$7=0,'[1]Expr Svr-Published Rates'!AC63-('[1]Expr Svr-Published Rates'!AC63*'[1]Expr Svr-Published Rates'!J63),IF(('[1]Expr Svr-Published Rates'!AC63-('[1]Expr Svr-Published Rates'!AC63*'[1]Expr Svr-Published Rates'!J63))&gt;'[1]Expr Svr-Published Rates'!J$9,('[1]Expr Svr-Published Rates'!AC63-('[1]Expr Svr-Published Rates'!AC63*'[1]Expr Svr-Published Rates'!J63)),'[1]Expr Svr-Published Rates'!J$9))</f>
        <v>198.46988000000005</v>
      </c>
      <c r="K69" s="61">
        <f>IF('[1]Expr Svr-Published Rates'!K$7=0,'[1]Expr Svr-Published Rates'!AD63-('[1]Expr Svr-Published Rates'!AD63*'[1]Expr Svr-Published Rates'!K63),IF(('[1]Expr Svr-Published Rates'!AD63-('[1]Expr Svr-Published Rates'!AD63*'[1]Expr Svr-Published Rates'!K63))&gt;'[1]Expr Svr-Published Rates'!K$9,('[1]Expr Svr-Published Rates'!AD63-('[1]Expr Svr-Published Rates'!AD63*'[1]Expr Svr-Published Rates'!K63)),'[1]Expr Svr-Published Rates'!K$9))</f>
        <v>125.05040000000002</v>
      </c>
      <c r="L69" s="61">
        <f>IF('[1]Expr Svr-Published Rates'!L$7=0,'[1]Expr Svr-Published Rates'!AE63-('[1]Expr Svr-Published Rates'!AE63*'[1]Expr Svr-Published Rates'!L63),IF(('[1]Expr Svr-Published Rates'!AE63-('[1]Expr Svr-Published Rates'!AE63*'[1]Expr Svr-Published Rates'!L63))&gt;'[1]Expr Svr-Published Rates'!L$9,('[1]Expr Svr-Published Rates'!AE63-('[1]Expr Svr-Published Rates'!AE63*'[1]Expr Svr-Published Rates'!L63)),'[1]Expr Svr-Published Rates'!L$9))</f>
        <v>175.34632500000004</v>
      </c>
      <c r="M69" s="61">
        <f>IF('[1]Expr Svr-Published Rates'!M$7=0,'[1]Expr Svr-Published Rates'!AF63-('[1]Expr Svr-Published Rates'!AF63*'[1]Expr Svr-Published Rates'!M63),IF(('[1]Expr Svr-Published Rates'!AF63-('[1]Expr Svr-Published Rates'!AF63*'[1]Expr Svr-Published Rates'!M63))&gt;'[1]Expr Svr-Published Rates'!M$9,('[1]Expr Svr-Published Rates'!AF63-('[1]Expr Svr-Published Rates'!AF63*'[1]Expr Svr-Published Rates'!M63)),'[1]Expr Svr-Published Rates'!M$9))</f>
        <v>246.37882500000001</v>
      </c>
      <c r="N69" s="61">
        <f>IF('[1]Expr Svr-Published Rates'!N$7=0,'[1]Expr Svr-Published Rates'!AG63-('[1]Expr Svr-Published Rates'!AG63*'[1]Expr Svr-Published Rates'!N63),IF(('[1]Expr Svr-Published Rates'!AG63-('[1]Expr Svr-Published Rates'!AG63*'[1]Expr Svr-Published Rates'!N63))&gt;'[1]Expr Svr-Published Rates'!N$9,('[1]Expr Svr-Published Rates'!AG63-('[1]Expr Svr-Published Rates'!AG63*'[1]Expr Svr-Published Rates'!N63)),'[1]Expr Svr-Published Rates'!N$9))</f>
        <v>325.43280000000004</v>
      </c>
      <c r="O69" s="62">
        <f>IF('[1]Expr Svr-Published Rates'!O$7=0,'[1]Expr Svr-Published Rates'!AH63-('[1]Expr Svr-Published Rates'!AH63*'[1]Expr Svr-Published Rates'!O63),IF(('[1]Expr Svr-Published Rates'!AH63-('[1]Expr Svr-Published Rates'!AH63*'[1]Expr Svr-Published Rates'!O63))&gt;'[1]Expr Svr-Published Rates'!O$9,('[1]Expr Svr-Published Rates'!AH63-('[1]Expr Svr-Published Rates'!AH63*'[1]Expr Svr-Published Rates'!O63)),'[1]Expr Svr-Published Rates'!O$9))</f>
        <v>347.626125</v>
      </c>
      <c r="P69" s="61">
        <f>IF('[1]Expr Svr-Published Rates'!R$7=0,'[1]Expr Svr-Published Rates'!AK63-('[1]Expr Svr-Published Rates'!AK63*'[1]Expr Svr-Published Rates'!R63),IF(('[1]Expr Svr-Published Rates'!AK63-('[1]Expr Svr-Published Rates'!AK63*'[1]Expr Svr-Published Rates'!R63))&gt;'[1]Expr Svr-Published Rates'!R$9,('[1]Expr Svr-Published Rates'!AK63-('[1]Expr Svr-Published Rates'!AK63*'[1]Expr Svr-Published Rates'!R63)),'[1]Expr Svr-Published Rates'!R$9))</f>
        <v>0</v>
      </c>
      <c r="Q69" s="61">
        <f>IF('[1]Expr Svr-Published Rates'!S$7=0,'[1]Expr Svr-Published Rates'!AL63-('[1]Expr Svr-Published Rates'!AL63*'[1]Expr Svr-Published Rates'!S63),IF(('[1]Expr Svr-Published Rates'!AL63-('[1]Expr Svr-Published Rates'!AL63*'[1]Expr Svr-Published Rates'!S63))&gt;'[1]Expr Svr-Published Rates'!S$9,('[1]Expr Svr-Published Rates'!AL63-('[1]Expr Svr-Published Rates'!AL63*'[1]Expr Svr-Published Rates'!S63)),'[1]Expr Svr-Published Rates'!S$9))</f>
        <v>0</v>
      </c>
    </row>
    <row r="70" spans="1:17" s="72" customFormat="1" ht="18" customHeight="1" thickBot="1" x14ac:dyDescent="0.25">
      <c r="A70" s="180">
        <v>70</v>
      </c>
      <c r="B70" s="199" t="s">
        <v>13</v>
      </c>
      <c r="C70" s="181">
        <f>IF('[1]Expr Svr-Published Rates'!C$7=0,'[1]Expr Svr-Published Rates'!V64-('[1]Expr Svr-Published Rates'!V64*'[1]Expr Svr-Published Rates'!C64),IF(('[1]Expr Svr-Published Rates'!V64-('[1]Expr Svr-Published Rates'!V64*'[1]Expr Svr-Published Rates'!C64))&gt;'[1]Expr Svr-Published Rates'!C$9,('[1]Expr Svr-Published Rates'!V64-('[1]Expr Svr-Published Rates'!V64*'[1]Expr Svr-Published Rates'!C64)),'[1]Expr Svr-Published Rates'!C$9))</f>
        <v>78.006739999999979</v>
      </c>
      <c r="D70" s="146">
        <f>IF('[1]Expr Svr-Published Rates'!D$7=0,'[1]Expr Svr-Published Rates'!W64-('[1]Expr Svr-Published Rates'!W64*'[1]Expr Svr-Published Rates'!D64),IF(('[1]Expr Svr-Published Rates'!W64-('[1]Expr Svr-Published Rates'!W64*'[1]Expr Svr-Published Rates'!D64))&gt;'[1]Expr Svr-Published Rates'!D$9,('[1]Expr Svr-Published Rates'!W64-('[1]Expr Svr-Published Rates'!W64*'[1]Expr Svr-Published Rates'!D64)),'[1]Expr Svr-Published Rates'!D$9))</f>
        <v>106.58803999999998</v>
      </c>
      <c r="E70" s="146">
        <f>IF('[1]Expr Svr-Published Rates'!E$7=0,'[1]Expr Svr-Published Rates'!X64-('[1]Expr Svr-Published Rates'!X64*'[1]Expr Svr-Published Rates'!E64),IF(('[1]Expr Svr-Published Rates'!X64-('[1]Expr Svr-Published Rates'!X64*'[1]Expr Svr-Published Rates'!E64))&gt;'[1]Expr Svr-Published Rates'!E$9,('[1]Expr Svr-Published Rates'!X64-('[1]Expr Svr-Published Rates'!X64*'[1]Expr Svr-Published Rates'!E64)),'[1]Expr Svr-Published Rates'!E$9))</f>
        <v>167.41712999999999</v>
      </c>
      <c r="F70" s="146">
        <f>IF('[1]Expr Svr-Published Rates'!F$7=0,'[1]Expr Svr-Published Rates'!Y64-('[1]Expr Svr-Published Rates'!Y64*'[1]Expr Svr-Published Rates'!F64),IF(('[1]Expr Svr-Published Rates'!Y64-('[1]Expr Svr-Published Rates'!Y64*'[1]Expr Svr-Published Rates'!F64))&gt;'[1]Expr Svr-Published Rates'!F$9,('[1]Expr Svr-Published Rates'!Y64-('[1]Expr Svr-Published Rates'!Y64*'[1]Expr Svr-Published Rates'!F64)),'[1]Expr Svr-Published Rates'!F$9))</f>
        <v>169.53907499999997</v>
      </c>
      <c r="G70" s="146">
        <f>IF('[1]Expr Svr-Published Rates'!G$7=0,'[1]Expr Svr-Published Rates'!Z64-('[1]Expr Svr-Published Rates'!Z64*'[1]Expr Svr-Published Rates'!G64),IF(('[1]Expr Svr-Published Rates'!Z64-('[1]Expr Svr-Published Rates'!Z64*'[1]Expr Svr-Published Rates'!G64))&gt;'[1]Expr Svr-Published Rates'!G$9,('[1]Expr Svr-Published Rates'!Z64-('[1]Expr Svr-Published Rates'!Z64*'[1]Expr Svr-Published Rates'!G64)),'[1]Expr Svr-Published Rates'!G$9))</f>
        <v>170.79491999999999</v>
      </c>
      <c r="H70" s="146">
        <f>IF('[1]Expr Svr-Published Rates'!H$7=0,'[1]Expr Svr-Published Rates'!Z64-('[1]Expr Svr-Published Rates'!Z64*'[1]Expr Svr-Published Rates'!H64),IF(('[1]Expr Svr-Published Rates'!Z64-('[1]Expr Svr-Published Rates'!Z64*'[1]Expr Svr-Published Rates'!H64))&gt;'[1]Expr Svr-Published Rates'!H$9,('[1]Expr Svr-Published Rates'!Z64-('[1]Expr Svr-Published Rates'!Z64*'[1]Expr Svr-Published Rates'!H64)),'[1]Expr Svr-Published Rates'!H$9))</f>
        <v>170.79491999999999</v>
      </c>
      <c r="I70" s="146">
        <f>IF('[1]Expr Svr-Published Rates'!I$7=0,'[1]Expr Svr-Published Rates'!AB64-('[1]Expr Svr-Published Rates'!AB64*'[1]Expr Svr-Published Rates'!I64),IF(('[1]Expr Svr-Published Rates'!AB64-('[1]Expr Svr-Published Rates'!AB64*'[1]Expr Svr-Published Rates'!I64))&gt;'[1]Expr Svr-Published Rates'!I$9,('[1]Expr Svr-Published Rates'!AB64-('[1]Expr Svr-Published Rates'!AB64*'[1]Expr Svr-Published Rates'!I64)),'[1]Expr Svr-Published Rates'!I$9))</f>
        <v>219.78494999999998</v>
      </c>
      <c r="J70" s="146">
        <f>IF('[1]Expr Svr-Published Rates'!J$7=0,'[1]Expr Svr-Published Rates'!AC64-('[1]Expr Svr-Published Rates'!AC64*'[1]Expr Svr-Published Rates'!J64),IF(('[1]Expr Svr-Published Rates'!AC64-('[1]Expr Svr-Published Rates'!AC64*'[1]Expr Svr-Published Rates'!J64))&gt;'[1]Expr Svr-Published Rates'!J$9,('[1]Expr Svr-Published Rates'!AC64-('[1]Expr Svr-Published Rates'!AC64*'[1]Expr Svr-Published Rates'!J64)),'[1]Expr Svr-Published Rates'!J$9))</f>
        <v>212.55104000000006</v>
      </c>
      <c r="K70" s="146">
        <f>IF('[1]Expr Svr-Published Rates'!K$7=0,'[1]Expr Svr-Published Rates'!AD64-('[1]Expr Svr-Published Rates'!AD64*'[1]Expr Svr-Published Rates'!K64),IF(('[1]Expr Svr-Published Rates'!AD64-('[1]Expr Svr-Published Rates'!AD64*'[1]Expr Svr-Published Rates'!K64))&gt;'[1]Expr Svr-Published Rates'!K$9,('[1]Expr Svr-Published Rates'!AD64-('[1]Expr Svr-Published Rates'!AD64*'[1]Expr Svr-Published Rates'!K64)),'[1]Expr Svr-Published Rates'!K$9))</f>
        <v>132.96564000000004</v>
      </c>
      <c r="L70" s="146">
        <f>IF('[1]Expr Svr-Published Rates'!L$7=0,'[1]Expr Svr-Published Rates'!AE64-('[1]Expr Svr-Published Rates'!AE64*'[1]Expr Svr-Published Rates'!L64),IF(('[1]Expr Svr-Published Rates'!AE64-('[1]Expr Svr-Published Rates'!AE64*'[1]Expr Svr-Published Rates'!L64))&gt;'[1]Expr Svr-Published Rates'!L$9,('[1]Expr Svr-Published Rates'!AE64-('[1]Expr Svr-Published Rates'!AE64*'[1]Expr Svr-Published Rates'!L64)),'[1]Expr Svr-Published Rates'!L$9))</f>
        <v>187.7337</v>
      </c>
      <c r="M70" s="146">
        <f>IF('[1]Expr Svr-Published Rates'!M$7=0,'[1]Expr Svr-Published Rates'!AF64-('[1]Expr Svr-Published Rates'!AF64*'[1]Expr Svr-Published Rates'!M64),IF(('[1]Expr Svr-Published Rates'!AF64-('[1]Expr Svr-Published Rates'!AF64*'[1]Expr Svr-Published Rates'!M64))&gt;'[1]Expr Svr-Published Rates'!M$9,('[1]Expr Svr-Published Rates'!AF64-('[1]Expr Svr-Published Rates'!AF64*'[1]Expr Svr-Published Rates'!M64)),'[1]Expr Svr-Published Rates'!M$9))</f>
        <v>263.37465000000003</v>
      </c>
      <c r="N70" s="146">
        <f>IF('[1]Expr Svr-Published Rates'!N$7=0,'[1]Expr Svr-Published Rates'!AG64-('[1]Expr Svr-Published Rates'!AG64*'[1]Expr Svr-Published Rates'!N64),IF(('[1]Expr Svr-Published Rates'!AG64-('[1]Expr Svr-Published Rates'!AG64*'[1]Expr Svr-Published Rates'!N64))&gt;'[1]Expr Svr-Published Rates'!N$9,('[1]Expr Svr-Published Rates'!AG64-('[1]Expr Svr-Published Rates'!AG64*'[1]Expr Svr-Published Rates'!N64)),'[1]Expr Svr-Published Rates'!N$9))</f>
        <v>348.49237500000004</v>
      </c>
      <c r="O70" s="182">
        <f>IF('[1]Expr Svr-Published Rates'!O$7=0,'[1]Expr Svr-Published Rates'!AH64-('[1]Expr Svr-Published Rates'!AH64*'[1]Expr Svr-Published Rates'!O64),IF(('[1]Expr Svr-Published Rates'!AH64-('[1]Expr Svr-Published Rates'!AH64*'[1]Expr Svr-Published Rates'!O64))&gt;'[1]Expr Svr-Published Rates'!O$9,('[1]Expr Svr-Published Rates'!AH64-('[1]Expr Svr-Published Rates'!AH64*'[1]Expr Svr-Published Rates'!O64)),'[1]Expr Svr-Published Rates'!O$9))</f>
        <v>372.17565000000002</v>
      </c>
      <c r="P70" s="146">
        <f>IF('[1]Expr Svr-Published Rates'!R$7=0,'[1]Expr Svr-Published Rates'!AK64-('[1]Expr Svr-Published Rates'!AK64*'[1]Expr Svr-Published Rates'!R64),IF(('[1]Expr Svr-Published Rates'!AK64-('[1]Expr Svr-Published Rates'!AK64*'[1]Expr Svr-Published Rates'!R64))&gt;'[1]Expr Svr-Published Rates'!R$9,('[1]Expr Svr-Published Rates'!AK64-('[1]Expr Svr-Published Rates'!AK64*'[1]Expr Svr-Published Rates'!R64)),'[1]Expr Svr-Published Rates'!R$9))</f>
        <v>0</v>
      </c>
      <c r="Q70" s="146">
        <f>IF('[1]Expr Svr-Published Rates'!S$7=0,'[1]Expr Svr-Published Rates'!AL64-('[1]Expr Svr-Published Rates'!AL64*'[1]Expr Svr-Published Rates'!S64),IF(('[1]Expr Svr-Published Rates'!AL64-('[1]Expr Svr-Published Rates'!AL64*'[1]Expr Svr-Published Rates'!S64))&gt;'[1]Expr Svr-Published Rates'!S$9,('[1]Expr Svr-Published Rates'!AL64-('[1]Expr Svr-Published Rates'!AL64*'[1]Expr Svr-Published Rates'!S64)),'[1]Expr Svr-Published Rates'!S$9))</f>
        <v>0</v>
      </c>
    </row>
    <row r="71" spans="1:17" s="72" customFormat="1" ht="14.25" customHeight="1" x14ac:dyDescent="0.2">
      <c r="A71" s="38"/>
      <c r="B71" s="70"/>
      <c r="C71" s="183"/>
      <c r="D71" s="183"/>
      <c r="E71" s="183"/>
      <c r="F71" s="184"/>
      <c r="G71" s="184"/>
      <c r="H71" s="184"/>
      <c r="I71" s="184"/>
      <c r="J71" s="184"/>
      <c r="K71" s="184"/>
      <c r="L71" s="184"/>
      <c r="M71" s="184"/>
      <c r="N71" s="184"/>
      <c r="O71" s="184"/>
      <c r="P71" s="184"/>
      <c r="Q71" s="184"/>
    </row>
    <row r="72" spans="1:17" s="72" customFormat="1" ht="14.25" customHeight="1" thickBot="1" x14ac:dyDescent="0.3">
      <c r="A72" s="137" t="s">
        <v>19</v>
      </c>
      <c r="B72" s="70"/>
      <c r="C72" s="52"/>
      <c r="D72" s="52"/>
      <c r="E72" s="52"/>
      <c r="F72" s="52"/>
      <c r="G72" s="52"/>
      <c r="H72" s="52"/>
      <c r="I72" s="52"/>
      <c r="J72" s="52"/>
      <c r="K72" s="52"/>
      <c r="L72" s="52"/>
      <c r="M72" s="52"/>
      <c r="N72" s="52"/>
      <c r="O72" s="52"/>
      <c r="P72" s="52"/>
      <c r="Q72" s="52"/>
    </row>
    <row r="73" spans="1:17" s="72" customFormat="1" ht="18" customHeight="1" x14ac:dyDescent="0.2">
      <c r="A73" s="185" t="s">
        <v>51</v>
      </c>
      <c r="B73" s="81" t="s">
        <v>21</v>
      </c>
      <c r="C73" s="172">
        <f>'[1]Expr Svr-Published Rates'!V65-('[1]Expr Svr-Published Rates'!V65*'[1]Expr Svr-Published Rates'!C65)</f>
        <v>1.114382</v>
      </c>
      <c r="D73" s="172">
        <f>'[1]Expr Svr-Published Rates'!W65-('[1]Expr Svr-Published Rates'!W65*'[1]Expr Svr-Published Rates'!D65)</f>
        <v>1.5214489999999996</v>
      </c>
      <c r="E73" s="172">
        <f>'[1]Expr Svr-Published Rates'!X65-('[1]Expr Svr-Published Rates'!X65*'[1]Expr Svr-Published Rates'!E65)</f>
        <v>2.3904359999999993</v>
      </c>
      <c r="F73" s="172">
        <f>'[1]Expr Svr-Published Rates'!Y65-('[1]Expr Svr-Published Rates'!Y65*'[1]Expr Svr-Published Rates'!F65)</f>
        <v>2.4193059999999997</v>
      </c>
      <c r="G73" s="172">
        <f>'[1]Expr Svr-Published Rates'!Z65-('[1]Expr Svr-Published Rates'!Z65*'[1]Expr Svr-Published Rates'!G65)</f>
        <v>2.4395149999999992</v>
      </c>
      <c r="H73" s="172">
        <f>'[1]Expr Svr-Published Rates'!Z65-('[1]Expr Svr-Published Rates'!Z65*'[1]Expr Svr-Published Rates'!H65)</f>
        <v>2.4395149999999992</v>
      </c>
      <c r="I73" s="172">
        <f>'[1]Expr Svr-Published Rates'!AB65-('[1]Expr Svr-Published Rates'!AB65*'[1]Expr Svr-Published Rates'!I65)</f>
        <v>3.1392900000000008</v>
      </c>
      <c r="J73" s="172">
        <f>'[1]Expr Svr-Published Rates'!AC65-('[1]Expr Svr-Published Rates'!AC65*'[1]Expr Svr-Published Rates'!J65)</f>
        <v>3.0344640000000007</v>
      </c>
      <c r="K73" s="172">
        <f>'[1]Expr Svr-Published Rates'!AD65-('[1]Expr Svr-Published Rates'!AD65*'[1]Expr Svr-Published Rates'!K65)</f>
        <v>1.8982720000000004</v>
      </c>
      <c r="L73" s="172">
        <f>'[1]Expr Svr-Published Rates'!AE65-('[1]Expr Svr-Published Rates'!AE65*'[1]Expr Svr-Published Rates'!L65)</f>
        <v>2.6819100000000002</v>
      </c>
      <c r="M73" s="172">
        <f>'[1]Expr Svr-Published Rates'!AF65-('[1]Expr Svr-Published Rates'!AF65*'[1]Expr Svr-Published Rates'!M65)</f>
        <v>3.759525</v>
      </c>
      <c r="N73" s="172">
        <f>'[1]Expr Svr-Published Rates'!AG65-('[1]Expr Svr-Published Rates'!AG65*'[1]Expr Svr-Published Rates'!N65)</f>
        <v>4.9757400000000001</v>
      </c>
      <c r="O73" s="188">
        <f>'[1]Expr Svr-Published Rates'!AH65-('[1]Expr Svr-Published Rates'!AH65*'[1]Expr Svr-Published Rates'!O65)</f>
        <v>5.3153100000000002</v>
      </c>
      <c r="P73" s="172">
        <f>'[1]Expr Svr-Published Rates'!AK65-('[1]Expr Svr-Published Rates'!AK65*'[1]Expr Svr-Published Rates'!R65)</f>
        <v>0</v>
      </c>
      <c r="Q73" s="172">
        <f>'[1]Expr Svr-Published Rates'!AL65-('[1]Expr Svr-Published Rates'!AL65*'[1]Expr Svr-Published Rates'!S65)</f>
        <v>0</v>
      </c>
    </row>
    <row r="74" spans="1:17" s="72" customFormat="1" ht="18" customHeight="1" x14ac:dyDescent="0.2">
      <c r="A74" s="189" t="s">
        <v>30</v>
      </c>
      <c r="B74" s="93" t="s">
        <v>21</v>
      </c>
      <c r="C74" s="61">
        <f>'[1]Expr Svr-Published Rates'!V66-('[1]Expr Svr-Published Rates'!V66*'[1]Expr Svr-Published Rates'!C66)</f>
        <v>1.114382</v>
      </c>
      <c r="D74" s="61">
        <f>'[1]Expr Svr-Published Rates'!W66-('[1]Expr Svr-Published Rates'!W66*'[1]Expr Svr-Published Rates'!D66)</f>
        <v>1.5214489999999996</v>
      </c>
      <c r="E74" s="61">
        <f>'[1]Expr Svr-Published Rates'!X66-('[1]Expr Svr-Published Rates'!X66*'[1]Expr Svr-Published Rates'!E66)</f>
        <v>2.3904359999999993</v>
      </c>
      <c r="F74" s="61">
        <f>'[1]Expr Svr-Published Rates'!Y66-('[1]Expr Svr-Published Rates'!Y66*'[1]Expr Svr-Published Rates'!F66)</f>
        <v>2.4193059999999997</v>
      </c>
      <c r="G74" s="61">
        <f>'[1]Expr Svr-Published Rates'!Z66-('[1]Expr Svr-Published Rates'!Z66*'[1]Expr Svr-Published Rates'!G66)</f>
        <v>2.4395149999999992</v>
      </c>
      <c r="H74" s="61">
        <f>'[1]Expr Svr-Published Rates'!Z66-('[1]Expr Svr-Published Rates'!Z66*'[1]Expr Svr-Published Rates'!H66)</f>
        <v>2.4395149999999992</v>
      </c>
      <c r="I74" s="61">
        <f>'[1]Expr Svr-Published Rates'!AB66-('[1]Expr Svr-Published Rates'!AB66*'[1]Expr Svr-Published Rates'!I66)</f>
        <v>3.1392900000000008</v>
      </c>
      <c r="J74" s="61">
        <f>'[1]Expr Svr-Published Rates'!AC66-('[1]Expr Svr-Published Rates'!AC66*'[1]Expr Svr-Published Rates'!J66)</f>
        <v>3.0344640000000007</v>
      </c>
      <c r="K74" s="61">
        <f>'[1]Expr Svr-Published Rates'!AD66-('[1]Expr Svr-Published Rates'!AD66*'[1]Expr Svr-Published Rates'!K66)</f>
        <v>1.8982720000000004</v>
      </c>
      <c r="L74" s="61">
        <f>'[1]Expr Svr-Published Rates'!AE66-('[1]Expr Svr-Published Rates'!AE66*'[1]Expr Svr-Published Rates'!L66)</f>
        <v>2.6819100000000002</v>
      </c>
      <c r="M74" s="61">
        <f>'[1]Expr Svr-Published Rates'!AF66-('[1]Expr Svr-Published Rates'!AF66*'[1]Expr Svr-Published Rates'!M66)</f>
        <v>3.759525</v>
      </c>
      <c r="N74" s="61">
        <f>'[1]Expr Svr-Published Rates'!AG66-('[1]Expr Svr-Published Rates'!AG66*'[1]Expr Svr-Published Rates'!N66)</f>
        <v>4.9757400000000001</v>
      </c>
      <c r="O74" s="86">
        <f>'[1]Expr Svr-Published Rates'!AH66-('[1]Expr Svr-Published Rates'!AH66*'[1]Expr Svr-Published Rates'!O66)</f>
        <v>5.3153100000000002</v>
      </c>
      <c r="P74" s="61">
        <f>'[1]Expr Svr-Published Rates'!AK66-('[1]Expr Svr-Published Rates'!AK66*'[1]Expr Svr-Published Rates'!R66)</f>
        <v>0</v>
      </c>
      <c r="Q74" s="61">
        <f>'[1]Expr Svr-Published Rates'!AL66-('[1]Expr Svr-Published Rates'!AL66*'[1]Expr Svr-Published Rates'!S66)</f>
        <v>0</v>
      </c>
    </row>
    <row r="75" spans="1:17" s="72" customFormat="1" ht="18" customHeight="1" x14ac:dyDescent="0.2">
      <c r="A75" s="189" t="s">
        <v>31</v>
      </c>
      <c r="B75" s="93" t="s">
        <v>21</v>
      </c>
      <c r="C75" s="61">
        <f>'[1]Expr Svr-Published Rates'!V67-('[1]Expr Svr-Published Rates'!V67*'[1]Expr Svr-Published Rates'!C67)</f>
        <v>1.114382</v>
      </c>
      <c r="D75" s="61">
        <f>'[1]Expr Svr-Published Rates'!W67-('[1]Expr Svr-Published Rates'!W67*'[1]Expr Svr-Published Rates'!D67)</f>
        <v>1.5214489999999996</v>
      </c>
      <c r="E75" s="61">
        <f>'[1]Expr Svr-Published Rates'!X67-('[1]Expr Svr-Published Rates'!X67*'[1]Expr Svr-Published Rates'!E67)</f>
        <v>2.3904359999999993</v>
      </c>
      <c r="F75" s="61">
        <f>'[1]Expr Svr-Published Rates'!Y67-('[1]Expr Svr-Published Rates'!Y67*'[1]Expr Svr-Published Rates'!F67)</f>
        <v>2.4193059999999997</v>
      </c>
      <c r="G75" s="61">
        <f>'[1]Expr Svr-Published Rates'!Z67-('[1]Expr Svr-Published Rates'!Z67*'[1]Expr Svr-Published Rates'!G67)</f>
        <v>2.4395149999999992</v>
      </c>
      <c r="H75" s="61">
        <f>'[1]Expr Svr-Published Rates'!Z67-('[1]Expr Svr-Published Rates'!Z67*'[1]Expr Svr-Published Rates'!H67)</f>
        <v>2.4395149999999992</v>
      </c>
      <c r="I75" s="61">
        <f>'[1]Expr Svr-Published Rates'!AB67-('[1]Expr Svr-Published Rates'!AB67*'[1]Expr Svr-Published Rates'!I67)</f>
        <v>3.1392900000000008</v>
      </c>
      <c r="J75" s="61">
        <f>'[1]Expr Svr-Published Rates'!AC67-('[1]Expr Svr-Published Rates'!AC67*'[1]Expr Svr-Published Rates'!J67)</f>
        <v>3.0344640000000007</v>
      </c>
      <c r="K75" s="61">
        <f>'[1]Expr Svr-Published Rates'!AD67-('[1]Expr Svr-Published Rates'!AD67*'[1]Expr Svr-Published Rates'!K67)</f>
        <v>1.8982720000000004</v>
      </c>
      <c r="L75" s="61">
        <f>'[1]Expr Svr-Published Rates'!AE67-('[1]Expr Svr-Published Rates'!AE67*'[1]Expr Svr-Published Rates'!L67)</f>
        <v>2.6819100000000002</v>
      </c>
      <c r="M75" s="61">
        <f>'[1]Expr Svr-Published Rates'!AF67-('[1]Expr Svr-Published Rates'!AF67*'[1]Expr Svr-Published Rates'!M67)</f>
        <v>3.759525</v>
      </c>
      <c r="N75" s="61">
        <f>'[1]Expr Svr-Published Rates'!AG67-('[1]Expr Svr-Published Rates'!AG67*'[1]Expr Svr-Published Rates'!N67)</f>
        <v>4.9757400000000001</v>
      </c>
      <c r="O75" s="86">
        <f>'[1]Expr Svr-Published Rates'!AH67-('[1]Expr Svr-Published Rates'!AH67*'[1]Expr Svr-Published Rates'!O67)</f>
        <v>5.3153100000000002</v>
      </c>
      <c r="P75" s="61">
        <f>'[1]Expr Svr-Published Rates'!AK67-('[1]Expr Svr-Published Rates'!AK67*'[1]Expr Svr-Published Rates'!R67)</f>
        <v>0</v>
      </c>
      <c r="Q75" s="61">
        <f>'[1]Expr Svr-Published Rates'!AL67-('[1]Expr Svr-Published Rates'!AL67*'[1]Expr Svr-Published Rates'!S67)</f>
        <v>0</v>
      </c>
    </row>
    <row r="76" spans="1:17" s="72" customFormat="1" ht="18" customHeight="1" x14ac:dyDescent="0.2">
      <c r="A76" s="189" t="s">
        <v>52</v>
      </c>
      <c r="B76" s="93" t="s">
        <v>21</v>
      </c>
      <c r="C76" s="61">
        <f>'[1]Expr Svr-Published Rates'!V68-('[1]Expr Svr-Published Rates'!V68*'[1]Expr Svr-Published Rates'!C68)</f>
        <v>1.114382</v>
      </c>
      <c r="D76" s="61">
        <f>'[1]Expr Svr-Published Rates'!W68-('[1]Expr Svr-Published Rates'!W68*'[1]Expr Svr-Published Rates'!D68)</f>
        <v>1.5214489999999996</v>
      </c>
      <c r="E76" s="61">
        <f>'[1]Expr Svr-Published Rates'!X68-('[1]Expr Svr-Published Rates'!X68*'[1]Expr Svr-Published Rates'!E68)</f>
        <v>2.3904359999999993</v>
      </c>
      <c r="F76" s="61">
        <f>'[1]Expr Svr-Published Rates'!Y68-('[1]Expr Svr-Published Rates'!Y68*'[1]Expr Svr-Published Rates'!F68)</f>
        <v>2.4193059999999997</v>
      </c>
      <c r="G76" s="61">
        <f>'[1]Expr Svr-Published Rates'!Z68-('[1]Expr Svr-Published Rates'!Z68*'[1]Expr Svr-Published Rates'!G68)</f>
        <v>2.4395149999999992</v>
      </c>
      <c r="H76" s="61">
        <f>'[1]Expr Svr-Published Rates'!Z68-('[1]Expr Svr-Published Rates'!Z68*'[1]Expr Svr-Published Rates'!H68)</f>
        <v>2.4395149999999992</v>
      </c>
      <c r="I76" s="61">
        <f>'[1]Expr Svr-Published Rates'!AB68-('[1]Expr Svr-Published Rates'!AB68*'[1]Expr Svr-Published Rates'!I68)</f>
        <v>3.1392900000000008</v>
      </c>
      <c r="J76" s="61">
        <f>'[1]Expr Svr-Published Rates'!AC68-('[1]Expr Svr-Published Rates'!AC68*'[1]Expr Svr-Published Rates'!J68)</f>
        <v>3.0344640000000007</v>
      </c>
      <c r="K76" s="61">
        <f>'[1]Expr Svr-Published Rates'!AD68-('[1]Expr Svr-Published Rates'!AD68*'[1]Expr Svr-Published Rates'!K68)</f>
        <v>1.8982720000000004</v>
      </c>
      <c r="L76" s="61">
        <f>'[1]Expr Svr-Published Rates'!AE68-('[1]Expr Svr-Published Rates'!AE68*'[1]Expr Svr-Published Rates'!L68)</f>
        <v>2.6819100000000002</v>
      </c>
      <c r="M76" s="61">
        <f>'[1]Expr Svr-Published Rates'!AF68-('[1]Expr Svr-Published Rates'!AF68*'[1]Expr Svr-Published Rates'!M68)</f>
        <v>3.759525</v>
      </c>
      <c r="N76" s="61">
        <f>'[1]Expr Svr-Published Rates'!AG68-('[1]Expr Svr-Published Rates'!AG68*'[1]Expr Svr-Published Rates'!N68)</f>
        <v>4.9757400000000001</v>
      </c>
      <c r="O76" s="86">
        <f>'[1]Expr Svr-Published Rates'!AH68-('[1]Expr Svr-Published Rates'!AH68*'[1]Expr Svr-Published Rates'!O68)</f>
        <v>5.3153100000000002</v>
      </c>
      <c r="P76" s="61">
        <f>'[1]Expr Svr-Published Rates'!AK68-('[1]Expr Svr-Published Rates'!AK68*'[1]Expr Svr-Published Rates'!R68)</f>
        <v>0</v>
      </c>
      <c r="Q76" s="61">
        <f>'[1]Expr Svr-Published Rates'!AL68-('[1]Expr Svr-Published Rates'!AL68*'[1]Expr Svr-Published Rates'!S68)</f>
        <v>0</v>
      </c>
    </row>
    <row r="77" spans="1:17" s="72" customFormat="1" ht="18" customHeight="1" x14ac:dyDescent="0.2">
      <c r="A77" s="189" t="s">
        <v>34</v>
      </c>
      <c r="B77" s="93" t="s">
        <v>21</v>
      </c>
      <c r="C77" s="61">
        <f>'[1]Expr Svr-Published Rates'!V69-('[1]Expr Svr-Published Rates'!V69*'[1]Expr Svr-Published Rates'!C69)</f>
        <v>1.114382</v>
      </c>
      <c r="D77" s="61">
        <f>'[1]Expr Svr-Published Rates'!W69-('[1]Expr Svr-Published Rates'!W69*'[1]Expr Svr-Published Rates'!D69)</f>
        <v>1.5214489999999996</v>
      </c>
      <c r="E77" s="61">
        <f>'[1]Expr Svr-Published Rates'!X69-('[1]Expr Svr-Published Rates'!X69*'[1]Expr Svr-Published Rates'!E69)</f>
        <v>2.3904359999999993</v>
      </c>
      <c r="F77" s="61">
        <f>'[1]Expr Svr-Published Rates'!Y69-('[1]Expr Svr-Published Rates'!Y69*'[1]Expr Svr-Published Rates'!F69)</f>
        <v>2.4193059999999997</v>
      </c>
      <c r="G77" s="61">
        <f>'[1]Expr Svr-Published Rates'!Z69-('[1]Expr Svr-Published Rates'!Z69*'[1]Expr Svr-Published Rates'!G69)</f>
        <v>2.4395149999999992</v>
      </c>
      <c r="H77" s="61">
        <f>'[1]Expr Svr-Published Rates'!Z69-('[1]Expr Svr-Published Rates'!Z69*'[1]Expr Svr-Published Rates'!H69)</f>
        <v>2.4395149999999992</v>
      </c>
      <c r="I77" s="61">
        <f>'[1]Expr Svr-Published Rates'!AB69-('[1]Expr Svr-Published Rates'!AB69*'[1]Expr Svr-Published Rates'!I69)</f>
        <v>3.1392900000000008</v>
      </c>
      <c r="J77" s="61">
        <f>'[1]Expr Svr-Published Rates'!AC69-('[1]Expr Svr-Published Rates'!AC69*'[1]Expr Svr-Published Rates'!J69)</f>
        <v>3.0344640000000007</v>
      </c>
      <c r="K77" s="61">
        <f>'[1]Expr Svr-Published Rates'!AD69-('[1]Expr Svr-Published Rates'!AD69*'[1]Expr Svr-Published Rates'!K69)</f>
        <v>1.8982720000000004</v>
      </c>
      <c r="L77" s="61">
        <f>'[1]Expr Svr-Published Rates'!AE69-('[1]Expr Svr-Published Rates'!AE69*'[1]Expr Svr-Published Rates'!L69)</f>
        <v>2.6819100000000002</v>
      </c>
      <c r="M77" s="61">
        <f>'[1]Expr Svr-Published Rates'!AF69-('[1]Expr Svr-Published Rates'!AF69*'[1]Expr Svr-Published Rates'!M69)</f>
        <v>3.759525</v>
      </c>
      <c r="N77" s="61">
        <f>'[1]Expr Svr-Published Rates'!AG69-('[1]Expr Svr-Published Rates'!AG69*'[1]Expr Svr-Published Rates'!N69)</f>
        <v>4.9757400000000001</v>
      </c>
      <c r="O77" s="86">
        <f>'[1]Expr Svr-Published Rates'!AH69-('[1]Expr Svr-Published Rates'!AH69*'[1]Expr Svr-Published Rates'!O69)</f>
        <v>5.3153100000000002</v>
      </c>
      <c r="P77" s="61">
        <f>'[1]Expr Svr-Published Rates'!AK69-('[1]Expr Svr-Published Rates'!AK69*'[1]Expr Svr-Published Rates'!R69)</f>
        <v>0</v>
      </c>
      <c r="Q77" s="61">
        <f>'[1]Expr Svr-Published Rates'!AL69-('[1]Expr Svr-Published Rates'!AL69*'[1]Expr Svr-Published Rates'!S69)</f>
        <v>0</v>
      </c>
    </row>
    <row r="78" spans="1:17" s="72" customFormat="1" ht="18" customHeight="1" thickBot="1" x14ac:dyDescent="0.3">
      <c r="A78" s="143" t="s">
        <v>23</v>
      </c>
      <c r="B78" s="144"/>
      <c r="C78" s="146">
        <f>'[1]Expr Svr-Published Rates'!V70-('[1]Expr Svr-Published Rates'!V70*'[1]Expr Svr-Published Rates'!C70)</f>
        <v>78.006739999999979</v>
      </c>
      <c r="D78" s="146">
        <f>'[1]Expr Svr-Published Rates'!W70-('[1]Expr Svr-Published Rates'!W70*'[1]Expr Svr-Published Rates'!D70)</f>
        <v>106.58803999999998</v>
      </c>
      <c r="E78" s="146">
        <f>'[1]Expr Svr-Published Rates'!X70-('[1]Expr Svr-Published Rates'!X70*'[1]Expr Svr-Published Rates'!E70)</f>
        <v>167.41712999999999</v>
      </c>
      <c r="F78" s="146">
        <f>'[1]Expr Svr-Published Rates'!Y70-('[1]Expr Svr-Published Rates'!Y70*'[1]Expr Svr-Published Rates'!F70)</f>
        <v>169.53907499999997</v>
      </c>
      <c r="G78" s="146">
        <f>'[1]Expr Svr-Published Rates'!Z70-('[1]Expr Svr-Published Rates'!Z70*'[1]Expr Svr-Published Rates'!G70)</f>
        <v>170.79491999999999</v>
      </c>
      <c r="H78" s="146">
        <f>'[1]Expr Svr-Published Rates'!Z70-('[1]Expr Svr-Published Rates'!Z70*'[1]Expr Svr-Published Rates'!H70)</f>
        <v>170.79491999999999</v>
      </c>
      <c r="I78" s="146">
        <f>'[1]Expr Svr-Published Rates'!AB70-('[1]Expr Svr-Published Rates'!AB70*'[1]Expr Svr-Published Rates'!I70)</f>
        <v>219.78494999999998</v>
      </c>
      <c r="J78" s="146">
        <f>'[1]Expr Svr-Published Rates'!AC70-('[1]Expr Svr-Published Rates'!AC70*'[1]Expr Svr-Published Rates'!J70)</f>
        <v>212.55104000000006</v>
      </c>
      <c r="K78" s="146">
        <f>'[1]Expr Svr-Published Rates'!AD70-('[1]Expr Svr-Published Rates'!AD70*'[1]Expr Svr-Published Rates'!K70)</f>
        <v>132.96564000000004</v>
      </c>
      <c r="L78" s="146">
        <f>'[1]Expr Svr-Published Rates'!AE70-('[1]Expr Svr-Published Rates'!AE70*'[1]Expr Svr-Published Rates'!L70)</f>
        <v>187.7337</v>
      </c>
      <c r="M78" s="146">
        <f>'[1]Expr Svr-Published Rates'!AF70-('[1]Expr Svr-Published Rates'!AF70*'[1]Expr Svr-Published Rates'!M70)</f>
        <v>263.37465000000003</v>
      </c>
      <c r="N78" s="146">
        <f>'[1]Expr Svr-Published Rates'!AG70-('[1]Expr Svr-Published Rates'!AG70*'[1]Expr Svr-Published Rates'!N70)</f>
        <v>348.49237500000004</v>
      </c>
      <c r="O78" s="147">
        <f>'[1]Expr Svr-Published Rates'!AH70-('[1]Expr Svr-Published Rates'!AH70*'[1]Expr Svr-Published Rates'!O70)</f>
        <v>372.17565000000002</v>
      </c>
      <c r="P78" s="146">
        <f>'[1]Expr Svr-Published Rates'!AK70-('[1]Expr Svr-Published Rates'!AK70*'[1]Expr Svr-Published Rates'!R70)</f>
        <v>0</v>
      </c>
      <c r="Q78" s="146">
        <f>'[1]Expr Svr-Published Rates'!AL70-('[1]Expr Svr-Published Rates'!AL70*'[1]Expr Svr-Published Rates'!S70)</f>
        <v>0</v>
      </c>
    </row>
    <row r="79" spans="1:17" s="72" customFormat="1" ht="14.25" customHeight="1" x14ac:dyDescent="0.2">
      <c r="A79" s="132"/>
      <c r="B79" s="133"/>
      <c r="C79" s="134"/>
      <c r="D79" s="134"/>
      <c r="E79" s="134"/>
      <c r="F79" s="133"/>
      <c r="G79" s="133"/>
      <c r="H79" s="133"/>
      <c r="I79" s="133"/>
      <c r="J79" s="133"/>
      <c r="K79" s="133"/>
      <c r="L79" s="133"/>
      <c r="M79" s="133"/>
      <c r="N79" s="133"/>
      <c r="O79" s="133"/>
      <c r="P79" s="133"/>
      <c r="Q79" s="133"/>
    </row>
    <row r="80" spans="1:17" s="72" customFormat="1" ht="14.25" customHeight="1" x14ac:dyDescent="0.2">
      <c r="A80" s="132"/>
      <c r="B80" s="133"/>
      <c r="C80" s="134"/>
      <c r="D80" s="134"/>
      <c r="E80" s="134"/>
      <c r="F80" s="133"/>
      <c r="G80" s="133"/>
      <c r="H80" s="133"/>
      <c r="I80" s="133"/>
      <c r="J80" s="133"/>
      <c r="K80" s="133"/>
      <c r="L80" s="133"/>
      <c r="M80" s="133"/>
      <c r="N80" s="133"/>
      <c r="O80" s="133"/>
      <c r="P80" s="133"/>
      <c r="Q80" s="133"/>
    </row>
    <row r="81" spans="1:17" s="72" customFormat="1" ht="14.25" customHeight="1" x14ac:dyDescent="0.2">
      <c r="A81" s="132"/>
      <c r="B81" s="133"/>
      <c r="C81" s="134"/>
      <c r="D81" s="134"/>
      <c r="E81" s="134"/>
      <c r="F81" s="133"/>
      <c r="G81" s="133"/>
      <c r="H81" s="133"/>
      <c r="I81" s="133"/>
      <c r="J81" s="133"/>
      <c r="K81" s="133"/>
      <c r="L81" s="133"/>
      <c r="M81" s="133"/>
      <c r="N81" s="133"/>
      <c r="O81" s="133"/>
      <c r="P81" s="133"/>
      <c r="Q81" s="133"/>
    </row>
    <row r="82" spans="1:17" s="72" customFormat="1" ht="14.25" customHeight="1" x14ac:dyDescent="0.2">
      <c r="A82" s="132"/>
      <c r="B82" s="133"/>
      <c r="C82" s="134"/>
      <c r="D82" s="134"/>
      <c r="E82" s="134"/>
      <c r="F82" s="133"/>
      <c r="G82" s="133"/>
      <c r="H82" s="133"/>
      <c r="I82" s="133"/>
      <c r="J82" s="133"/>
      <c r="K82" s="133"/>
      <c r="L82" s="133"/>
      <c r="M82" s="133"/>
      <c r="N82" s="133"/>
      <c r="O82" s="133"/>
      <c r="P82" s="133"/>
      <c r="Q82" s="133"/>
    </row>
    <row r="83" spans="1:17" s="72" customFormat="1" ht="14.25" customHeight="1" x14ac:dyDescent="0.2">
      <c r="A83" s="132"/>
      <c r="B83" s="133"/>
      <c r="C83" s="134"/>
      <c r="D83" s="134"/>
      <c r="E83" s="134"/>
      <c r="F83" s="133"/>
      <c r="G83" s="133"/>
      <c r="H83" s="133"/>
      <c r="I83" s="133"/>
      <c r="J83" s="133"/>
      <c r="K83" s="133"/>
      <c r="L83" s="133"/>
      <c r="M83" s="133"/>
      <c r="N83" s="133"/>
      <c r="O83" s="133"/>
      <c r="P83" s="133"/>
      <c r="Q83" s="133"/>
    </row>
    <row r="84" spans="1:17" s="72" customFormat="1" ht="14.25" customHeight="1" x14ac:dyDescent="0.2">
      <c r="A84" s="132"/>
      <c r="B84" s="133"/>
      <c r="C84" s="134"/>
      <c r="D84" s="134"/>
      <c r="E84" s="134"/>
      <c r="F84" s="133"/>
      <c r="G84" s="133"/>
      <c r="H84" s="133"/>
      <c r="I84" s="133"/>
      <c r="J84" s="133"/>
      <c r="K84" s="133"/>
      <c r="L84" s="133"/>
      <c r="M84" s="133"/>
      <c r="N84" s="133"/>
      <c r="O84" s="133"/>
      <c r="P84" s="133"/>
      <c r="Q84" s="133"/>
    </row>
    <row r="85" spans="1:17" s="72" customFormat="1" ht="14.25" customHeight="1" x14ac:dyDescent="0.2">
      <c r="A85" s="132"/>
      <c r="B85" s="133"/>
      <c r="C85" s="134"/>
      <c r="D85" s="134"/>
      <c r="E85" s="134"/>
      <c r="F85" s="133"/>
      <c r="G85" s="133"/>
      <c r="H85" s="133"/>
      <c r="I85" s="133"/>
      <c r="J85" s="133"/>
      <c r="K85" s="133"/>
      <c r="L85" s="133"/>
      <c r="M85" s="133"/>
      <c r="N85" s="133"/>
      <c r="O85" s="133"/>
      <c r="P85" s="133"/>
      <c r="Q85" s="133"/>
    </row>
    <row r="86" spans="1:17" s="72" customFormat="1" ht="14.25" customHeight="1" x14ac:dyDescent="0.2">
      <c r="A86" s="132"/>
      <c r="B86" s="133"/>
      <c r="C86" s="134"/>
      <c r="D86" s="134"/>
      <c r="E86" s="134"/>
      <c r="F86" s="133"/>
      <c r="G86" s="133"/>
      <c r="H86" s="133"/>
      <c r="I86" s="133"/>
      <c r="J86" s="133"/>
      <c r="K86" s="133"/>
      <c r="L86" s="133"/>
      <c r="M86" s="133"/>
      <c r="N86" s="133"/>
      <c r="O86" s="133"/>
      <c r="P86" s="133"/>
      <c r="Q86" s="133"/>
    </row>
    <row r="87" spans="1:17" s="72" customFormat="1" ht="14.25" customHeight="1" x14ac:dyDescent="0.2">
      <c r="A87" s="132"/>
      <c r="B87" s="133"/>
      <c r="C87" s="134"/>
      <c r="D87" s="134"/>
      <c r="E87" s="134"/>
      <c r="F87" s="133"/>
      <c r="G87" s="133"/>
      <c r="H87" s="133"/>
      <c r="I87" s="133"/>
      <c r="J87" s="133"/>
      <c r="K87" s="133"/>
      <c r="L87" s="133"/>
      <c r="M87" s="133"/>
      <c r="N87" s="133"/>
      <c r="O87" s="133"/>
      <c r="P87" s="133"/>
      <c r="Q87" s="133"/>
    </row>
    <row r="88" spans="1:17" s="72" customFormat="1" ht="14.25" customHeight="1" x14ac:dyDescent="0.25">
      <c r="A88" s="148"/>
      <c r="B88" s="133"/>
      <c r="C88" s="134"/>
      <c r="D88" s="134"/>
      <c r="E88" s="134"/>
      <c r="F88" s="133"/>
      <c r="G88" s="133"/>
      <c r="H88" s="133"/>
      <c r="I88" s="133"/>
      <c r="J88" s="133"/>
      <c r="K88" s="133"/>
      <c r="L88" s="133"/>
      <c r="M88" s="133"/>
      <c r="N88" s="133"/>
      <c r="O88" s="133"/>
      <c r="P88" s="133"/>
      <c r="Q88" s="133"/>
    </row>
    <row r="89" spans="1:17" ht="16.5" x14ac:dyDescent="0.25">
      <c r="A89" s="149"/>
    </row>
    <row r="91" spans="1:17" x14ac:dyDescent="0.2">
      <c r="C91" s="217" t="str">
        <f>'[1]Expr Svr-Published Rates'!C9</f>
        <v xml:space="preserve"> </v>
      </c>
      <c r="D91" s="217" t="str">
        <f>'[1]Expr Svr-Published Rates'!D9</f>
        <v xml:space="preserve"> </v>
      </c>
      <c r="E91" s="217" t="str">
        <f>'[1]Expr Svr-Published Rates'!E9</f>
        <v xml:space="preserve"> </v>
      </c>
      <c r="F91" s="217" t="str">
        <f>'[1]Expr Svr-Published Rates'!F9</f>
        <v xml:space="preserve"> </v>
      </c>
      <c r="G91" s="217" t="str">
        <f>'[1]Expr Svr-Published Rates'!G9</f>
        <v xml:space="preserve"> </v>
      </c>
      <c r="H91" s="217" t="str">
        <f>'[1]Expr Svr-Published Rates'!H9</f>
        <v xml:space="preserve"> </v>
      </c>
      <c r="I91" s="217" t="str">
        <f>'[1]Expr Svr-Published Rates'!I9</f>
        <v xml:space="preserve"> </v>
      </c>
      <c r="J91" s="217" t="str">
        <f>'[1]Expr Svr-Published Rates'!J9</f>
        <v xml:space="preserve"> </v>
      </c>
      <c r="K91" s="217" t="str">
        <f>'[1]Expr Svr-Published Rates'!K9</f>
        <v xml:space="preserve"> </v>
      </c>
      <c r="L91" s="217" t="str">
        <f>'[1]Expr Svr-Published Rates'!L9</f>
        <v xml:space="preserve"> </v>
      </c>
      <c r="M91" s="217" t="str">
        <f>'[1]Expr Svr-Published Rates'!M9</f>
        <v xml:space="preserve"> </v>
      </c>
      <c r="N91" s="217" t="str">
        <f>'[1]Expr Svr-Published Rates'!N9</f>
        <v xml:space="preserve"> </v>
      </c>
      <c r="O91" s="217" t="str">
        <f>'[1]Expr Svr-Published Rates'!O9</f>
        <v xml:space="preserve"> </v>
      </c>
      <c r="P91" s="217">
        <f>'[1]Expr Svr-Published Rates'!R9</f>
        <v>0</v>
      </c>
      <c r="Q91" s="217">
        <f>'[1]Expr Svr-Published Rates'!S9</f>
        <v>0</v>
      </c>
    </row>
    <row r="94" spans="1:17" s="72" customFormat="1" ht="14.25" customHeight="1" x14ac:dyDescent="0.2">
      <c r="A94" s="25"/>
      <c r="B94" s="153"/>
      <c r="C94" s="134"/>
      <c r="D94" s="134"/>
      <c r="E94" s="134"/>
      <c r="F94" s="133"/>
      <c r="G94" s="133"/>
      <c r="H94" s="133"/>
      <c r="I94" s="133"/>
      <c r="J94" s="133"/>
      <c r="K94" s="133"/>
      <c r="L94" s="133"/>
      <c r="M94" s="133"/>
      <c r="N94" s="133"/>
      <c r="O94" s="133"/>
      <c r="P94" s="133"/>
      <c r="Q94" s="133"/>
    </row>
    <row r="95" spans="1:17" s="72" customFormat="1" ht="14.25" customHeight="1" x14ac:dyDescent="0.2">
      <c r="A95" s="25"/>
      <c r="B95" s="153"/>
      <c r="C95" s="134"/>
      <c r="D95" s="134"/>
      <c r="E95" s="134"/>
      <c r="F95" s="133"/>
      <c r="G95" s="133"/>
      <c r="H95" s="133"/>
      <c r="I95" s="133"/>
      <c r="J95" s="133"/>
      <c r="K95" s="133"/>
      <c r="L95" s="133"/>
      <c r="M95" s="133"/>
      <c r="N95" s="133"/>
      <c r="O95" s="133"/>
      <c r="P95" s="133"/>
      <c r="Q95" s="133"/>
    </row>
    <row r="96" spans="1:17" s="72" customFormat="1" ht="14.25" customHeight="1" x14ac:dyDescent="0.2">
      <c r="A96" s="154"/>
      <c r="B96" s="153"/>
      <c r="C96" s="134"/>
      <c r="D96" s="134"/>
      <c r="E96" s="134"/>
      <c r="F96" s="133"/>
      <c r="G96" s="133"/>
      <c r="H96" s="133"/>
      <c r="I96" s="133"/>
      <c r="J96" s="133"/>
      <c r="K96" s="133"/>
      <c r="L96" s="133"/>
      <c r="M96" s="133"/>
      <c r="N96" s="133"/>
      <c r="O96" s="133"/>
      <c r="P96" s="133"/>
      <c r="Q96" s="133"/>
    </row>
    <row r="97" spans="1:17" s="97" customFormat="1" ht="15" customHeight="1" x14ac:dyDescent="0.2">
      <c r="A97" s="154"/>
      <c r="B97" s="153"/>
      <c r="C97" s="134"/>
      <c r="D97" s="134"/>
      <c r="E97" s="134"/>
      <c r="F97" s="133"/>
      <c r="G97" s="133"/>
      <c r="H97" s="133"/>
      <c r="I97" s="133"/>
      <c r="J97" s="133"/>
      <c r="K97" s="133"/>
      <c r="L97" s="133"/>
      <c r="M97" s="133"/>
      <c r="N97" s="133"/>
      <c r="O97" s="133"/>
      <c r="P97" s="133"/>
      <c r="Q97" s="133"/>
    </row>
    <row r="98" spans="1:17" s="97" customFormat="1" ht="15" customHeight="1" x14ac:dyDescent="0.2">
      <c r="A98" s="154"/>
      <c r="B98" s="153"/>
      <c r="C98" s="134"/>
      <c r="D98" s="134"/>
      <c r="E98" s="134"/>
      <c r="F98" s="133"/>
      <c r="G98" s="133"/>
      <c r="H98" s="133"/>
      <c r="I98" s="133"/>
      <c r="J98" s="133"/>
      <c r="K98" s="133"/>
      <c r="L98" s="133"/>
      <c r="M98" s="133"/>
      <c r="N98" s="133"/>
      <c r="O98" s="133"/>
      <c r="P98" s="133"/>
      <c r="Q98" s="133"/>
    </row>
    <row r="99" spans="1:17" s="157" customFormat="1" x14ac:dyDescent="0.2">
      <c r="A99" s="154"/>
      <c r="B99" s="153"/>
      <c r="C99" s="134"/>
      <c r="D99" s="134"/>
      <c r="E99" s="134"/>
      <c r="F99" s="133"/>
      <c r="G99" s="133"/>
      <c r="H99" s="133"/>
      <c r="I99" s="133"/>
      <c r="J99" s="133"/>
      <c r="K99" s="133"/>
      <c r="L99" s="133"/>
      <c r="M99" s="133"/>
      <c r="N99" s="133"/>
      <c r="O99" s="133"/>
      <c r="P99" s="133"/>
      <c r="Q99" s="133"/>
    </row>
    <row r="100" spans="1:17" ht="14.25" customHeight="1" x14ac:dyDescent="0.2">
      <c r="A100" s="154"/>
      <c r="B100" s="153"/>
      <c r="C100" s="134"/>
      <c r="D100" s="134"/>
      <c r="E100" s="134"/>
      <c r="F100" s="133"/>
      <c r="G100" s="133"/>
      <c r="H100" s="133"/>
      <c r="I100" s="133"/>
      <c r="J100" s="133"/>
      <c r="K100" s="133"/>
      <c r="L100" s="133"/>
      <c r="M100" s="133"/>
      <c r="N100" s="133"/>
      <c r="O100" s="133"/>
      <c r="P100" s="133"/>
      <c r="Q100" s="133"/>
    </row>
    <row r="101" spans="1:17" x14ac:dyDescent="0.2">
      <c r="A101" s="154"/>
      <c r="B101" s="153"/>
      <c r="C101" s="134"/>
      <c r="D101" s="134"/>
      <c r="E101" s="134"/>
      <c r="F101" s="133"/>
      <c r="G101" s="133"/>
      <c r="H101" s="133"/>
      <c r="I101" s="133"/>
      <c r="J101" s="133"/>
      <c r="K101" s="133"/>
      <c r="L101" s="133"/>
      <c r="M101" s="133"/>
      <c r="N101" s="133"/>
      <c r="O101" s="133"/>
      <c r="P101" s="133"/>
      <c r="Q101" s="133"/>
    </row>
    <row r="102" spans="1:17" x14ac:dyDescent="0.2">
      <c r="A102" s="154"/>
      <c r="B102" s="153"/>
      <c r="C102" s="134"/>
      <c r="D102" s="134"/>
      <c r="E102" s="134"/>
      <c r="F102" s="133"/>
      <c r="G102" s="133"/>
      <c r="H102" s="133"/>
      <c r="I102" s="133"/>
      <c r="J102" s="133"/>
      <c r="K102" s="133"/>
      <c r="L102" s="133"/>
      <c r="M102" s="133"/>
      <c r="N102" s="133"/>
      <c r="O102" s="133"/>
      <c r="P102" s="133"/>
      <c r="Q102" s="133"/>
    </row>
    <row r="103" spans="1:17" x14ac:dyDescent="0.2">
      <c r="A103" s="154"/>
      <c r="B103" s="153"/>
      <c r="C103" s="134"/>
      <c r="D103" s="134"/>
      <c r="E103" s="134"/>
      <c r="F103" s="133"/>
      <c r="G103" s="133"/>
      <c r="H103" s="133"/>
      <c r="I103" s="133"/>
      <c r="J103" s="133"/>
      <c r="K103" s="133"/>
      <c r="L103" s="133"/>
      <c r="M103" s="133"/>
      <c r="N103" s="133"/>
      <c r="O103" s="133"/>
      <c r="P103" s="133"/>
      <c r="Q103" s="133"/>
    </row>
    <row r="104" spans="1:17" x14ac:dyDescent="0.2">
      <c r="A104" s="154"/>
      <c r="B104" s="153"/>
      <c r="C104" s="134"/>
      <c r="D104" s="134"/>
      <c r="E104" s="134"/>
      <c r="F104" s="133"/>
      <c r="G104" s="133"/>
      <c r="H104" s="133"/>
      <c r="I104" s="133"/>
      <c r="J104" s="133"/>
      <c r="K104" s="133"/>
      <c r="L104" s="133"/>
      <c r="M104" s="133"/>
      <c r="N104" s="133"/>
      <c r="O104" s="133"/>
      <c r="P104" s="133"/>
      <c r="Q104" s="133"/>
    </row>
    <row r="105" spans="1:17" x14ac:dyDescent="0.2">
      <c r="A105" s="154"/>
      <c r="B105" s="153"/>
      <c r="C105" s="134"/>
      <c r="D105" s="134"/>
      <c r="E105" s="134"/>
      <c r="F105" s="133"/>
      <c r="G105" s="133"/>
      <c r="H105" s="133"/>
      <c r="I105" s="133"/>
      <c r="J105" s="133"/>
      <c r="K105" s="133"/>
      <c r="L105" s="133"/>
      <c r="M105" s="133"/>
      <c r="N105" s="133"/>
      <c r="O105" s="133"/>
      <c r="P105" s="133"/>
      <c r="Q105" s="133"/>
    </row>
    <row r="106" spans="1:17" x14ac:dyDescent="0.2">
      <c r="A106" s="154"/>
      <c r="B106" s="153"/>
      <c r="C106" s="134"/>
      <c r="D106" s="134"/>
      <c r="E106" s="134"/>
      <c r="F106" s="133"/>
      <c r="G106" s="133"/>
      <c r="H106" s="133"/>
      <c r="I106" s="133"/>
      <c r="J106" s="133"/>
      <c r="K106" s="133"/>
      <c r="L106" s="133"/>
      <c r="M106" s="133"/>
      <c r="N106" s="133"/>
      <c r="O106" s="133"/>
      <c r="P106" s="133"/>
      <c r="Q106" s="133"/>
    </row>
    <row r="107" spans="1:17" x14ac:dyDescent="0.2">
      <c r="A107" s="154"/>
      <c r="B107" s="153"/>
      <c r="C107" s="134"/>
      <c r="D107" s="134"/>
      <c r="E107" s="134"/>
      <c r="F107" s="133"/>
      <c r="G107" s="133"/>
      <c r="H107" s="133"/>
      <c r="I107" s="133"/>
      <c r="J107" s="133"/>
      <c r="K107" s="133"/>
      <c r="L107" s="133"/>
      <c r="M107" s="133"/>
      <c r="N107" s="133"/>
      <c r="O107" s="133"/>
      <c r="P107" s="133"/>
      <c r="Q107" s="133"/>
    </row>
    <row r="108" spans="1:17" ht="12.95" customHeight="1" x14ac:dyDescent="0.2">
      <c r="A108" s="154"/>
      <c r="B108" s="153"/>
      <c r="C108" s="134"/>
      <c r="D108" s="134"/>
      <c r="E108" s="134"/>
      <c r="F108" s="133"/>
      <c r="G108" s="133"/>
      <c r="H108" s="133"/>
      <c r="I108" s="133"/>
      <c r="J108" s="133"/>
      <c r="K108" s="133"/>
      <c r="L108" s="133"/>
      <c r="M108" s="133"/>
      <c r="N108" s="133"/>
      <c r="O108" s="133"/>
      <c r="P108" s="133"/>
      <c r="Q108" s="133"/>
    </row>
    <row r="109" spans="1:17" ht="12.95" customHeight="1" x14ac:dyDescent="0.2">
      <c r="A109" s="154"/>
      <c r="B109" s="153"/>
      <c r="C109" s="134"/>
      <c r="D109" s="134"/>
      <c r="E109" s="134"/>
      <c r="F109" s="133"/>
      <c r="G109" s="133"/>
      <c r="H109" s="133"/>
      <c r="I109" s="133"/>
      <c r="J109" s="133"/>
      <c r="K109" s="133"/>
      <c r="L109" s="133"/>
      <c r="M109" s="133"/>
      <c r="N109" s="133"/>
      <c r="O109" s="133"/>
      <c r="P109" s="133"/>
      <c r="Q109" s="133"/>
    </row>
    <row r="110" spans="1:17" ht="5.25" customHeight="1" x14ac:dyDescent="0.2">
      <c r="A110" s="154"/>
      <c r="B110" s="153"/>
      <c r="C110" s="134"/>
      <c r="D110" s="134"/>
      <c r="E110" s="134"/>
      <c r="F110" s="133"/>
      <c r="G110" s="133"/>
      <c r="H110" s="133"/>
      <c r="I110" s="133"/>
      <c r="J110" s="133"/>
      <c r="K110" s="133"/>
      <c r="L110" s="133"/>
      <c r="M110" s="133"/>
      <c r="N110" s="133"/>
      <c r="O110" s="133"/>
      <c r="P110" s="133"/>
      <c r="Q110" s="133"/>
    </row>
    <row r="111" spans="1:17" x14ac:dyDescent="0.2">
      <c r="A111" s="154"/>
      <c r="B111" s="153"/>
      <c r="C111" s="134"/>
      <c r="D111" s="134"/>
      <c r="E111" s="134"/>
      <c r="F111" s="133"/>
      <c r="G111" s="133"/>
      <c r="H111" s="133"/>
      <c r="I111" s="133"/>
      <c r="J111" s="133"/>
      <c r="K111" s="133"/>
      <c r="L111" s="133"/>
      <c r="M111" s="133"/>
      <c r="N111" s="133"/>
      <c r="O111" s="133"/>
      <c r="P111" s="133"/>
      <c r="Q111" s="133"/>
    </row>
    <row r="112" spans="1:17" x14ac:dyDescent="0.2">
      <c r="A112" s="154"/>
      <c r="B112" s="153"/>
      <c r="C112" s="134"/>
      <c r="D112" s="134"/>
      <c r="E112" s="134"/>
      <c r="F112" s="133"/>
      <c r="G112" s="133"/>
      <c r="H112" s="133"/>
      <c r="I112" s="133"/>
      <c r="J112" s="133"/>
      <c r="K112" s="133"/>
      <c r="L112" s="133"/>
      <c r="M112" s="133"/>
      <c r="N112" s="133"/>
      <c r="O112" s="133"/>
      <c r="P112" s="133"/>
      <c r="Q112" s="133"/>
    </row>
    <row r="113" spans="1:17" x14ac:dyDescent="0.2">
      <c r="A113" s="132"/>
      <c r="B113" s="153"/>
      <c r="C113" s="134"/>
      <c r="D113" s="134"/>
      <c r="E113" s="134"/>
      <c r="F113" s="133"/>
      <c r="G113" s="133"/>
      <c r="H113" s="133"/>
      <c r="I113" s="133"/>
      <c r="J113" s="133"/>
      <c r="K113" s="133"/>
      <c r="L113" s="133"/>
      <c r="M113" s="133"/>
      <c r="N113" s="133"/>
      <c r="O113" s="133"/>
      <c r="P113" s="133"/>
      <c r="Q113" s="133"/>
    </row>
    <row r="114" spans="1:17" x14ac:dyDescent="0.2">
      <c r="A114" s="132"/>
      <c r="B114" s="153"/>
      <c r="C114" s="134"/>
      <c r="D114" s="134"/>
      <c r="E114" s="134"/>
      <c r="F114" s="133"/>
      <c r="G114" s="133"/>
      <c r="H114" s="133"/>
      <c r="I114" s="133"/>
      <c r="J114" s="133"/>
      <c r="K114" s="133"/>
      <c r="L114" s="133"/>
      <c r="M114" s="133"/>
      <c r="N114" s="133"/>
      <c r="O114" s="133"/>
      <c r="P114" s="133"/>
      <c r="Q114" s="133"/>
    </row>
    <row r="115" spans="1:17" x14ac:dyDescent="0.2">
      <c r="A115" s="132"/>
      <c r="B115" s="153"/>
      <c r="C115" s="134"/>
      <c r="D115" s="134"/>
      <c r="E115" s="134"/>
      <c r="F115" s="133"/>
      <c r="G115" s="133"/>
      <c r="H115" s="133"/>
      <c r="I115" s="133"/>
      <c r="J115" s="133"/>
      <c r="K115" s="133"/>
      <c r="L115" s="133"/>
      <c r="M115" s="133"/>
      <c r="N115" s="133"/>
      <c r="O115" s="133"/>
      <c r="P115" s="133"/>
      <c r="Q115" s="133"/>
    </row>
    <row r="116" spans="1:17" x14ac:dyDescent="0.2">
      <c r="A116" s="132"/>
      <c r="B116" s="153"/>
      <c r="C116" s="134"/>
      <c r="D116" s="134"/>
      <c r="E116" s="134"/>
      <c r="F116" s="133"/>
      <c r="G116" s="133"/>
      <c r="H116" s="133"/>
      <c r="I116" s="133"/>
      <c r="J116" s="133"/>
      <c r="K116" s="133"/>
      <c r="L116" s="133"/>
      <c r="M116" s="133"/>
      <c r="N116" s="133"/>
      <c r="O116" s="133"/>
      <c r="P116" s="133"/>
      <c r="Q116" s="133"/>
    </row>
    <row r="117" spans="1:17" x14ac:dyDescent="0.2">
      <c r="A117" s="132"/>
      <c r="B117" s="153"/>
      <c r="C117" s="134"/>
      <c r="D117" s="134"/>
      <c r="E117" s="134"/>
      <c r="F117" s="133"/>
      <c r="G117" s="133"/>
      <c r="H117" s="133"/>
      <c r="I117" s="133"/>
      <c r="J117" s="133"/>
      <c r="K117" s="133"/>
      <c r="L117" s="133"/>
      <c r="M117" s="133"/>
      <c r="N117" s="133"/>
      <c r="O117" s="133"/>
      <c r="P117" s="133"/>
      <c r="Q117" s="133"/>
    </row>
    <row r="118" spans="1:17" x14ac:dyDescent="0.2">
      <c r="A118" s="132"/>
      <c r="B118" s="153"/>
      <c r="C118" s="134"/>
      <c r="D118" s="134"/>
      <c r="E118" s="134"/>
      <c r="F118" s="133"/>
      <c r="G118" s="133"/>
      <c r="H118" s="133"/>
      <c r="I118" s="133"/>
      <c r="J118" s="133"/>
      <c r="K118" s="133"/>
      <c r="L118" s="133"/>
      <c r="M118" s="133"/>
      <c r="N118" s="133"/>
      <c r="O118" s="133"/>
      <c r="P118" s="133"/>
      <c r="Q118" s="133"/>
    </row>
    <row r="119" spans="1:17" x14ac:dyDescent="0.2">
      <c r="A119" s="132"/>
      <c r="B119" s="153"/>
      <c r="C119" s="134"/>
      <c r="D119" s="134"/>
      <c r="E119" s="134"/>
      <c r="F119" s="133"/>
      <c r="G119" s="133"/>
      <c r="H119" s="133"/>
      <c r="I119" s="133"/>
      <c r="J119" s="133"/>
      <c r="K119" s="133"/>
      <c r="L119" s="133"/>
      <c r="M119" s="133"/>
      <c r="N119" s="133"/>
      <c r="O119" s="133"/>
      <c r="P119" s="133"/>
      <c r="Q119" s="133"/>
    </row>
    <row r="120" spans="1:17" x14ac:dyDescent="0.2">
      <c r="A120" s="132"/>
      <c r="B120" s="153"/>
      <c r="C120" s="134"/>
      <c r="D120" s="134"/>
      <c r="E120" s="134"/>
      <c r="F120" s="133"/>
      <c r="G120" s="133"/>
      <c r="H120" s="133"/>
      <c r="I120" s="133"/>
      <c r="J120" s="133"/>
      <c r="K120" s="133"/>
      <c r="L120" s="133"/>
      <c r="M120" s="133"/>
      <c r="N120" s="133"/>
      <c r="O120" s="133"/>
      <c r="P120" s="133"/>
      <c r="Q120" s="133"/>
    </row>
  </sheetData>
  <mergeCells count="4">
    <mergeCell ref="A2:O2"/>
    <mergeCell ref="A3:O3"/>
    <mergeCell ref="A4:O4"/>
    <mergeCell ref="A5:O5"/>
  </mergeCells>
  <conditionalFormatting sqref="C28:G70 I28:O70">
    <cfRule type="cellIs" dxfId="6" priority="4" stopIfTrue="1" operator="equal">
      <formula>C$16</formula>
    </cfRule>
  </conditionalFormatting>
  <conditionalFormatting sqref="P28:P70">
    <cfRule type="cellIs" dxfId="5" priority="3" stopIfTrue="1" operator="equal">
      <formula>P$16</formula>
    </cfRule>
  </conditionalFormatting>
  <conditionalFormatting sqref="Q28:Q70">
    <cfRule type="cellIs" dxfId="4" priority="2" stopIfTrue="1" operator="equal">
      <formula>Q$16</formula>
    </cfRule>
  </conditionalFormatting>
  <conditionalFormatting sqref="H28:H70">
    <cfRule type="cellIs" dxfId="3" priority="1" stopIfTrue="1" operator="equal">
      <formula>H$16</formula>
    </cfRule>
  </conditionalFormatting>
  <printOptions horizontalCentered="1"/>
  <pageMargins left="0.25" right="0.25" top="0.25" bottom="0.1" header="0.17" footer="0.25"/>
  <pageSetup paperSize="9" scale="49" orientation="portrait" horizontalDpi="4294967292" r:id="rId1"/>
  <headerFooter alignWithMargins="0">
    <oddFooter>&amp;L&amp;"Arial,Bold"United Parcel Service Confidential&amp;C&amp;"Arial,Regular"&amp;D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P134"/>
  <sheetViews>
    <sheetView showGridLines="0" zoomScale="70" zoomScaleNormal="75" workbookViewId="0">
      <selection activeCell="J35" sqref="J35"/>
    </sheetView>
  </sheetViews>
  <sheetFormatPr defaultColWidth="10.6640625" defaultRowHeight="12.75" x14ac:dyDescent="0.2"/>
  <cols>
    <col min="1" max="1" width="13" style="159" customWidth="1"/>
    <col min="2" max="2" width="12.33203125" style="150" customWidth="1"/>
    <col min="3" max="5" width="15.1640625" style="151" customWidth="1"/>
    <col min="6" max="10" width="15.1640625" style="32" customWidth="1"/>
    <col min="11" max="11" width="15" style="32" customWidth="1"/>
    <col min="12" max="12" width="15.1640625" style="32" customWidth="1"/>
    <col min="13" max="14" width="15.1640625" style="159" customWidth="1"/>
    <col min="15" max="16" width="16.6640625" style="32" bestFit="1" customWidth="1"/>
    <col min="17" max="16384" width="10.6640625" style="159"/>
  </cols>
  <sheetData>
    <row r="1" spans="1:16" ht="27" customHeight="1" x14ac:dyDescent="0.25">
      <c r="A1" s="1"/>
      <c r="B1" s="2"/>
      <c r="C1" s="4"/>
      <c r="D1" s="5"/>
      <c r="E1" s="193"/>
      <c r="F1" s="6"/>
      <c r="G1" s="6"/>
      <c r="H1" s="6"/>
      <c r="I1" s="6"/>
      <c r="J1" s="6"/>
      <c r="K1" s="7"/>
      <c r="L1" s="7"/>
      <c r="M1" s="39"/>
      <c r="N1" s="39"/>
      <c r="O1" s="6"/>
      <c r="P1" s="7"/>
    </row>
    <row r="2" spans="1:16" ht="30" customHeight="1" x14ac:dyDescent="0.2">
      <c r="A2" s="9" t="str">
        <f>'[1]Expr Plus-Net Rates'!$A$2</f>
        <v>VIAMED LTD</v>
      </c>
      <c r="B2" s="218"/>
      <c r="C2" s="218"/>
      <c r="D2" s="218"/>
      <c r="E2" s="218"/>
      <c r="F2" s="218"/>
      <c r="G2" s="218"/>
      <c r="H2" s="218"/>
      <c r="I2" s="218"/>
      <c r="J2" s="218"/>
      <c r="K2" s="218"/>
      <c r="L2" s="218"/>
      <c r="M2" s="218"/>
      <c r="N2" s="218"/>
      <c r="O2" s="219"/>
      <c r="P2" s="219"/>
    </row>
    <row r="3" spans="1:16" s="162" customFormat="1" ht="33" customHeight="1" x14ac:dyDescent="0.35">
      <c r="A3" s="220" t="s">
        <v>53</v>
      </c>
      <c r="B3" s="218"/>
      <c r="C3" s="218"/>
      <c r="D3" s="218"/>
      <c r="E3" s="218"/>
      <c r="F3" s="218"/>
      <c r="G3" s="218"/>
      <c r="H3" s="218"/>
      <c r="I3" s="218"/>
      <c r="J3" s="218"/>
      <c r="K3" s="218"/>
      <c r="L3" s="218"/>
      <c r="M3" s="218"/>
      <c r="N3" s="218"/>
      <c r="O3" s="219"/>
      <c r="P3" s="219"/>
    </row>
    <row r="4" spans="1:16" s="162" customFormat="1" ht="33" customHeight="1" x14ac:dyDescent="0.35">
      <c r="A4" s="220" t="s">
        <v>1</v>
      </c>
      <c r="B4" s="218"/>
      <c r="C4" s="218"/>
      <c r="D4" s="218"/>
      <c r="E4" s="218"/>
      <c r="F4" s="218"/>
      <c r="G4" s="218"/>
      <c r="H4" s="218"/>
      <c r="I4" s="218"/>
      <c r="J4" s="218"/>
      <c r="K4" s="218"/>
      <c r="L4" s="218"/>
      <c r="M4" s="218"/>
      <c r="N4" s="218"/>
      <c r="O4" s="219"/>
      <c r="P4" s="219"/>
    </row>
    <row r="5" spans="1:16" ht="19.5" customHeight="1" x14ac:dyDescent="0.2">
      <c r="A5" s="221" t="s">
        <v>2</v>
      </c>
      <c r="B5" s="218"/>
      <c r="C5" s="218"/>
      <c r="D5" s="218"/>
      <c r="E5" s="218"/>
      <c r="F5" s="218"/>
      <c r="G5" s="218"/>
      <c r="H5" s="218"/>
      <c r="I5" s="218"/>
      <c r="J5" s="218"/>
      <c r="K5" s="218"/>
      <c r="L5" s="218"/>
      <c r="M5" s="218"/>
      <c r="N5" s="218"/>
      <c r="O5" s="219"/>
      <c r="P5" s="219"/>
    </row>
    <row r="6" spans="1:16" ht="19.5" customHeight="1" x14ac:dyDescent="0.2">
      <c r="A6" s="222"/>
      <c r="B6" s="219"/>
      <c r="C6" s="219"/>
      <c r="D6" s="219"/>
      <c r="E6" s="219"/>
      <c r="F6" s="219"/>
      <c r="G6" s="219"/>
      <c r="H6" s="219"/>
      <c r="I6" s="219"/>
      <c r="J6" s="219"/>
      <c r="K6" s="219"/>
      <c r="L6" s="219"/>
      <c r="M6" s="219"/>
      <c r="N6" s="219"/>
      <c r="O6" s="219"/>
      <c r="P6" s="219"/>
    </row>
    <row r="7" spans="1:16" ht="20.25" x14ac:dyDescent="0.2">
      <c r="A7" s="17"/>
      <c r="B7" s="18"/>
      <c r="C7" s="18"/>
      <c r="D7" s="18"/>
      <c r="E7" s="18"/>
      <c r="F7" s="18"/>
      <c r="G7" s="18"/>
      <c r="H7" s="18"/>
      <c r="I7" s="18"/>
      <c r="J7" s="18"/>
      <c r="K7" s="18"/>
      <c r="L7" s="26"/>
      <c r="O7" s="18"/>
      <c r="P7" s="18"/>
    </row>
    <row r="8" spans="1:16" x14ac:dyDescent="0.2">
      <c r="A8" s="18"/>
      <c r="B8" s="18"/>
      <c r="C8" s="18"/>
      <c r="D8" s="18"/>
      <c r="E8" s="18"/>
      <c r="F8" s="18"/>
      <c r="G8" s="18"/>
      <c r="H8" s="18"/>
      <c r="I8" s="18"/>
      <c r="J8" s="18"/>
      <c r="K8" s="18"/>
      <c r="L8" s="26"/>
      <c r="O8" s="18"/>
      <c r="P8" s="18"/>
    </row>
    <row r="9" spans="1:16" x14ac:dyDescent="0.2">
      <c r="A9" s="18"/>
      <c r="B9" s="18"/>
      <c r="C9" s="18"/>
      <c r="D9" s="18"/>
      <c r="E9" s="18"/>
      <c r="F9" s="18"/>
      <c r="G9" s="18"/>
      <c r="H9" s="18"/>
      <c r="I9" s="18"/>
      <c r="J9" s="18"/>
      <c r="K9" s="18"/>
      <c r="L9" s="26"/>
      <c r="O9" s="18"/>
      <c r="P9" s="18"/>
    </row>
    <row r="10" spans="1:16" x14ac:dyDescent="0.2">
      <c r="A10" s="18"/>
      <c r="B10" s="18"/>
      <c r="C10" s="18"/>
      <c r="D10" s="18"/>
      <c r="E10" s="18"/>
      <c r="F10" s="18"/>
      <c r="G10" s="18"/>
      <c r="H10" s="18"/>
      <c r="I10" s="18"/>
      <c r="J10" s="18"/>
      <c r="K10" s="18"/>
      <c r="L10" s="26"/>
      <c r="O10" s="18"/>
      <c r="P10" s="18"/>
    </row>
    <row r="11" spans="1:16" x14ac:dyDescent="0.2">
      <c r="A11" s="18"/>
      <c r="B11" s="18"/>
      <c r="C11" s="18"/>
      <c r="D11" s="18"/>
      <c r="E11" s="18"/>
      <c r="F11" s="18"/>
      <c r="G11" s="18"/>
      <c r="H11" s="18"/>
      <c r="I11" s="18"/>
      <c r="J11" s="18"/>
      <c r="K11" s="18"/>
      <c r="L11" s="26"/>
      <c r="O11" s="18"/>
      <c r="P11" s="18"/>
    </row>
    <row r="12" spans="1:16" x14ac:dyDescent="0.2">
      <c r="A12" s="18"/>
      <c r="B12" s="18"/>
      <c r="C12" s="18"/>
      <c r="D12" s="18"/>
      <c r="E12" s="18"/>
      <c r="F12" s="18"/>
      <c r="G12" s="18"/>
      <c r="H12" s="18"/>
      <c r="I12" s="18"/>
      <c r="J12" s="18"/>
      <c r="K12" s="18"/>
      <c r="L12" s="26"/>
      <c r="O12" s="18"/>
      <c r="P12" s="18"/>
    </row>
    <row r="13" spans="1:16" x14ac:dyDescent="0.2">
      <c r="A13" s="18"/>
      <c r="B13" s="18"/>
      <c r="C13" s="18"/>
      <c r="D13" s="18"/>
      <c r="E13" s="18"/>
      <c r="F13" s="18"/>
      <c r="G13" s="18"/>
      <c r="H13" s="18"/>
      <c r="I13" s="18"/>
      <c r="J13" s="18"/>
      <c r="K13" s="18"/>
      <c r="L13" s="26"/>
      <c r="O13" s="18"/>
      <c r="P13" s="18"/>
    </row>
    <row r="14" spans="1:16" ht="20.25" x14ac:dyDescent="0.3">
      <c r="A14" s="24"/>
      <c r="B14" s="25"/>
      <c r="C14" s="26"/>
      <c r="D14" s="26"/>
      <c r="E14" s="26"/>
      <c r="F14" s="26"/>
      <c r="G14" s="26"/>
      <c r="H14" s="26"/>
      <c r="I14" s="26"/>
      <c r="J14" s="26"/>
      <c r="K14" s="26"/>
      <c r="L14" s="26"/>
      <c r="O14" s="26"/>
      <c r="P14" s="26"/>
    </row>
    <row r="15" spans="1:16" ht="21" thickBot="1" x14ac:dyDescent="0.35">
      <c r="A15" s="24"/>
      <c r="B15" s="25"/>
      <c r="C15" s="26"/>
      <c r="D15" s="26"/>
      <c r="E15" s="26"/>
      <c r="F15" s="26"/>
      <c r="G15" s="26"/>
      <c r="H15" s="26"/>
      <c r="I15" s="26"/>
      <c r="J15" s="26"/>
      <c r="K15" s="26"/>
      <c r="L15" s="26"/>
      <c r="O15" s="26"/>
      <c r="P15" s="26"/>
    </row>
    <row r="16" spans="1:16" s="73" customFormat="1" ht="16.5" thickBot="1" x14ac:dyDescent="0.3">
      <c r="A16" s="164" t="s">
        <v>3</v>
      </c>
      <c r="B16" s="165"/>
      <c r="C16" s="166" t="str">
        <f>IF('[1]Expr-Published Rates'!C9="","",'[1]Expr-Published Rates'!C9)</f>
        <v xml:space="preserve"> </v>
      </c>
      <c r="D16" s="166" t="str">
        <f>IF('[1]Expr-Published Rates'!D9="","",'[1]Expr-Published Rates'!D9)</f>
        <v xml:space="preserve"> </v>
      </c>
      <c r="E16" s="166" t="str">
        <f>IF('[1]Expr-Published Rates'!E9="","",'[1]Expr-Published Rates'!E9)</f>
        <v xml:space="preserve"> </v>
      </c>
      <c r="F16" s="166" t="str">
        <f>IF('[1]Expr-Published Rates'!F9="","",'[1]Expr-Published Rates'!F9)</f>
        <v xml:space="preserve"> </v>
      </c>
      <c r="G16" s="166" t="str">
        <f>IF('[1]Expr-Published Rates'!G9="","",'[1]Expr-Published Rates'!G9)</f>
        <v xml:space="preserve"> </v>
      </c>
      <c r="H16" s="166" t="str">
        <f>IF('[1]Expr-Published Rates'!H9="","",'[1]Expr-Published Rates'!H9)</f>
        <v xml:space="preserve"> </v>
      </c>
      <c r="I16" s="166" t="str">
        <f>IF('[1]Expr-Published Rates'!I9="","",'[1]Expr-Published Rates'!I9)</f>
        <v xml:space="preserve"> </v>
      </c>
      <c r="J16" s="166" t="str">
        <f>IF('[1]Expr-Published Rates'!J9="","",'[1]Expr-Published Rates'!J9)</f>
        <v xml:space="preserve"> </v>
      </c>
      <c r="K16" s="166" t="str">
        <f>IF('[1]Expr-Published Rates'!K9="","",'[1]Expr-Published Rates'!K9)</f>
        <v xml:space="preserve"> </v>
      </c>
      <c r="L16" s="166" t="str">
        <f>IF('[1]Expr-Published Rates'!L9="","",'[1]Expr-Published Rates'!L9)</f>
        <v xml:space="preserve"> </v>
      </c>
      <c r="M16" s="166" t="str">
        <f>IF('[1]Expr-Published Rates'!M9="","",'[1]Expr-Published Rates'!M9)</f>
        <v xml:space="preserve"> </v>
      </c>
      <c r="N16" s="167" t="str">
        <f>IF('[1]Expr-Published Rates'!N9="","",'[1]Expr-Published Rates'!N9)</f>
        <v xml:space="preserve"> </v>
      </c>
      <c r="O16" s="166" t="str">
        <f>IF('[1]Expr-Published Rates'!O9="","",'[1]Expr-Published Rates'!O9)</f>
        <v xml:space="preserve"> </v>
      </c>
      <c r="P16" s="167" t="str">
        <f>IF('[1]Expr-Published Rates'!P9="","",'[1]Expr-Published Rates'!P9)</f>
        <v xml:space="preserve"> </v>
      </c>
    </row>
    <row r="17" spans="1:16" ht="15.75" customHeight="1" x14ac:dyDescent="0.3">
      <c r="A17" s="24"/>
      <c r="B17" s="25"/>
      <c r="C17" s="26"/>
      <c r="D17" s="26"/>
      <c r="E17" s="26"/>
      <c r="F17" s="26"/>
      <c r="G17" s="26"/>
      <c r="H17" s="26"/>
      <c r="I17" s="26"/>
      <c r="J17" s="26"/>
      <c r="K17" s="26"/>
      <c r="L17" s="26"/>
      <c r="O17" s="26"/>
      <c r="P17" s="26"/>
    </row>
    <row r="18" spans="1:16" s="39" customFormat="1" ht="16.5" thickBot="1" x14ac:dyDescent="0.3">
      <c r="A18" s="33" t="s">
        <v>5</v>
      </c>
      <c r="B18" s="1"/>
      <c r="C18" s="35" t="s">
        <v>54</v>
      </c>
      <c r="D18" s="36"/>
      <c r="E18" s="35"/>
      <c r="F18" s="37"/>
      <c r="G18" s="37"/>
      <c r="H18" s="37"/>
      <c r="I18" s="37"/>
      <c r="J18" s="37"/>
      <c r="K18" s="158"/>
      <c r="L18" s="158"/>
      <c r="O18" s="37"/>
      <c r="P18" s="158"/>
    </row>
    <row r="19" spans="1:16" s="39" customFormat="1" ht="16.5" thickBot="1" x14ac:dyDescent="0.3">
      <c r="A19" s="42" t="s">
        <v>9</v>
      </c>
      <c r="B19" s="43"/>
      <c r="C19" s="45" t="s">
        <v>25</v>
      </c>
      <c r="D19" s="196" t="s">
        <v>26</v>
      </c>
      <c r="E19" s="45" t="s">
        <v>27</v>
      </c>
      <c r="F19" s="196" t="s">
        <v>42</v>
      </c>
      <c r="G19" s="45" t="s">
        <v>43</v>
      </c>
      <c r="H19" s="196" t="s">
        <v>28</v>
      </c>
      <c r="I19" s="45" t="s">
        <v>37</v>
      </c>
      <c r="J19" s="196" t="s">
        <v>38</v>
      </c>
      <c r="K19" s="45" t="s">
        <v>45</v>
      </c>
      <c r="L19" s="196" t="s">
        <v>46</v>
      </c>
      <c r="M19" s="45" t="s">
        <v>47</v>
      </c>
      <c r="N19" s="197" t="s">
        <v>48</v>
      </c>
      <c r="O19" s="196" t="s">
        <v>49</v>
      </c>
      <c r="P19" s="45" t="s">
        <v>50</v>
      </c>
    </row>
    <row r="20" spans="1:16" s="38" customFormat="1" ht="18" customHeight="1" thickBot="1" x14ac:dyDescent="0.3">
      <c r="A20" s="211" t="s">
        <v>12</v>
      </c>
      <c r="B20" s="212"/>
      <c r="C20" s="213">
        <f>'[1]Expr-Published Rates'!U14-('[1]Expr-Published Rates'!U14*'[1]Expr-Published Rates'!C14)</f>
        <v>15.113171640718562</v>
      </c>
      <c r="D20" s="223">
        <f>'[1]Expr-Published Rates'!V14-('[1]Expr-Published Rates'!V14*'[1]Expr-Published Rates'!D14)</f>
        <v>16.234740837209308</v>
      </c>
      <c r="E20" s="223">
        <f>'[1]Expr-Published Rates'!W14-('[1]Expr-Published Rates'!W14*'[1]Expr-Published Rates'!E14)</f>
        <v>16.546634435575825</v>
      </c>
      <c r="F20" s="223">
        <f>'[1]Expr-Published Rates'!X14-('[1]Expr-Published Rates'!X14*'[1]Expr-Published Rates'!F14)</f>
        <v>17.026994716981136</v>
      </c>
      <c r="G20" s="223">
        <f>'[1]Expr-Published Rates'!Y14-('[1]Expr-Published Rates'!Y14*'[1]Expr-Published Rates'!G14)</f>
        <v>17.215800920043804</v>
      </c>
      <c r="H20" s="223">
        <f>'[1]Expr-Published Rates'!Z14-('[1]Expr-Published Rates'!Z14*'[1]Expr-Published Rates'!H14)</f>
        <v>19.308174132492113</v>
      </c>
      <c r="I20" s="223">
        <f>'[1]Expr-Published Rates'!AA14-('[1]Expr-Published Rates'!AA14*'[1]Expr-Published Rates'!I14)</f>
        <v>19.639654054054056</v>
      </c>
      <c r="J20" s="223">
        <f>'[1]Expr-Published Rates'!AB14-('[1]Expr-Published Rates'!AB14*'[1]Expr-Published Rates'!J14)</f>
        <v>16.049578431911971</v>
      </c>
      <c r="K20" s="223">
        <f>'[1]Expr-Published Rates'!AC14-('[1]Expr-Published Rates'!AC14*'[1]Expr-Published Rates'!K14)</f>
        <v>17.413116960651291</v>
      </c>
      <c r="L20" s="223">
        <f>'[1]Expr-Published Rates'!AD14-('[1]Expr-Published Rates'!AD14*'[1]Expr-Published Rates'!L14)</f>
        <v>20.788224</v>
      </c>
      <c r="M20" s="223">
        <f>'[1]Expr-Published Rates'!AE14-('[1]Expr-Published Rates'!AE14*'[1]Expr-Published Rates'!M14)</f>
        <v>22.317811087169446</v>
      </c>
      <c r="N20" s="215">
        <f>'[1]Expr-Published Rates'!AF14-('[1]Expr-Published Rates'!AF14*'[1]Expr-Published Rates'!N14)</f>
        <v>25.755803544303802</v>
      </c>
      <c r="O20" s="223">
        <f>'[1]Expr-Published Rates'!AG14-('[1]Expr-Published Rates'!AG14*'[1]Expr-Published Rates'!O14)</f>
        <v>11.467965144429165</v>
      </c>
      <c r="P20" s="223">
        <f>'[1]Expr-Published Rates'!AH14-('[1]Expr-Published Rates'!AH14*'[1]Expr-Published Rates'!P14)</f>
        <v>11.612775454545453</v>
      </c>
    </row>
    <row r="21" spans="1:16" s="38" customFormat="1" ht="18" customHeight="1" x14ac:dyDescent="0.2">
      <c r="A21" s="58">
        <v>0.5</v>
      </c>
      <c r="B21" s="59" t="s">
        <v>13</v>
      </c>
      <c r="C21" s="201">
        <f>IF('[1]Expr-Published Rates'!C$7=0,'[1]Expr-Published Rates'!U15-('[1]Expr-Published Rates'!U15*'[1]Expr-Published Rates'!C15),IF(('[1]Expr-Published Rates'!U15-('[1]Expr-Published Rates'!U15*'[1]Expr-Published Rates'!C15))&gt;'[1]Expr-Published Rates'!C$9,('[1]Expr-Published Rates'!U15-('[1]Expr-Published Rates'!U15*'[1]Expr-Published Rates'!C15)),'[1]Expr-Published Rates'!C$9))</f>
        <v>13.208624999999998</v>
      </c>
      <c r="D21" s="172">
        <f>IF('[1]Expr-Published Rates'!D$7=0,'[1]Expr-Published Rates'!V15-('[1]Expr-Published Rates'!V15*'[1]Expr-Published Rates'!D15),IF(('[1]Expr-Published Rates'!V15-('[1]Expr-Published Rates'!V15*'[1]Expr-Published Rates'!D15))&gt;'[1]Expr-Published Rates'!D$9,('[1]Expr-Published Rates'!V15-('[1]Expr-Published Rates'!V15*'[1]Expr-Published Rates'!D15)),'[1]Expr-Published Rates'!D$9))</f>
        <v>14.076680000000003</v>
      </c>
      <c r="E21" s="172">
        <f>IF('[1]Expr-Published Rates'!E$7=0,'[1]Expr-Published Rates'!W15-('[1]Expr-Published Rates'!W15*'[1]Expr-Published Rates'!E15),IF(('[1]Expr-Published Rates'!W15-('[1]Expr-Published Rates'!W15*'[1]Expr-Published Rates'!E15))&gt;'[1]Expr-Published Rates'!E$9,('[1]Expr-Published Rates'!W15-('[1]Expr-Published Rates'!W15*'[1]Expr-Published Rates'!E15)),'[1]Expr-Published Rates'!E$9))</f>
        <v>15.212789999999998</v>
      </c>
      <c r="F21" s="172">
        <f>IF('[1]Expr-Published Rates'!F$7=0,'[1]Expr-Published Rates'!X15-('[1]Expr-Published Rates'!X15*'[1]Expr-Published Rates'!F15),IF(('[1]Expr-Published Rates'!X15-('[1]Expr-Published Rates'!X15*'[1]Expr-Published Rates'!F15))&gt;'[1]Expr-Published Rates'!F$9,('[1]Expr-Published Rates'!X15-('[1]Expr-Published Rates'!X15*'[1]Expr-Published Rates'!F15)),'[1]Expr-Published Rates'!F$9))</f>
        <v>17.027795000000005</v>
      </c>
      <c r="G21" s="172">
        <f>IF('[1]Expr-Published Rates'!G$7=0,'[1]Expr-Published Rates'!Y15-('[1]Expr-Published Rates'!Y15*'[1]Expr-Published Rates'!G15),IF(('[1]Expr-Published Rates'!Y15-('[1]Expr-Published Rates'!Y15*'[1]Expr-Published Rates'!G15))&gt;'[1]Expr-Published Rates'!G$9,('[1]Expr-Published Rates'!Y15-('[1]Expr-Published Rates'!Y15*'[1]Expr-Published Rates'!G15)),'[1]Expr-Published Rates'!G$9))</f>
        <v>17.069360000000003</v>
      </c>
      <c r="H21" s="172">
        <f>IF('[1]Expr-Published Rates'!H$7=0,'[1]Expr-Published Rates'!Z15-('[1]Expr-Published Rates'!Z15*'[1]Expr-Published Rates'!H15),IF(('[1]Expr-Published Rates'!Z15-('[1]Expr-Published Rates'!Z15*'[1]Expr-Published Rates'!H15))&gt;'[1]Expr-Published Rates'!H$9,('[1]Expr-Published Rates'!Z15-('[1]Expr-Published Rates'!Z15*'[1]Expr-Published Rates'!H15)),'[1]Expr-Published Rates'!H$9))</f>
        <v>18.52234</v>
      </c>
      <c r="I21" s="172">
        <f>IF('[1]Expr-Published Rates'!I$7=0,'[1]Expr-Published Rates'!AA15-('[1]Expr-Published Rates'!AA15*'[1]Expr-Published Rates'!I15),IF(('[1]Expr-Published Rates'!AA15-('[1]Expr-Published Rates'!AA15*'[1]Expr-Published Rates'!I15))&gt;'[1]Expr-Published Rates'!I$9,('[1]Expr-Published Rates'!AA15-('[1]Expr-Published Rates'!AA15*'[1]Expr-Published Rates'!I15)),'[1]Expr-Published Rates'!I$9))</f>
        <v>18.016259999999996</v>
      </c>
      <c r="J21" s="172">
        <f>IF('[1]Expr-Published Rates'!J$7=0,'[1]Expr-Published Rates'!AB15-('[1]Expr-Published Rates'!AB15*'[1]Expr-Published Rates'!J15),IF(('[1]Expr-Published Rates'!AB15-('[1]Expr-Published Rates'!AB15*'[1]Expr-Published Rates'!J15))&gt;'[1]Expr-Published Rates'!J$9,('[1]Expr-Published Rates'!AB15-('[1]Expr-Published Rates'!AB15*'[1]Expr-Published Rates'!J15)),'[1]Expr-Published Rates'!J$9))</f>
        <v>14.64096</v>
      </c>
      <c r="K21" s="172">
        <f>IF('[1]Expr-Published Rates'!K$7=0,'[1]Expr-Published Rates'!AC15-('[1]Expr-Published Rates'!AC15*'[1]Expr-Published Rates'!K15),IF(('[1]Expr-Published Rates'!AC15-('[1]Expr-Published Rates'!AC15*'[1]Expr-Published Rates'!K15))&gt;'[1]Expr-Published Rates'!K$9,('[1]Expr-Published Rates'!AC15-('[1]Expr-Published Rates'!AC15*'[1]Expr-Published Rates'!K15)),'[1]Expr-Published Rates'!K$9))</f>
        <v>15.843225000000004</v>
      </c>
      <c r="L21" s="172">
        <f>IF('[1]Expr-Published Rates'!L$7=0,'[1]Expr-Published Rates'!AD15-('[1]Expr-Published Rates'!AD15*'[1]Expr-Published Rates'!L15),IF(('[1]Expr-Published Rates'!AD15-('[1]Expr-Published Rates'!AD15*'[1]Expr-Published Rates'!L15))&gt;'[1]Expr-Published Rates'!L$9,('[1]Expr-Published Rates'!AD15-('[1]Expr-Published Rates'!AD15*'[1]Expr-Published Rates'!L15)),'[1]Expr-Published Rates'!L$9))</f>
        <v>18.508925000000005</v>
      </c>
      <c r="M21" s="172">
        <f>IF('[1]Expr-Published Rates'!M$7=0,'[1]Expr-Published Rates'!AE15-('[1]Expr-Published Rates'!AE15*'[1]Expr-Published Rates'!M15),IF(('[1]Expr-Published Rates'!AE15-('[1]Expr-Published Rates'!AE15*'[1]Expr-Published Rates'!M15))&gt;'[1]Expr-Published Rates'!M$9,('[1]Expr-Published Rates'!AE15-('[1]Expr-Published Rates'!AE15*'[1]Expr-Published Rates'!M15)),'[1]Expr-Published Rates'!M$9))</f>
        <v>19.818289999999998</v>
      </c>
      <c r="N21" s="188">
        <f>IF('[1]Expr-Published Rates'!N$7=0,'[1]Expr-Published Rates'!AF15-('[1]Expr-Published Rates'!AF15*'[1]Expr-Published Rates'!N15),IF(('[1]Expr-Published Rates'!AF15-('[1]Expr-Published Rates'!AF15*'[1]Expr-Published Rates'!N15))&gt;'[1]Expr-Published Rates'!N$9,('[1]Expr-Published Rates'!AF15-('[1]Expr-Published Rates'!AF15*'[1]Expr-Published Rates'!N15)),'[1]Expr-Published Rates'!N$9))</f>
        <v>23.891870000000004</v>
      </c>
      <c r="O21" s="172">
        <f>IF('[1]Expr-Published Rates'!O$7=0,'[1]Expr-Published Rates'!AG15-('[1]Expr-Published Rates'!AG15*'[1]Expr-Published Rates'!O15),IF(('[1]Expr-Published Rates'!AG15-('[1]Expr-Published Rates'!AG15*'[1]Expr-Published Rates'!O15))&gt;'[1]Expr-Published Rates'!O$9,('[1]Expr-Published Rates'!AG15-('[1]Expr-Published Rates'!AG15*'[1]Expr-Published Rates'!O15)),'[1]Expr-Published Rates'!O$9))</f>
        <v>13.594529999999999</v>
      </c>
      <c r="P21" s="172">
        <f>IF('[1]Expr-Published Rates'!P$7=0,'[1]Expr-Published Rates'!AH15-('[1]Expr-Published Rates'!AH15*'[1]Expr-Published Rates'!P15),IF(('[1]Expr-Published Rates'!AH15-('[1]Expr-Published Rates'!AH15*'[1]Expr-Published Rates'!P15))&gt;'[1]Expr-Published Rates'!P$9,('[1]Expr-Published Rates'!AH15-('[1]Expr-Published Rates'!AH15*'[1]Expr-Published Rates'!P15)),'[1]Expr-Published Rates'!P$9))</f>
        <v>12.146625</v>
      </c>
    </row>
    <row r="22" spans="1:16" s="63" customFormat="1" ht="18" customHeight="1" x14ac:dyDescent="0.2">
      <c r="A22" s="58">
        <v>1</v>
      </c>
      <c r="B22" s="59" t="s">
        <v>13</v>
      </c>
      <c r="C22" s="202">
        <f>IF('[1]Expr-Published Rates'!C$7=0,'[1]Expr-Published Rates'!U16-('[1]Expr-Published Rates'!U16*'[1]Expr-Published Rates'!C16),IF(('[1]Expr-Published Rates'!U16-('[1]Expr-Published Rates'!U16*'[1]Expr-Published Rates'!C16))&gt;'[1]Expr-Published Rates'!C$9,('[1]Expr-Published Rates'!U16-('[1]Expr-Published Rates'!U16*'[1]Expr-Published Rates'!C16)),'[1]Expr-Published Rates'!C$9))</f>
        <v>15.146774999999998</v>
      </c>
      <c r="D22" s="61">
        <f>IF('[1]Expr-Published Rates'!D$7=0,'[1]Expr-Published Rates'!V16-('[1]Expr-Published Rates'!V16*'[1]Expr-Published Rates'!D16),IF(('[1]Expr-Published Rates'!V16-('[1]Expr-Published Rates'!V16*'[1]Expr-Published Rates'!D16))&gt;'[1]Expr-Published Rates'!D$9,('[1]Expr-Published Rates'!V16-('[1]Expr-Published Rates'!V16*'[1]Expr-Published Rates'!D16)),'[1]Expr-Published Rates'!D$9))</f>
        <v>16.085655000000003</v>
      </c>
      <c r="E22" s="61">
        <f>IF('[1]Expr-Published Rates'!E$7=0,'[1]Expr-Published Rates'!W16-('[1]Expr-Published Rates'!W16*'[1]Expr-Published Rates'!E16),IF(('[1]Expr-Published Rates'!W16-('[1]Expr-Published Rates'!W16*'[1]Expr-Published Rates'!E16))&gt;'[1]Expr-Published Rates'!E$9,('[1]Expr-Published Rates'!W16-('[1]Expr-Published Rates'!W16*'[1]Expr-Published Rates'!E16)),'[1]Expr-Published Rates'!E$9))</f>
        <v>17.429589999999997</v>
      </c>
      <c r="F22" s="61">
        <f>IF('[1]Expr-Published Rates'!F$7=0,'[1]Expr-Published Rates'!X16-('[1]Expr-Published Rates'!X16*'[1]Expr-Published Rates'!F16),IF(('[1]Expr-Published Rates'!X16-('[1]Expr-Published Rates'!X16*'[1]Expr-Published Rates'!F16))&gt;'[1]Expr-Published Rates'!F$9,('[1]Expr-Published Rates'!X16-('[1]Expr-Published Rates'!X16*'[1]Expr-Published Rates'!F16)),'[1]Expr-Published Rates'!F$9))</f>
        <v>18.815090000000005</v>
      </c>
      <c r="G22" s="61">
        <f>IF('[1]Expr-Published Rates'!G$7=0,'[1]Expr-Published Rates'!Y16-('[1]Expr-Published Rates'!Y16*'[1]Expr-Published Rates'!G16),IF(('[1]Expr-Published Rates'!Y16-('[1]Expr-Published Rates'!Y16*'[1]Expr-Published Rates'!G16))&gt;'[1]Expr-Published Rates'!G$9,('[1]Expr-Published Rates'!Y16-('[1]Expr-Published Rates'!Y16*'[1]Expr-Published Rates'!G16)),'[1]Expr-Published Rates'!G$9))</f>
        <v>18.842800000000004</v>
      </c>
      <c r="H22" s="61">
        <f>IF('[1]Expr-Published Rates'!H$7=0,'[1]Expr-Published Rates'!Z16-('[1]Expr-Published Rates'!Z16*'[1]Expr-Published Rates'!H16),IF(('[1]Expr-Published Rates'!Z16-('[1]Expr-Published Rates'!Z16*'[1]Expr-Published Rates'!H16))&gt;'[1]Expr-Published Rates'!H$9,('[1]Expr-Published Rates'!Z16-('[1]Expr-Published Rates'!Z16*'[1]Expr-Published Rates'!H16)),'[1]Expr-Published Rates'!H$9))</f>
        <v>20.503660000000004</v>
      </c>
      <c r="I22" s="61">
        <f>IF('[1]Expr-Published Rates'!I$7=0,'[1]Expr-Published Rates'!AA16-('[1]Expr-Published Rates'!AA16*'[1]Expr-Published Rates'!I16),IF(('[1]Expr-Published Rates'!AA16-('[1]Expr-Published Rates'!AA16*'[1]Expr-Published Rates'!I16))&gt;'[1]Expr-Published Rates'!I$9,('[1]Expr-Published Rates'!AA16-('[1]Expr-Published Rates'!AA16*'[1]Expr-Published Rates'!I16)),'[1]Expr-Published Rates'!I$9))</f>
        <v>20.618955</v>
      </c>
      <c r="J22" s="61">
        <f>IF('[1]Expr-Published Rates'!J$7=0,'[1]Expr-Published Rates'!AB16-('[1]Expr-Published Rates'!AB16*'[1]Expr-Published Rates'!J16),IF(('[1]Expr-Published Rates'!AB16-('[1]Expr-Published Rates'!AB16*'[1]Expr-Published Rates'!J16))&gt;'[1]Expr-Published Rates'!J$9,('[1]Expr-Published Rates'!AB16-('[1]Expr-Published Rates'!AB16*'[1]Expr-Published Rates'!J16)),'[1]Expr-Published Rates'!J$9))</f>
        <v>16.176160000000003</v>
      </c>
      <c r="K22" s="61">
        <f>IF('[1]Expr-Published Rates'!K$7=0,'[1]Expr-Published Rates'!AC16-('[1]Expr-Published Rates'!AC16*'[1]Expr-Published Rates'!K16),IF(('[1]Expr-Published Rates'!AC16-('[1]Expr-Published Rates'!AC16*'[1]Expr-Published Rates'!K16))&gt;'[1]Expr-Published Rates'!K$9,('[1]Expr-Published Rates'!AC16-('[1]Expr-Published Rates'!AC16*'[1]Expr-Published Rates'!K16)),'[1]Expr-Published Rates'!K$9))</f>
        <v>17.730560000000004</v>
      </c>
      <c r="L22" s="61">
        <f>IF('[1]Expr-Published Rates'!L$7=0,'[1]Expr-Published Rates'!AD16-('[1]Expr-Published Rates'!AD16*'[1]Expr-Published Rates'!L16),IF(('[1]Expr-Published Rates'!AD16-('[1]Expr-Published Rates'!AD16*'[1]Expr-Published Rates'!L16))&gt;'[1]Expr-Published Rates'!L$9,('[1]Expr-Published Rates'!AD16-('[1]Expr-Published Rates'!AD16*'[1]Expr-Published Rates'!L16)),'[1]Expr-Published Rates'!L$9))</f>
        <v>22.032895000000003</v>
      </c>
      <c r="M22" s="61">
        <f>IF('[1]Expr-Published Rates'!M$7=0,'[1]Expr-Published Rates'!AE16-('[1]Expr-Published Rates'!AE16*'[1]Expr-Published Rates'!M16),IF(('[1]Expr-Published Rates'!AE16-('[1]Expr-Published Rates'!AE16*'[1]Expr-Published Rates'!M16))&gt;'[1]Expr-Published Rates'!M$9,('[1]Expr-Published Rates'!AE16-('[1]Expr-Published Rates'!AE16*'[1]Expr-Published Rates'!M16)),'[1]Expr-Published Rates'!M$9))</f>
        <v>23.164445000000001</v>
      </c>
      <c r="N22" s="86">
        <f>IF('[1]Expr-Published Rates'!N$7=0,'[1]Expr-Published Rates'!AF16-('[1]Expr-Published Rates'!AF16*'[1]Expr-Published Rates'!N16),IF(('[1]Expr-Published Rates'!AF16-('[1]Expr-Published Rates'!AF16*'[1]Expr-Published Rates'!N16))&gt;'[1]Expr-Published Rates'!N$9,('[1]Expr-Published Rates'!AF16-('[1]Expr-Published Rates'!AF16*'[1]Expr-Published Rates'!N16)),'[1]Expr-Published Rates'!N$9))</f>
        <v>27.512830000000001</v>
      </c>
      <c r="O22" s="61">
        <f>IF('[1]Expr-Published Rates'!O$7=0,'[1]Expr-Published Rates'!AG16-('[1]Expr-Published Rates'!AG16*'[1]Expr-Published Rates'!O16),IF(('[1]Expr-Published Rates'!AG16-('[1]Expr-Published Rates'!AG16*'[1]Expr-Published Rates'!O16))&gt;'[1]Expr-Published Rates'!O$9,('[1]Expr-Published Rates'!AG16-('[1]Expr-Published Rates'!AG16*'[1]Expr-Published Rates'!O16)),'[1]Expr-Published Rates'!O$9))</f>
        <v>15.020004999999998</v>
      </c>
      <c r="P22" s="61">
        <f>IF('[1]Expr-Published Rates'!P$7=0,'[1]Expr-Published Rates'!AH16-('[1]Expr-Published Rates'!AH16*'[1]Expr-Published Rates'!P16),IF(('[1]Expr-Published Rates'!AH16-('[1]Expr-Published Rates'!AH16*'[1]Expr-Published Rates'!P16))&gt;'[1]Expr-Published Rates'!P$9,('[1]Expr-Published Rates'!AH16-('[1]Expr-Published Rates'!AH16*'[1]Expr-Published Rates'!P16)),'[1]Expr-Published Rates'!P$9))</f>
        <v>13.593600000000002</v>
      </c>
    </row>
    <row r="23" spans="1:16" s="63" customFormat="1" ht="18" customHeight="1" x14ac:dyDescent="0.2">
      <c r="A23" s="58">
        <v>1.5</v>
      </c>
      <c r="B23" s="59" t="s">
        <v>13</v>
      </c>
      <c r="C23" s="202">
        <f>IF('[1]Expr-Published Rates'!C$7=0,'[1]Expr-Published Rates'!U17-('[1]Expr-Published Rates'!U17*'[1]Expr-Published Rates'!C17),IF(('[1]Expr-Published Rates'!U17-('[1]Expr-Published Rates'!U17*'[1]Expr-Published Rates'!C17))&gt;'[1]Expr-Published Rates'!C$9,('[1]Expr-Published Rates'!U17-('[1]Expr-Published Rates'!U17*'[1]Expr-Published Rates'!C17)),'[1]Expr-Published Rates'!C$9))</f>
        <v>15.783974999999998</v>
      </c>
      <c r="D23" s="61">
        <f>IF('[1]Expr-Published Rates'!D$7=0,'[1]Expr-Published Rates'!V17-('[1]Expr-Published Rates'!V17*'[1]Expr-Published Rates'!D17),IF(('[1]Expr-Published Rates'!V17-('[1]Expr-Published Rates'!V17*'[1]Expr-Published Rates'!D17))&gt;'[1]Expr-Published Rates'!D$9,('[1]Expr-Published Rates'!V17-('[1]Expr-Published Rates'!V17*'[1]Expr-Published Rates'!D17)),'[1]Expr-Published Rates'!D$9))</f>
        <v>17.110925000000002</v>
      </c>
      <c r="E23" s="61">
        <f>IF('[1]Expr-Published Rates'!E$7=0,'[1]Expr-Published Rates'!W17-('[1]Expr-Published Rates'!W17*'[1]Expr-Published Rates'!E17),IF(('[1]Expr-Published Rates'!W17-('[1]Expr-Published Rates'!W17*'[1]Expr-Published Rates'!E17))&gt;'[1]Expr-Published Rates'!E$9,('[1]Expr-Published Rates'!W17-('[1]Expr-Published Rates'!W17*'[1]Expr-Published Rates'!E17)),'[1]Expr-Published Rates'!E$9))</f>
        <v>18.925930000000001</v>
      </c>
      <c r="F23" s="61">
        <f>IF('[1]Expr-Published Rates'!F$7=0,'[1]Expr-Published Rates'!X17-('[1]Expr-Published Rates'!X17*'[1]Expr-Published Rates'!F17),IF(('[1]Expr-Published Rates'!X17-('[1]Expr-Published Rates'!X17*'[1]Expr-Published Rates'!F17))&gt;'[1]Expr-Published Rates'!F$9,('[1]Expr-Published Rates'!X17-('[1]Expr-Published Rates'!X17*'[1]Expr-Published Rates'!F17)),'[1]Expr-Published Rates'!F$9))</f>
        <v>20.796354999999998</v>
      </c>
      <c r="G23" s="61">
        <f>IF('[1]Expr-Published Rates'!G$7=0,'[1]Expr-Published Rates'!Y17-('[1]Expr-Published Rates'!Y17*'[1]Expr-Published Rates'!G17),IF(('[1]Expr-Published Rates'!Y17-('[1]Expr-Published Rates'!Y17*'[1]Expr-Published Rates'!G17))&gt;'[1]Expr-Published Rates'!G$9,('[1]Expr-Published Rates'!Y17-('[1]Expr-Published Rates'!Y17*'[1]Expr-Published Rates'!G17)),'[1]Expr-Published Rates'!G$9))</f>
        <v>20.865630000000003</v>
      </c>
      <c r="H23" s="61">
        <f>IF('[1]Expr-Published Rates'!H$7=0,'[1]Expr-Published Rates'!Z17-('[1]Expr-Published Rates'!Z17*'[1]Expr-Published Rates'!H17),IF(('[1]Expr-Published Rates'!Z17-('[1]Expr-Published Rates'!Z17*'[1]Expr-Published Rates'!H17))&gt;'[1]Expr-Published Rates'!H$9,('[1]Expr-Published Rates'!Z17-('[1]Expr-Published Rates'!Z17*'[1]Expr-Published Rates'!H17)),'[1]Expr-Published Rates'!H$9))</f>
        <v>22.665100000000002</v>
      </c>
      <c r="I23" s="61">
        <f>IF('[1]Expr-Published Rates'!I$7=0,'[1]Expr-Published Rates'!AA17-('[1]Expr-Published Rates'!AA17*'[1]Expr-Published Rates'!I17),IF(('[1]Expr-Published Rates'!AA17-('[1]Expr-Published Rates'!AA17*'[1]Expr-Published Rates'!I17))&gt;'[1]Expr-Published Rates'!I$9,('[1]Expr-Published Rates'!AA17-('[1]Expr-Published Rates'!AA17*'[1]Expr-Published Rates'!I17)),'[1]Expr-Published Rates'!I$9))</f>
        <v>22.364474999999999</v>
      </c>
      <c r="J23" s="61">
        <f>IF('[1]Expr-Published Rates'!J$7=0,'[1]Expr-Published Rates'!AB17-('[1]Expr-Published Rates'!AB17*'[1]Expr-Published Rates'!J17),IF(('[1]Expr-Published Rates'!AB17-('[1]Expr-Published Rates'!AB17*'[1]Expr-Published Rates'!J17))&gt;'[1]Expr-Published Rates'!J$9,('[1]Expr-Published Rates'!AB17-('[1]Expr-Published Rates'!AB17*'[1]Expr-Published Rates'!J17)),'[1]Expr-Published Rates'!J$9))</f>
        <v>17.727520000000005</v>
      </c>
      <c r="K23" s="61">
        <f>IF('[1]Expr-Published Rates'!K$7=0,'[1]Expr-Published Rates'!AC17-('[1]Expr-Published Rates'!AC17*'[1]Expr-Published Rates'!K17),IF(('[1]Expr-Published Rates'!AC17-('[1]Expr-Published Rates'!AC17*'[1]Expr-Published Rates'!K17))&gt;'[1]Expr-Published Rates'!K$9,('[1]Expr-Published Rates'!AC17-('[1]Expr-Published Rates'!AC17*'[1]Expr-Published Rates'!K17)),'[1]Expr-Published Rates'!K$9))</f>
        <v>19.583265000000004</v>
      </c>
      <c r="L23" s="61">
        <f>IF('[1]Expr-Published Rates'!L$7=0,'[1]Expr-Published Rates'!AD17-('[1]Expr-Published Rates'!AD17*'[1]Expr-Published Rates'!L17),IF(('[1]Expr-Published Rates'!AD17-('[1]Expr-Published Rates'!AD17*'[1]Expr-Published Rates'!L17))&gt;'[1]Expr-Published Rates'!L$9,('[1]Expr-Published Rates'!AD17-('[1]Expr-Published Rates'!AD17*'[1]Expr-Published Rates'!L17)),'[1]Expr-Published Rates'!L$9))</f>
        <v>24.312160000000006</v>
      </c>
      <c r="M23" s="61">
        <f>IF('[1]Expr-Published Rates'!M$7=0,'[1]Expr-Published Rates'!AE17-('[1]Expr-Published Rates'!AE17*'[1]Expr-Published Rates'!M17),IF(('[1]Expr-Published Rates'!AE17-('[1]Expr-Published Rates'!AE17*'[1]Expr-Published Rates'!M17))&gt;'[1]Expr-Published Rates'!M$9,('[1]Expr-Published Rates'!AE17-('[1]Expr-Published Rates'!AE17*'[1]Expr-Published Rates'!M17)),'[1]Expr-Published Rates'!M$9))</f>
        <v>26.542929999999998</v>
      </c>
      <c r="N23" s="86">
        <f>IF('[1]Expr-Published Rates'!N$7=0,'[1]Expr-Published Rates'!AF17-('[1]Expr-Published Rates'!AF17*'[1]Expr-Published Rates'!N17),IF(('[1]Expr-Published Rates'!AF17-('[1]Expr-Published Rates'!AF17*'[1]Expr-Published Rates'!N17))&gt;'[1]Expr-Published Rates'!N$9,('[1]Expr-Published Rates'!AF17-('[1]Expr-Published Rates'!AF17*'[1]Expr-Published Rates'!N17)),'[1]Expr-Published Rates'!N$9))</f>
        <v>31.117625000000004</v>
      </c>
      <c r="O23" s="61">
        <f>IF('[1]Expr-Published Rates'!O$7=0,'[1]Expr-Published Rates'!AG17-('[1]Expr-Published Rates'!AG17*'[1]Expr-Published Rates'!O17),IF(('[1]Expr-Published Rates'!AG17-('[1]Expr-Published Rates'!AG17*'[1]Expr-Published Rates'!O17))&gt;'[1]Expr-Published Rates'!O$9,('[1]Expr-Published Rates'!AG17-('[1]Expr-Published Rates'!AG17*'[1]Expr-Published Rates'!O17)),'[1]Expr-Published Rates'!O$9))</f>
        <v>16.460485000000006</v>
      </c>
      <c r="P23" s="61">
        <f>IF('[1]Expr-Published Rates'!P$7=0,'[1]Expr-Published Rates'!AH17-('[1]Expr-Published Rates'!AH17*'[1]Expr-Published Rates'!P17),IF(('[1]Expr-Published Rates'!AH17-('[1]Expr-Published Rates'!AH17*'[1]Expr-Published Rates'!P17))&gt;'[1]Expr-Published Rates'!P$9,('[1]Expr-Published Rates'!AH17-('[1]Expr-Published Rates'!AH17*'[1]Expr-Published Rates'!P17)),'[1]Expr-Published Rates'!P$9))</f>
        <v>15.014024999999997</v>
      </c>
    </row>
    <row r="24" spans="1:16" s="38" customFormat="1" ht="18" customHeight="1" x14ac:dyDescent="0.2">
      <c r="A24" s="58">
        <v>2</v>
      </c>
      <c r="B24" s="59" t="s">
        <v>13</v>
      </c>
      <c r="C24" s="202">
        <f>IF('[1]Expr-Published Rates'!C$7=0,'[1]Expr-Published Rates'!U18-('[1]Expr-Published Rates'!U18*'[1]Expr-Published Rates'!C18),IF(('[1]Expr-Published Rates'!U18-('[1]Expr-Published Rates'!U18*'[1]Expr-Published Rates'!C18))&gt;'[1]Expr-Published Rates'!C$9,('[1]Expr-Published Rates'!U18-('[1]Expr-Published Rates'!U18*'[1]Expr-Published Rates'!C18)),'[1]Expr-Published Rates'!C$9))</f>
        <v>16.447724999999998</v>
      </c>
      <c r="D24" s="61">
        <f>IF('[1]Expr-Published Rates'!D$7=0,'[1]Expr-Published Rates'!V18-('[1]Expr-Published Rates'!V18*'[1]Expr-Published Rates'!D18),IF(('[1]Expr-Published Rates'!V18-('[1]Expr-Published Rates'!V18*'[1]Expr-Published Rates'!D18))&gt;'[1]Expr-Published Rates'!D$9,('[1]Expr-Published Rates'!V18-('[1]Expr-Published Rates'!V18*'[1]Expr-Published Rates'!D18)),'[1]Expr-Published Rates'!D$9))</f>
        <v>18.080775000000003</v>
      </c>
      <c r="E24" s="61">
        <f>IF('[1]Expr-Published Rates'!E$7=0,'[1]Expr-Published Rates'!W18-('[1]Expr-Published Rates'!W18*'[1]Expr-Published Rates'!E18),IF(('[1]Expr-Published Rates'!W18-('[1]Expr-Published Rates'!W18*'[1]Expr-Published Rates'!E18))&gt;'[1]Expr-Published Rates'!E$9,('[1]Expr-Published Rates'!W18-('[1]Expr-Published Rates'!W18*'[1]Expr-Published Rates'!E18)),'[1]Expr-Published Rates'!E$9))</f>
        <v>20.352995</v>
      </c>
      <c r="F24" s="61">
        <f>IF('[1]Expr-Published Rates'!F$7=0,'[1]Expr-Published Rates'!X18-('[1]Expr-Published Rates'!X18*'[1]Expr-Published Rates'!F18),IF(('[1]Expr-Published Rates'!X18-('[1]Expr-Published Rates'!X18*'[1]Expr-Published Rates'!F18))&gt;'[1]Expr-Published Rates'!F$9,('[1]Expr-Published Rates'!X18-('[1]Expr-Published Rates'!X18*'[1]Expr-Published Rates'!F18)),'[1]Expr-Published Rates'!F$9))</f>
        <v>22.583649999999999</v>
      </c>
      <c r="G24" s="61">
        <f>IF('[1]Expr-Published Rates'!G$7=0,'[1]Expr-Published Rates'!Y18-('[1]Expr-Published Rates'!Y18*'[1]Expr-Published Rates'!G18),IF(('[1]Expr-Published Rates'!Y18-('[1]Expr-Published Rates'!Y18*'[1]Expr-Published Rates'!G18))&gt;'[1]Expr-Published Rates'!G$9,('[1]Expr-Published Rates'!Y18-('[1]Expr-Published Rates'!Y18*'[1]Expr-Published Rates'!G18)),'[1]Expr-Published Rates'!G$9))</f>
        <v>22.639070000000004</v>
      </c>
      <c r="H24" s="61">
        <f>IF('[1]Expr-Published Rates'!H$7=0,'[1]Expr-Published Rates'!Z18-('[1]Expr-Published Rates'!Z18*'[1]Expr-Published Rates'!H18),IF(('[1]Expr-Published Rates'!Z18-('[1]Expr-Published Rates'!Z18*'[1]Expr-Published Rates'!H18))&gt;'[1]Expr-Published Rates'!H$9,('[1]Expr-Published Rates'!Z18-('[1]Expr-Published Rates'!Z18*'[1]Expr-Published Rates'!H18)),'[1]Expr-Published Rates'!H$9))</f>
        <v>24.571370000000002</v>
      </c>
      <c r="I24" s="61">
        <f>IF('[1]Expr-Published Rates'!I$7=0,'[1]Expr-Published Rates'!AA18-('[1]Expr-Published Rates'!AA18*'[1]Expr-Published Rates'!I18),IF(('[1]Expr-Published Rates'!AA18-('[1]Expr-Published Rates'!AA18*'[1]Expr-Published Rates'!I18))&gt;'[1]Expr-Published Rates'!I$9,('[1]Expr-Published Rates'!AA18-('[1]Expr-Published Rates'!AA18*'[1]Expr-Published Rates'!I18)),'[1]Expr-Published Rates'!I$9))</f>
        <v>24.125579999999999</v>
      </c>
      <c r="J24" s="61">
        <f>IF('[1]Expr-Published Rates'!J$7=0,'[1]Expr-Published Rates'!AB18-('[1]Expr-Published Rates'!AB18*'[1]Expr-Published Rates'!J18),IF(('[1]Expr-Published Rates'!AB18-('[1]Expr-Published Rates'!AB18*'[1]Expr-Published Rates'!J18))&gt;'[1]Expr-Published Rates'!J$9,('[1]Expr-Published Rates'!AB18-('[1]Expr-Published Rates'!AB18*'[1]Expr-Published Rates'!J18)),'[1]Expr-Published Rates'!J$9))</f>
        <v>19.29504</v>
      </c>
      <c r="K24" s="61">
        <f>IF('[1]Expr-Published Rates'!K$7=0,'[1]Expr-Published Rates'!AC18-('[1]Expr-Published Rates'!AC18*'[1]Expr-Published Rates'!K18),IF(('[1]Expr-Published Rates'!AC18-('[1]Expr-Published Rates'!AC18*'[1]Expr-Published Rates'!K18))&gt;'[1]Expr-Published Rates'!K$9,('[1]Expr-Published Rates'!AC18-('[1]Expr-Published Rates'!AC18*'[1]Expr-Published Rates'!K18)),'[1]Expr-Published Rates'!K$9))</f>
        <v>21.453285000000001</v>
      </c>
      <c r="L24" s="61">
        <f>IF('[1]Expr-Published Rates'!L$7=0,'[1]Expr-Published Rates'!AD18-('[1]Expr-Published Rates'!AD18*'[1]Expr-Published Rates'!L18),IF(('[1]Expr-Published Rates'!AD18-('[1]Expr-Published Rates'!AD18*'[1]Expr-Published Rates'!L18))&gt;'[1]Expr-Published Rates'!L$9,('[1]Expr-Published Rates'!AD18-('[1]Expr-Published Rates'!AD18*'[1]Expr-Published Rates'!L18)),'[1]Expr-Published Rates'!L$9))</f>
        <v>26.559095000000006</v>
      </c>
      <c r="M24" s="61">
        <f>IF('[1]Expr-Published Rates'!M$7=0,'[1]Expr-Published Rates'!AE18-('[1]Expr-Published Rates'!AE18*'[1]Expr-Published Rates'!M18),IF(('[1]Expr-Published Rates'!AE18-('[1]Expr-Published Rates'!AE18*'[1]Expr-Published Rates'!M18))&gt;'[1]Expr-Published Rates'!M$9,('[1]Expr-Published Rates'!AE18-('[1]Expr-Published Rates'!AE18*'[1]Expr-Published Rates'!M18)),'[1]Expr-Published Rates'!M$9))</f>
        <v>29.824425000000005</v>
      </c>
      <c r="N24" s="86">
        <f>IF('[1]Expr-Published Rates'!N$7=0,'[1]Expr-Published Rates'!AF18-('[1]Expr-Published Rates'!AF18*'[1]Expr-Published Rates'!N18),IF(('[1]Expr-Published Rates'!AF18-('[1]Expr-Published Rates'!AF18*'[1]Expr-Published Rates'!N18))&gt;'[1]Expr-Published Rates'!N$9,('[1]Expr-Published Rates'!AF18-('[1]Expr-Published Rates'!AF18*'[1]Expr-Published Rates'!N18)),'[1]Expr-Published Rates'!N$9))</f>
        <v>34.754750000000001</v>
      </c>
      <c r="O24" s="61">
        <f>IF('[1]Expr-Published Rates'!O$7=0,'[1]Expr-Published Rates'!AG18-('[1]Expr-Published Rates'!AG18*'[1]Expr-Published Rates'!O18),IF(('[1]Expr-Published Rates'!AG18-('[1]Expr-Published Rates'!AG18*'[1]Expr-Published Rates'!O18))&gt;'[1]Expr-Published Rates'!O$9,('[1]Expr-Published Rates'!AG18-('[1]Expr-Published Rates'!AG18*'[1]Expr-Published Rates'!O18)),'[1]Expr-Published Rates'!O$9))</f>
        <v>17.915970000000002</v>
      </c>
      <c r="P24" s="61">
        <f>IF('[1]Expr-Published Rates'!P$7=0,'[1]Expr-Published Rates'!AH18-('[1]Expr-Published Rates'!AH18*'[1]Expr-Published Rates'!P18),IF(('[1]Expr-Published Rates'!AH18-('[1]Expr-Published Rates'!AH18*'[1]Expr-Published Rates'!P18))&gt;'[1]Expr-Published Rates'!P$9,('[1]Expr-Published Rates'!AH18-('[1]Expr-Published Rates'!AH18*'[1]Expr-Published Rates'!P18)),'[1]Expr-Published Rates'!P$9))</f>
        <v>16.447724999999998</v>
      </c>
    </row>
    <row r="25" spans="1:16" s="38" customFormat="1" ht="18" customHeight="1" thickBot="1" x14ac:dyDescent="0.25">
      <c r="A25" s="122">
        <v>2.5</v>
      </c>
      <c r="B25" s="199" t="s">
        <v>13</v>
      </c>
      <c r="C25" s="205">
        <f>IF('[1]Expr-Published Rates'!C$7=0,'[1]Expr-Published Rates'!U19-('[1]Expr-Published Rates'!U19*'[1]Expr-Published Rates'!C19),IF(('[1]Expr-Published Rates'!U19-('[1]Expr-Published Rates'!U19*'[1]Expr-Published Rates'!C19))&gt;'[1]Expr-Published Rates'!C$9,('[1]Expr-Published Rates'!U19-('[1]Expr-Published Rates'!U19*'[1]Expr-Published Rates'!C19)),'[1]Expr-Published Rates'!C$9))</f>
        <v>17.071649999999998</v>
      </c>
      <c r="D25" s="146">
        <f>IF('[1]Expr-Published Rates'!D$7=0,'[1]Expr-Published Rates'!V19-('[1]Expr-Published Rates'!V19*'[1]Expr-Published Rates'!D19),IF(('[1]Expr-Published Rates'!V19-('[1]Expr-Published Rates'!V19*'[1]Expr-Published Rates'!D19))&gt;'[1]Expr-Published Rates'!D$9,('[1]Expr-Published Rates'!V19-('[1]Expr-Published Rates'!V19*'[1]Expr-Published Rates'!D19)),'[1]Expr-Published Rates'!D$9))</f>
        <v>19.064480000000003</v>
      </c>
      <c r="E25" s="146">
        <f>IF('[1]Expr-Published Rates'!E$7=0,'[1]Expr-Published Rates'!W19-('[1]Expr-Published Rates'!W19*'[1]Expr-Published Rates'!E19),IF(('[1]Expr-Published Rates'!W19-('[1]Expr-Published Rates'!W19*'[1]Expr-Published Rates'!E19))&gt;'[1]Expr-Published Rates'!E$9,('[1]Expr-Published Rates'!W19-('[1]Expr-Published Rates'!W19*'[1]Expr-Published Rates'!E19)),'[1]Expr-Published Rates'!E$9))</f>
        <v>21.821625000000004</v>
      </c>
      <c r="F25" s="146">
        <f>IF('[1]Expr-Published Rates'!F$7=0,'[1]Expr-Published Rates'!X19-('[1]Expr-Published Rates'!X19*'[1]Expr-Published Rates'!F19),IF(('[1]Expr-Published Rates'!X19-('[1]Expr-Published Rates'!X19*'[1]Expr-Published Rates'!F19))&gt;'[1]Expr-Published Rates'!F$9,('[1]Expr-Published Rates'!X19-('[1]Expr-Published Rates'!X19*'[1]Expr-Published Rates'!F19)),'[1]Expr-Published Rates'!F$9))</f>
        <v>24.287815000000002</v>
      </c>
      <c r="G25" s="146">
        <f>IF('[1]Expr-Published Rates'!G$7=0,'[1]Expr-Published Rates'!Y19-('[1]Expr-Published Rates'!Y19*'[1]Expr-Published Rates'!G19),IF(('[1]Expr-Published Rates'!Y19-('[1]Expr-Published Rates'!Y19*'[1]Expr-Published Rates'!G19))&gt;'[1]Expr-Published Rates'!G$9,('[1]Expr-Published Rates'!Y19-('[1]Expr-Published Rates'!Y19*'[1]Expr-Published Rates'!G19)),'[1]Expr-Published Rates'!G$9))</f>
        <v>24.634190000000004</v>
      </c>
      <c r="H25" s="146">
        <f>IF('[1]Expr-Published Rates'!H$7=0,'[1]Expr-Published Rates'!Z19-('[1]Expr-Published Rates'!Z19*'[1]Expr-Published Rates'!H19),IF(('[1]Expr-Published Rates'!Z19-('[1]Expr-Published Rates'!Z19*'[1]Expr-Published Rates'!H19))&gt;'[1]Expr-Published Rates'!H$9,('[1]Expr-Published Rates'!Z19-('[1]Expr-Published Rates'!Z19*'[1]Expr-Published Rates'!H19)),'[1]Expr-Published Rates'!H$9))</f>
        <v>26.807859999999998</v>
      </c>
      <c r="I25" s="146">
        <f>IF('[1]Expr-Published Rates'!I$7=0,'[1]Expr-Published Rates'!AA19-('[1]Expr-Published Rates'!AA19*'[1]Expr-Published Rates'!I19),IF(('[1]Expr-Published Rates'!AA19-('[1]Expr-Published Rates'!AA19*'[1]Expr-Published Rates'!I19))&gt;'[1]Expr-Published Rates'!I$9,('[1]Expr-Published Rates'!AA19-('[1]Expr-Published Rates'!AA19*'[1]Expr-Published Rates'!I19)),'[1]Expr-Published Rates'!I$9))</f>
        <v>25.855514999999997</v>
      </c>
      <c r="J25" s="146">
        <f>IF('[1]Expr-Published Rates'!J$7=0,'[1]Expr-Published Rates'!AB19-('[1]Expr-Published Rates'!AB19*'[1]Expr-Published Rates'!J19),IF(('[1]Expr-Published Rates'!AB19-('[1]Expr-Published Rates'!AB19*'[1]Expr-Published Rates'!J19))&gt;'[1]Expr-Published Rates'!J$9,('[1]Expr-Published Rates'!AB19-('[1]Expr-Published Rates'!AB19*'[1]Expr-Published Rates'!J19)),'[1]Expr-Published Rates'!J$9))</f>
        <v>20.814080000000004</v>
      </c>
      <c r="K25" s="146">
        <f>IF('[1]Expr-Published Rates'!K$7=0,'[1]Expr-Published Rates'!AC19-('[1]Expr-Published Rates'!AC19*'[1]Expr-Published Rates'!K19),IF(('[1]Expr-Published Rates'!AC19-('[1]Expr-Published Rates'!AC19*'[1]Expr-Published Rates'!K19))&gt;'[1]Expr-Published Rates'!K$9,('[1]Expr-Published Rates'!AC19-('[1]Expr-Published Rates'!AC19*'[1]Expr-Published Rates'!K19)),'[1]Expr-Published Rates'!K$9))</f>
        <v>23.271360000000001</v>
      </c>
      <c r="L25" s="146">
        <f>IF('[1]Expr-Published Rates'!L$7=0,'[1]Expr-Published Rates'!AD19-('[1]Expr-Published Rates'!AD19*'[1]Expr-Published Rates'!L19),IF(('[1]Expr-Published Rates'!AD19-('[1]Expr-Published Rates'!AD19*'[1]Expr-Published Rates'!L19))&gt;'[1]Expr-Published Rates'!L$9,('[1]Expr-Published Rates'!AD19-('[1]Expr-Published Rates'!AD19*'[1]Expr-Published Rates'!L19)),'[1]Expr-Published Rates'!L$9))</f>
        <v>28.838360000000002</v>
      </c>
      <c r="M25" s="146">
        <f>IF('[1]Expr-Published Rates'!M$7=0,'[1]Expr-Published Rates'!AE19-('[1]Expr-Published Rates'!AE19*'[1]Expr-Published Rates'!M19),IF(('[1]Expr-Published Rates'!AE19-('[1]Expr-Published Rates'!AE19*'[1]Expr-Published Rates'!M19))&gt;'[1]Expr-Published Rates'!M$9,('[1]Expr-Published Rates'!AE19-('[1]Expr-Published Rates'!AE19*'[1]Expr-Published Rates'!M19)),'[1]Expr-Published Rates'!M$9))</f>
        <v>33.186745000000002</v>
      </c>
      <c r="N25" s="147">
        <f>IF('[1]Expr-Published Rates'!N$7=0,'[1]Expr-Published Rates'!AF19-('[1]Expr-Published Rates'!AF19*'[1]Expr-Published Rates'!N19),IF(('[1]Expr-Published Rates'!AF19-('[1]Expr-Published Rates'!AF19*'[1]Expr-Published Rates'!N19))&gt;'[1]Expr-Published Rates'!N$9,('[1]Expr-Published Rates'!AF19-('[1]Expr-Published Rates'!AF19*'[1]Expr-Published Rates'!N19)),'[1]Expr-Published Rates'!N$9))</f>
        <v>38.375709999999998</v>
      </c>
      <c r="O25" s="146">
        <f>IF('[1]Expr-Published Rates'!O$7=0,'[1]Expr-Published Rates'!AG19-('[1]Expr-Published Rates'!AG19*'[1]Expr-Published Rates'!O19),IF(('[1]Expr-Published Rates'!AG19-('[1]Expr-Published Rates'!AG19*'[1]Expr-Published Rates'!O19))&gt;'[1]Expr-Published Rates'!O$9,('[1]Expr-Published Rates'!AG19-('[1]Expr-Published Rates'!AG19*'[1]Expr-Published Rates'!O19)),'[1]Expr-Published Rates'!O$9))</f>
        <v>19.326440000000005</v>
      </c>
      <c r="P25" s="146">
        <f>IF('[1]Expr-Published Rates'!P$7=0,'[1]Expr-Published Rates'!AH19-('[1]Expr-Published Rates'!AH19*'[1]Expr-Published Rates'!P19),IF(('[1]Expr-Published Rates'!AH19-('[1]Expr-Published Rates'!AH19*'[1]Expr-Published Rates'!P19))&gt;'[1]Expr-Published Rates'!P$9,('[1]Expr-Published Rates'!AH19-('[1]Expr-Published Rates'!AH19*'[1]Expr-Published Rates'!P19)),'[1]Expr-Published Rates'!P$9))</f>
        <v>17.8416</v>
      </c>
    </row>
    <row r="26" spans="1:16" s="38" customFormat="1" ht="14.25" customHeight="1" x14ac:dyDescent="0.2">
      <c r="A26" s="69"/>
      <c r="B26" s="70"/>
      <c r="C26" s="52"/>
      <c r="D26" s="52"/>
      <c r="E26" s="52"/>
      <c r="F26" s="52"/>
      <c r="G26" s="52"/>
      <c r="H26" s="52"/>
      <c r="I26" s="52"/>
      <c r="J26" s="52"/>
      <c r="K26" s="52"/>
      <c r="L26" s="52"/>
      <c r="O26" s="52"/>
      <c r="P26" s="52"/>
    </row>
    <row r="27" spans="1:16" s="38" customFormat="1" ht="14.25" customHeight="1" thickBot="1" x14ac:dyDescent="0.3">
      <c r="A27" s="216" t="s">
        <v>14</v>
      </c>
      <c r="B27" s="70"/>
      <c r="C27" s="52"/>
      <c r="D27" s="52"/>
      <c r="E27" s="52"/>
      <c r="F27" s="52"/>
      <c r="G27" s="52"/>
      <c r="H27" s="52"/>
      <c r="I27" s="52"/>
      <c r="J27" s="52"/>
      <c r="K27" s="52"/>
      <c r="L27" s="52"/>
      <c r="O27" s="52"/>
      <c r="P27" s="52"/>
    </row>
    <row r="28" spans="1:16" s="38" customFormat="1" ht="18" customHeight="1" x14ac:dyDescent="0.2">
      <c r="A28" s="80">
        <v>0.5</v>
      </c>
      <c r="B28" s="81" t="s">
        <v>13</v>
      </c>
      <c r="C28" s="171">
        <f>IF('[1]Expr-Published Rates'!C$7=0,'[1]Expr-Published Rates'!U22-('[1]Expr-Published Rates'!U22*'[1]Expr-Published Rates'!C22),IF(('[1]Expr-Published Rates'!U22-('[1]Expr-Published Rates'!U22*'[1]Expr-Published Rates'!C22))&gt;'[1]Expr-Published Rates'!C$9,('[1]Expr-Published Rates'!U22-('[1]Expr-Published Rates'!U22*'[1]Expr-Published Rates'!C22)),'[1]Expr-Published Rates'!C$9))</f>
        <v>13.208624999999998</v>
      </c>
      <c r="D28" s="172">
        <f>IF('[1]Expr-Published Rates'!D$7=0,'[1]Expr-Published Rates'!V22-('[1]Expr-Published Rates'!V22*'[1]Expr-Published Rates'!D22),IF(('[1]Expr-Published Rates'!V22-('[1]Expr-Published Rates'!V22*'[1]Expr-Published Rates'!D22))&gt;'[1]Expr-Published Rates'!D$9,('[1]Expr-Published Rates'!V22-('[1]Expr-Published Rates'!V22*'[1]Expr-Published Rates'!D22)),'[1]Expr-Published Rates'!D$9))</f>
        <v>14.076680000000003</v>
      </c>
      <c r="E28" s="172">
        <f>IF('[1]Expr-Published Rates'!E$7=0,'[1]Expr-Published Rates'!W22-('[1]Expr-Published Rates'!W22*'[1]Expr-Published Rates'!E22),IF(('[1]Expr-Published Rates'!W22-('[1]Expr-Published Rates'!W22*'[1]Expr-Published Rates'!E22))&gt;'[1]Expr-Published Rates'!E$9,('[1]Expr-Published Rates'!W22-('[1]Expr-Published Rates'!W22*'[1]Expr-Published Rates'!E22)),'[1]Expr-Published Rates'!E$9))</f>
        <v>15.212789999999998</v>
      </c>
      <c r="F28" s="172">
        <f>IF('[1]Expr-Published Rates'!F$7=0,'[1]Expr-Published Rates'!X22-('[1]Expr-Published Rates'!X22*'[1]Expr-Published Rates'!F22),IF(('[1]Expr-Published Rates'!X22-('[1]Expr-Published Rates'!X22*'[1]Expr-Published Rates'!F22))&gt;'[1]Expr-Published Rates'!F$9,('[1]Expr-Published Rates'!X22-('[1]Expr-Published Rates'!X22*'[1]Expr-Published Rates'!F22)),'[1]Expr-Published Rates'!F$9))</f>
        <v>17.027795000000005</v>
      </c>
      <c r="G28" s="172">
        <f>IF('[1]Expr-Published Rates'!G$7=0,'[1]Expr-Published Rates'!Y22-('[1]Expr-Published Rates'!Y22*'[1]Expr-Published Rates'!G22),IF(('[1]Expr-Published Rates'!Y22-('[1]Expr-Published Rates'!Y22*'[1]Expr-Published Rates'!G22))&gt;'[1]Expr-Published Rates'!G$9,('[1]Expr-Published Rates'!Y22-('[1]Expr-Published Rates'!Y22*'[1]Expr-Published Rates'!G22)),'[1]Expr-Published Rates'!G$9))</f>
        <v>17.069360000000003</v>
      </c>
      <c r="H28" s="172">
        <f>IF('[1]Expr-Published Rates'!H$7=0,'[1]Expr-Published Rates'!Z22-('[1]Expr-Published Rates'!Z22*'[1]Expr-Published Rates'!H22),IF(('[1]Expr-Published Rates'!Z22-('[1]Expr-Published Rates'!Z22*'[1]Expr-Published Rates'!H22))&gt;'[1]Expr-Published Rates'!H$9,('[1]Expr-Published Rates'!Z22-('[1]Expr-Published Rates'!Z22*'[1]Expr-Published Rates'!H22)),'[1]Expr-Published Rates'!H$9))</f>
        <v>21.479309999999998</v>
      </c>
      <c r="I28" s="172">
        <f>IF('[1]Expr-Published Rates'!I$7=0,'[1]Expr-Published Rates'!AA22-('[1]Expr-Published Rates'!AA22*'[1]Expr-Published Rates'!I22),IF(('[1]Expr-Published Rates'!AA22-('[1]Expr-Published Rates'!AA22*'[1]Expr-Published Rates'!I22))&gt;'[1]Expr-Published Rates'!I$9,('[1]Expr-Published Rates'!AA22-('[1]Expr-Published Rates'!AA22*'[1]Expr-Published Rates'!I22)),'[1]Expr-Published Rates'!I$9))</f>
        <v>20.852730000000001</v>
      </c>
      <c r="J28" s="172">
        <f>IF('[1]Expr-Published Rates'!J$7=0,'[1]Expr-Published Rates'!AB22-('[1]Expr-Published Rates'!AB22*'[1]Expr-Published Rates'!J22),IF(('[1]Expr-Published Rates'!AB22-('[1]Expr-Published Rates'!AB22*'[1]Expr-Published Rates'!J22))&gt;'[1]Expr-Published Rates'!J$9,('[1]Expr-Published Rates'!AB22-('[1]Expr-Published Rates'!AB22*'[1]Expr-Published Rates'!J22)),'[1]Expr-Published Rates'!J$9))</f>
        <v>17.064959999999999</v>
      </c>
      <c r="K28" s="172">
        <f>IF('[1]Expr-Published Rates'!K$7=0,'[1]Expr-Published Rates'!AC22-('[1]Expr-Published Rates'!AC22*'[1]Expr-Published Rates'!K22),IF(('[1]Expr-Published Rates'!AC22-('[1]Expr-Published Rates'!AC22*'[1]Expr-Published Rates'!K22))&gt;'[1]Expr-Published Rates'!K$9,('[1]Expr-Published Rates'!AC22-('[1]Expr-Published Rates'!AC22*'[1]Expr-Published Rates'!K22)),'[1]Expr-Published Rates'!K$9))</f>
        <v>20.756180000000001</v>
      </c>
      <c r="L28" s="172">
        <f>IF('[1]Expr-Published Rates'!L$7=0,'[1]Expr-Published Rates'!AD22-('[1]Expr-Published Rates'!AD22*'[1]Expr-Published Rates'!L22),IF(('[1]Expr-Published Rates'!AD22-('[1]Expr-Published Rates'!AD22*'[1]Expr-Published Rates'!L22))&gt;'[1]Expr-Published Rates'!L$9,('[1]Expr-Published Rates'!AD22-('[1]Expr-Published Rates'!AD22*'[1]Expr-Published Rates'!L22)),'[1]Expr-Published Rates'!L$9))</f>
        <v>23.099785000000004</v>
      </c>
      <c r="M28" s="172">
        <f>IF('[1]Expr-Published Rates'!M$7=0,'[1]Expr-Published Rates'!AE22-('[1]Expr-Published Rates'!AE22*'[1]Expr-Published Rates'!M22),IF(('[1]Expr-Published Rates'!AE22-('[1]Expr-Published Rates'!AE22*'[1]Expr-Published Rates'!M22))&gt;'[1]Expr-Published Rates'!M$9,('[1]Expr-Published Rates'!AE22-('[1]Expr-Published Rates'!AE22*'[1]Expr-Published Rates'!M22)),'[1]Expr-Published Rates'!M$9))</f>
        <v>24.894100000000002</v>
      </c>
      <c r="N28" s="173">
        <f>IF('[1]Expr-Published Rates'!N$7=0,'[1]Expr-Published Rates'!AF22-('[1]Expr-Published Rates'!AF22*'[1]Expr-Published Rates'!N22),IF(('[1]Expr-Published Rates'!AF22-('[1]Expr-Published Rates'!AF22*'[1]Expr-Published Rates'!N22))&gt;'[1]Expr-Published Rates'!N$9,('[1]Expr-Published Rates'!AF22-('[1]Expr-Published Rates'!AF22*'[1]Expr-Published Rates'!N22)),'[1]Expr-Published Rates'!N$9))</f>
        <v>28.15943</v>
      </c>
      <c r="O28" s="172">
        <f>IF('[1]Expr-Published Rates'!O$7=0,'[1]Expr-Published Rates'!AG22-('[1]Expr-Published Rates'!AG22*'[1]Expr-Published Rates'!O22),IF(('[1]Expr-Published Rates'!AG22-('[1]Expr-Published Rates'!AG22*'[1]Expr-Published Rates'!O22))&gt;'[1]Expr-Published Rates'!O$9,('[1]Expr-Published Rates'!AG22-('[1]Expr-Published Rates'!AG22*'[1]Expr-Published Rates'!O22)),'[1]Expr-Published Rates'!O$9))</f>
        <v>15.845280000000002</v>
      </c>
      <c r="P28" s="172">
        <f>IF('[1]Expr-Published Rates'!P$7=0,'[1]Expr-Published Rates'!AH22-('[1]Expr-Published Rates'!AH22*'[1]Expr-Published Rates'!P22),IF(('[1]Expr-Published Rates'!AH22-('[1]Expr-Published Rates'!AH22*'[1]Expr-Published Rates'!P22))&gt;'[1]Expr-Published Rates'!P$9,('[1]Expr-Published Rates'!AH22-('[1]Expr-Published Rates'!AH22*'[1]Expr-Published Rates'!P22)),'[1]Expr-Published Rates'!P$9))</f>
        <v>16.275149999999996</v>
      </c>
    </row>
    <row r="29" spans="1:16" s="38" customFormat="1" ht="18" customHeight="1" x14ac:dyDescent="0.2">
      <c r="A29" s="58">
        <v>1</v>
      </c>
      <c r="B29" s="93" t="s">
        <v>13</v>
      </c>
      <c r="C29" s="60">
        <f>IF('[1]Expr-Published Rates'!C$7=0,'[1]Expr-Published Rates'!U23-('[1]Expr-Published Rates'!U23*'[1]Expr-Published Rates'!C23),IF(('[1]Expr-Published Rates'!U23-('[1]Expr-Published Rates'!U23*'[1]Expr-Published Rates'!C23))&gt;'[1]Expr-Published Rates'!C$9,('[1]Expr-Published Rates'!U23-('[1]Expr-Published Rates'!U23*'[1]Expr-Published Rates'!C23)),'[1]Expr-Published Rates'!C$9))</f>
        <v>15.146774999999998</v>
      </c>
      <c r="D29" s="61">
        <f>IF('[1]Expr-Published Rates'!D$7=0,'[1]Expr-Published Rates'!V23-('[1]Expr-Published Rates'!V23*'[1]Expr-Published Rates'!D23),IF(('[1]Expr-Published Rates'!V23-('[1]Expr-Published Rates'!V23*'[1]Expr-Published Rates'!D23))&gt;'[1]Expr-Published Rates'!D$9,('[1]Expr-Published Rates'!V23-('[1]Expr-Published Rates'!V23*'[1]Expr-Published Rates'!D23)),'[1]Expr-Published Rates'!D$9))</f>
        <v>16.085655000000003</v>
      </c>
      <c r="E29" s="61">
        <f>IF('[1]Expr-Published Rates'!E$7=0,'[1]Expr-Published Rates'!W23-('[1]Expr-Published Rates'!W23*'[1]Expr-Published Rates'!E23),IF(('[1]Expr-Published Rates'!W23-('[1]Expr-Published Rates'!W23*'[1]Expr-Published Rates'!E23))&gt;'[1]Expr-Published Rates'!E$9,('[1]Expr-Published Rates'!W23-('[1]Expr-Published Rates'!W23*'[1]Expr-Published Rates'!E23)),'[1]Expr-Published Rates'!E$9))</f>
        <v>17.429589999999997</v>
      </c>
      <c r="F29" s="61">
        <f>IF('[1]Expr-Published Rates'!F$7=0,'[1]Expr-Published Rates'!X23-('[1]Expr-Published Rates'!X23*'[1]Expr-Published Rates'!F23),IF(('[1]Expr-Published Rates'!X23-('[1]Expr-Published Rates'!X23*'[1]Expr-Published Rates'!F23))&gt;'[1]Expr-Published Rates'!F$9,('[1]Expr-Published Rates'!X23-('[1]Expr-Published Rates'!X23*'[1]Expr-Published Rates'!F23)),'[1]Expr-Published Rates'!F$9))</f>
        <v>18.815090000000005</v>
      </c>
      <c r="G29" s="61">
        <f>IF('[1]Expr-Published Rates'!G$7=0,'[1]Expr-Published Rates'!Y23-('[1]Expr-Published Rates'!Y23*'[1]Expr-Published Rates'!G23),IF(('[1]Expr-Published Rates'!Y23-('[1]Expr-Published Rates'!Y23*'[1]Expr-Published Rates'!G23))&gt;'[1]Expr-Published Rates'!G$9,('[1]Expr-Published Rates'!Y23-('[1]Expr-Published Rates'!Y23*'[1]Expr-Published Rates'!G23)),'[1]Expr-Published Rates'!G$9))</f>
        <v>18.842800000000004</v>
      </c>
      <c r="H29" s="61">
        <f>IF('[1]Expr-Published Rates'!H$7=0,'[1]Expr-Published Rates'!Z23-('[1]Expr-Published Rates'!Z23*'[1]Expr-Published Rates'!H23),IF(('[1]Expr-Published Rates'!Z23-('[1]Expr-Published Rates'!Z23*'[1]Expr-Published Rates'!H23))&gt;'[1]Expr-Published Rates'!H$9,('[1]Expr-Published Rates'!Z23-('[1]Expr-Published Rates'!Z23*'[1]Expr-Published Rates'!H23)),'[1]Expr-Published Rates'!H$9))</f>
        <v>23.220469999999999</v>
      </c>
      <c r="I29" s="61">
        <f>IF('[1]Expr-Published Rates'!I$7=0,'[1]Expr-Published Rates'!AA23-('[1]Expr-Published Rates'!AA23*'[1]Expr-Published Rates'!I23),IF(('[1]Expr-Published Rates'!AA23-('[1]Expr-Published Rates'!AA23*'[1]Expr-Published Rates'!I23))&gt;'[1]Expr-Published Rates'!I$9,('[1]Expr-Published Rates'!AA23-('[1]Expr-Published Rates'!AA23*'[1]Expr-Published Rates'!I23)),'[1]Expr-Published Rates'!I$9))</f>
        <v>22.847609999999996</v>
      </c>
      <c r="J29" s="61">
        <f>IF('[1]Expr-Published Rates'!J$7=0,'[1]Expr-Published Rates'!AB23-('[1]Expr-Published Rates'!AB23*'[1]Expr-Published Rates'!J23),IF(('[1]Expr-Published Rates'!AB23-('[1]Expr-Published Rates'!AB23*'[1]Expr-Published Rates'!J23))&gt;'[1]Expr-Published Rates'!J$9,('[1]Expr-Published Rates'!AB23-('[1]Expr-Published Rates'!AB23*'[1]Expr-Published Rates'!J23)),'[1]Expr-Published Rates'!J$9))</f>
        <v>18.5032</v>
      </c>
      <c r="K29" s="61">
        <f>IF('[1]Expr-Published Rates'!K$7=0,'[1]Expr-Published Rates'!AC23-('[1]Expr-Published Rates'!AC23*'[1]Expr-Published Rates'!K23),IF(('[1]Expr-Published Rates'!AC23-('[1]Expr-Published Rates'!AC23*'[1]Expr-Published Rates'!K23))&gt;'[1]Expr-Published Rates'!K$9,('[1]Expr-Published Rates'!AC23-('[1]Expr-Published Rates'!AC23*'[1]Expr-Published Rates'!K23)),'[1]Expr-Published Rates'!K$9))</f>
        <v>22.567690000000006</v>
      </c>
      <c r="L29" s="61">
        <f>IF('[1]Expr-Published Rates'!L$7=0,'[1]Expr-Published Rates'!AD23-('[1]Expr-Published Rates'!AD23*'[1]Expr-Published Rates'!L23),IF(('[1]Expr-Published Rates'!AD23-('[1]Expr-Published Rates'!AD23*'[1]Expr-Published Rates'!L23))&gt;'[1]Expr-Published Rates'!L$9,('[1]Expr-Published Rates'!AD23-('[1]Expr-Published Rates'!AD23*'[1]Expr-Published Rates'!L23)),'[1]Expr-Published Rates'!L$9))</f>
        <v>25.702350000000003</v>
      </c>
      <c r="M29" s="61">
        <f>IF('[1]Expr-Published Rates'!M$7=0,'[1]Expr-Published Rates'!AE23-('[1]Expr-Published Rates'!AE23*'[1]Expr-Published Rates'!M23),IF(('[1]Expr-Published Rates'!AE23-('[1]Expr-Published Rates'!AE23*'[1]Expr-Published Rates'!M23))&gt;'[1]Expr-Published Rates'!M$9,('[1]Expr-Published Rates'!AE23-('[1]Expr-Published Rates'!AE23*'[1]Expr-Published Rates'!M23)),'[1]Expr-Published Rates'!M$9))</f>
        <v>28.304915000000001</v>
      </c>
      <c r="N29" s="62">
        <f>IF('[1]Expr-Published Rates'!N$7=0,'[1]Expr-Published Rates'!AF23-('[1]Expr-Published Rates'!AF23*'[1]Expr-Published Rates'!N23),IF(('[1]Expr-Published Rates'!AF23-('[1]Expr-Published Rates'!AF23*'[1]Expr-Published Rates'!N23))&gt;'[1]Expr-Published Rates'!N$9,('[1]Expr-Published Rates'!AF23-('[1]Expr-Published Rates'!AF23*'[1]Expr-Published Rates'!N23)),'[1]Expr-Published Rates'!N$9))</f>
        <v>31.780389999999997</v>
      </c>
      <c r="O29" s="61">
        <f>IF('[1]Expr-Published Rates'!O$7=0,'[1]Expr-Published Rates'!AG23-('[1]Expr-Published Rates'!AG23*'[1]Expr-Published Rates'!O23),IF(('[1]Expr-Published Rates'!AG23-('[1]Expr-Published Rates'!AG23*'[1]Expr-Published Rates'!O23))&gt;'[1]Expr-Published Rates'!O$9,('[1]Expr-Published Rates'!AG23-('[1]Expr-Published Rates'!AG23*'[1]Expr-Published Rates'!O23)),'[1]Expr-Published Rates'!O$9))</f>
        <v>17.180725000000002</v>
      </c>
      <c r="P29" s="61">
        <f>IF('[1]Expr-Published Rates'!P$7=0,'[1]Expr-Published Rates'!AH23-('[1]Expr-Published Rates'!AH23*'[1]Expr-Published Rates'!P23),IF(('[1]Expr-Published Rates'!AH23-('[1]Expr-Published Rates'!AH23*'[1]Expr-Published Rates'!P23))&gt;'[1]Expr-Published Rates'!P$9,('[1]Expr-Published Rates'!AH23-('[1]Expr-Published Rates'!AH23*'[1]Expr-Published Rates'!P23)),'[1]Expr-Published Rates'!P$9))</f>
        <v>17.695574999999998</v>
      </c>
    </row>
    <row r="30" spans="1:16" s="71" customFormat="1" ht="18" customHeight="1" x14ac:dyDescent="0.2">
      <c r="A30" s="58">
        <v>1.5</v>
      </c>
      <c r="B30" s="93" t="s">
        <v>13</v>
      </c>
      <c r="C30" s="60">
        <f>IF('[1]Expr-Published Rates'!C$7=0,'[1]Expr-Published Rates'!U24-('[1]Expr-Published Rates'!U24*'[1]Expr-Published Rates'!C24),IF(('[1]Expr-Published Rates'!U24-('[1]Expr-Published Rates'!U24*'[1]Expr-Published Rates'!C24))&gt;'[1]Expr-Published Rates'!C$9,('[1]Expr-Published Rates'!U24-('[1]Expr-Published Rates'!U24*'[1]Expr-Published Rates'!C24)),'[1]Expr-Published Rates'!C$9))</f>
        <v>15.783974999999998</v>
      </c>
      <c r="D30" s="61">
        <f>IF('[1]Expr-Published Rates'!D$7=0,'[1]Expr-Published Rates'!V24-('[1]Expr-Published Rates'!V24*'[1]Expr-Published Rates'!D24),IF(('[1]Expr-Published Rates'!V24-('[1]Expr-Published Rates'!V24*'[1]Expr-Published Rates'!D24))&gt;'[1]Expr-Published Rates'!D$9,('[1]Expr-Published Rates'!V24-('[1]Expr-Published Rates'!V24*'[1]Expr-Published Rates'!D24)),'[1]Expr-Published Rates'!D$9))</f>
        <v>17.110925000000002</v>
      </c>
      <c r="E30" s="61">
        <f>IF('[1]Expr-Published Rates'!E$7=0,'[1]Expr-Published Rates'!W24-('[1]Expr-Published Rates'!W24*'[1]Expr-Published Rates'!E24),IF(('[1]Expr-Published Rates'!W24-('[1]Expr-Published Rates'!W24*'[1]Expr-Published Rates'!E24))&gt;'[1]Expr-Published Rates'!E$9,('[1]Expr-Published Rates'!W24-('[1]Expr-Published Rates'!W24*'[1]Expr-Published Rates'!E24)),'[1]Expr-Published Rates'!E$9))</f>
        <v>18.925930000000001</v>
      </c>
      <c r="F30" s="61">
        <f>IF('[1]Expr-Published Rates'!F$7=0,'[1]Expr-Published Rates'!X24-('[1]Expr-Published Rates'!X24*'[1]Expr-Published Rates'!F24),IF(('[1]Expr-Published Rates'!X24-('[1]Expr-Published Rates'!X24*'[1]Expr-Published Rates'!F24))&gt;'[1]Expr-Published Rates'!F$9,('[1]Expr-Published Rates'!X24-('[1]Expr-Published Rates'!X24*'[1]Expr-Published Rates'!F24)),'[1]Expr-Published Rates'!F$9))</f>
        <v>20.796354999999998</v>
      </c>
      <c r="G30" s="61">
        <f>IF('[1]Expr-Published Rates'!G$7=0,'[1]Expr-Published Rates'!Y24-('[1]Expr-Published Rates'!Y24*'[1]Expr-Published Rates'!G24),IF(('[1]Expr-Published Rates'!Y24-('[1]Expr-Published Rates'!Y24*'[1]Expr-Published Rates'!G24))&gt;'[1]Expr-Published Rates'!G$9,('[1]Expr-Published Rates'!Y24-('[1]Expr-Published Rates'!Y24*'[1]Expr-Published Rates'!G24)),'[1]Expr-Published Rates'!G$9))</f>
        <v>20.865630000000003</v>
      </c>
      <c r="H30" s="61">
        <f>IF('[1]Expr-Published Rates'!H$7=0,'[1]Expr-Published Rates'!Z24-('[1]Expr-Published Rates'!Z24*'[1]Expr-Published Rates'!H24),IF(('[1]Expr-Published Rates'!Z24-('[1]Expr-Published Rates'!Z24*'[1]Expr-Published Rates'!H24))&gt;'[1]Expr-Published Rates'!H$9,('[1]Expr-Published Rates'!Z24-('[1]Expr-Published Rates'!Z24*'[1]Expr-Published Rates'!H24)),'[1]Expr-Published Rates'!H$9))</f>
        <v>25.291850000000004</v>
      </c>
      <c r="I30" s="61">
        <f>IF('[1]Expr-Published Rates'!I$7=0,'[1]Expr-Published Rates'!AA24-('[1]Expr-Published Rates'!AA24*'[1]Expr-Published Rates'!I24),IF(('[1]Expr-Published Rates'!AA24-('[1]Expr-Published Rates'!AA24*'[1]Expr-Published Rates'!I24))&gt;'[1]Expr-Published Rates'!I$9,('[1]Expr-Published Rates'!AA24-('[1]Expr-Published Rates'!AA24*'[1]Expr-Published Rates'!I24)),'[1]Expr-Published Rates'!I$9))</f>
        <v>24.780149999999999</v>
      </c>
      <c r="J30" s="61">
        <f>IF('[1]Expr-Published Rates'!J$7=0,'[1]Expr-Published Rates'!AB24-('[1]Expr-Published Rates'!AB24*'[1]Expr-Published Rates'!J24),IF(('[1]Expr-Published Rates'!AB24-('[1]Expr-Published Rates'!AB24*'[1]Expr-Published Rates'!J24))&gt;'[1]Expr-Published Rates'!J$9,('[1]Expr-Published Rates'!AB24-('[1]Expr-Published Rates'!AB24*'[1]Expr-Published Rates'!J24)),'[1]Expr-Published Rates'!J$9))</f>
        <v>19.989920000000005</v>
      </c>
      <c r="K30" s="61">
        <f>IF('[1]Expr-Published Rates'!K$7=0,'[1]Expr-Published Rates'!AC24-('[1]Expr-Published Rates'!AC24*'[1]Expr-Published Rates'!K24),IF(('[1]Expr-Published Rates'!AC24-('[1]Expr-Published Rates'!AC24*'[1]Expr-Published Rates'!K24))&gt;'[1]Expr-Published Rates'!K$9,('[1]Expr-Published Rates'!AC24-('[1]Expr-Published Rates'!AC24*'[1]Expr-Published Rates'!K24)),'[1]Expr-Published Rates'!K$9))</f>
        <v>24.362270000000002</v>
      </c>
      <c r="L30" s="61">
        <f>IF('[1]Expr-Published Rates'!L$7=0,'[1]Expr-Published Rates'!AD24-('[1]Expr-Published Rates'!AD24*'[1]Expr-Published Rates'!L24),IF(('[1]Expr-Published Rates'!AD24-('[1]Expr-Published Rates'!AD24*'[1]Expr-Published Rates'!L24))&gt;'[1]Expr-Published Rates'!L$9,('[1]Expr-Published Rates'!AD24-('[1]Expr-Published Rates'!AD24*'[1]Expr-Published Rates'!L24)),'[1]Expr-Published Rates'!L$9))</f>
        <v>28.272585000000007</v>
      </c>
      <c r="M30" s="61">
        <f>IF('[1]Expr-Published Rates'!M$7=0,'[1]Expr-Published Rates'!AE24-('[1]Expr-Published Rates'!AE24*'[1]Expr-Published Rates'!M24),IF(('[1]Expr-Published Rates'!AE24-('[1]Expr-Published Rates'!AE24*'[1]Expr-Published Rates'!M24))&gt;'[1]Expr-Published Rates'!M$9,('[1]Expr-Published Rates'!AE24-('[1]Expr-Published Rates'!AE24*'[1]Expr-Published Rates'!M24)),'[1]Expr-Published Rates'!M$9))</f>
        <v>31.715730000000008</v>
      </c>
      <c r="N30" s="62">
        <f>IF('[1]Expr-Published Rates'!N$7=0,'[1]Expr-Published Rates'!AF24-('[1]Expr-Published Rates'!AF24*'[1]Expr-Published Rates'!N24),IF(('[1]Expr-Published Rates'!AF24-('[1]Expr-Published Rates'!AF24*'[1]Expr-Published Rates'!N24))&gt;'[1]Expr-Published Rates'!N$9,('[1]Expr-Published Rates'!AF24-('[1]Expr-Published Rates'!AF24*'[1]Expr-Published Rates'!N24)),'[1]Expr-Published Rates'!N$9))</f>
        <v>35.44984500000001</v>
      </c>
      <c r="O30" s="61">
        <f>IF('[1]Expr-Published Rates'!O$7=0,'[1]Expr-Published Rates'!AG24-('[1]Expr-Published Rates'!AG24*'[1]Expr-Published Rates'!O24),IF(('[1]Expr-Published Rates'!AG24-('[1]Expr-Published Rates'!AG24*'[1]Expr-Published Rates'!O24))&gt;'[1]Expr-Published Rates'!O$9,('[1]Expr-Published Rates'!AG24-('[1]Expr-Published Rates'!AG24*'[1]Expr-Published Rates'!O24)),'[1]Expr-Published Rates'!O$9))</f>
        <v>18.561185000000002</v>
      </c>
      <c r="P30" s="61">
        <f>IF('[1]Expr-Published Rates'!P$7=0,'[1]Expr-Published Rates'!AH24-('[1]Expr-Published Rates'!AH24*'[1]Expr-Published Rates'!P24),IF(('[1]Expr-Published Rates'!AH24-('[1]Expr-Published Rates'!AH24*'[1]Expr-Published Rates'!P24))&gt;'[1]Expr-Published Rates'!P$9,('[1]Expr-Published Rates'!AH24-('[1]Expr-Published Rates'!AH24*'[1]Expr-Published Rates'!P24)),'[1]Expr-Published Rates'!P$9))</f>
        <v>19.102725</v>
      </c>
    </row>
    <row r="31" spans="1:16" s="71" customFormat="1" ht="18" customHeight="1" x14ac:dyDescent="0.2">
      <c r="A31" s="58">
        <v>2</v>
      </c>
      <c r="B31" s="93" t="s">
        <v>13</v>
      </c>
      <c r="C31" s="60">
        <f>IF('[1]Expr-Published Rates'!C$7=0,'[1]Expr-Published Rates'!U25-('[1]Expr-Published Rates'!U25*'[1]Expr-Published Rates'!C25),IF(('[1]Expr-Published Rates'!U25-('[1]Expr-Published Rates'!U25*'[1]Expr-Published Rates'!C25))&gt;'[1]Expr-Published Rates'!C$9,('[1]Expr-Published Rates'!U25-('[1]Expr-Published Rates'!U25*'[1]Expr-Published Rates'!C25)),'[1]Expr-Published Rates'!C$9))</f>
        <v>16.447724999999998</v>
      </c>
      <c r="D31" s="61">
        <f>IF('[1]Expr-Published Rates'!D$7=0,'[1]Expr-Published Rates'!V25-('[1]Expr-Published Rates'!V25*'[1]Expr-Published Rates'!D25),IF(('[1]Expr-Published Rates'!V25-('[1]Expr-Published Rates'!V25*'[1]Expr-Published Rates'!D25))&gt;'[1]Expr-Published Rates'!D$9,('[1]Expr-Published Rates'!V25-('[1]Expr-Published Rates'!V25*'[1]Expr-Published Rates'!D25)),'[1]Expr-Published Rates'!D$9))</f>
        <v>18.080775000000003</v>
      </c>
      <c r="E31" s="61">
        <f>IF('[1]Expr-Published Rates'!E$7=0,'[1]Expr-Published Rates'!W25-('[1]Expr-Published Rates'!W25*'[1]Expr-Published Rates'!E25),IF(('[1]Expr-Published Rates'!W25-('[1]Expr-Published Rates'!W25*'[1]Expr-Published Rates'!E25))&gt;'[1]Expr-Published Rates'!E$9,('[1]Expr-Published Rates'!W25-('[1]Expr-Published Rates'!W25*'[1]Expr-Published Rates'!E25)),'[1]Expr-Published Rates'!E$9))</f>
        <v>20.352995</v>
      </c>
      <c r="F31" s="61">
        <f>IF('[1]Expr-Published Rates'!F$7=0,'[1]Expr-Published Rates'!X25-('[1]Expr-Published Rates'!X25*'[1]Expr-Published Rates'!F25),IF(('[1]Expr-Published Rates'!X25-('[1]Expr-Published Rates'!X25*'[1]Expr-Published Rates'!F25))&gt;'[1]Expr-Published Rates'!F$9,('[1]Expr-Published Rates'!X25-('[1]Expr-Published Rates'!X25*'[1]Expr-Published Rates'!F25)),'[1]Expr-Published Rates'!F$9))</f>
        <v>22.583649999999999</v>
      </c>
      <c r="G31" s="61">
        <f>IF('[1]Expr-Published Rates'!G$7=0,'[1]Expr-Published Rates'!Y25-('[1]Expr-Published Rates'!Y25*'[1]Expr-Published Rates'!G25),IF(('[1]Expr-Published Rates'!Y25-('[1]Expr-Published Rates'!Y25*'[1]Expr-Published Rates'!G25))&gt;'[1]Expr-Published Rates'!G$9,('[1]Expr-Published Rates'!Y25-('[1]Expr-Published Rates'!Y25*'[1]Expr-Published Rates'!G25)),'[1]Expr-Published Rates'!G$9))</f>
        <v>22.639070000000004</v>
      </c>
      <c r="H31" s="61">
        <f>IF('[1]Expr-Published Rates'!H$7=0,'[1]Expr-Published Rates'!Z25-('[1]Expr-Published Rates'!Z25*'[1]Expr-Published Rates'!H25),IF(('[1]Expr-Published Rates'!Z25-('[1]Expr-Published Rates'!Z25*'[1]Expr-Published Rates'!H25))&gt;'[1]Expr-Published Rates'!H$9,('[1]Expr-Published Rates'!Z25-('[1]Expr-Published Rates'!Z25*'[1]Expr-Published Rates'!H25)),'[1]Expr-Published Rates'!H$9))</f>
        <v>26.92794</v>
      </c>
      <c r="I31" s="61">
        <f>IF('[1]Expr-Published Rates'!I$7=0,'[1]Expr-Published Rates'!AA25-('[1]Expr-Published Rates'!AA25*'[1]Expr-Published Rates'!I25),IF(('[1]Expr-Published Rates'!AA25-('[1]Expr-Published Rates'!AA25*'[1]Expr-Published Rates'!I25))&gt;'[1]Expr-Published Rates'!I$9,('[1]Expr-Published Rates'!AA25-('[1]Expr-Published Rates'!AA25*'[1]Expr-Published Rates'!I25)),'[1]Expr-Published Rates'!I$9))</f>
        <v>26.775030000000001</v>
      </c>
      <c r="J31" s="61">
        <f>IF('[1]Expr-Published Rates'!J$7=0,'[1]Expr-Published Rates'!AB25-('[1]Expr-Published Rates'!AB25*'[1]Expr-Published Rates'!J25),IF(('[1]Expr-Published Rates'!AB25-('[1]Expr-Published Rates'!AB25*'[1]Expr-Published Rates'!J25))&gt;'[1]Expr-Published Rates'!J$9,('[1]Expr-Published Rates'!AB25-('[1]Expr-Published Rates'!AB25*'[1]Expr-Published Rates'!J25)),'[1]Expr-Published Rates'!J$9))</f>
        <v>21.460480000000004</v>
      </c>
      <c r="K31" s="61">
        <f>IF('[1]Expr-Published Rates'!K$7=0,'[1]Expr-Published Rates'!AC25-('[1]Expr-Published Rates'!AC25*'[1]Expr-Published Rates'!K25),IF(('[1]Expr-Published Rates'!AC25-('[1]Expr-Published Rates'!AC25*'[1]Expr-Published Rates'!K25))&gt;'[1]Expr-Published Rates'!K$9,('[1]Expr-Published Rates'!AC25-('[1]Expr-Published Rates'!AC25*'[1]Expr-Published Rates'!K25)),'[1]Expr-Published Rates'!K$9))</f>
        <v>26.173780000000001</v>
      </c>
      <c r="L31" s="61">
        <f>IF('[1]Expr-Published Rates'!L$7=0,'[1]Expr-Published Rates'!AD25-('[1]Expr-Published Rates'!AD25*'[1]Expr-Published Rates'!L25),IF(('[1]Expr-Published Rates'!AD25-('[1]Expr-Published Rates'!AD25*'[1]Expr-Published Rates'!L25))&gt;'[1]Expr-Published Rates'!L$9,('[1]Expr-Published Rates'!AD25-('[1]Expr-Published Rates'!AD25*'[1]Expr-Published Rates'!L25)),'[1]Expr-Published Rates'!L$9))</f>
        <v>30.761994999999999</v>
      </c>
      <c r="M31" s="61">
        <f>IF('[1]Expr-Published Rates'!M$7=0,'[1]Expr-Published Rates'!AE25-('[1]Expr-Published Rates'!AE25*'[1]Expr-Published Rates'!M25),IF(('[1]Expr-Published Rates'!AE25-('[1]Expr-Published Rates'!AE25*'[1]Expr-Published Rates'!M25))&gt;'[1]Expr-Published Rates'!M$9,('[1]Expr-Published Rates'!AE25-('[1]Expr-Published Rates'!AE25*'[1]Expr-Published Rates'!M25)),'[1]Expr-Published Rates'!M$9))</f>
        <v>35.158875000000009</v>
      </c>
      <c r="N31" s="62">
        <f>IF('[1]Expr-Published Rates'!N$7=0,'[1]Expr-Published Rates'!AF25-('[1]Expr-Published Rates'!AF25*'[1]Expr-Published Rates'!N25),IF(('[1]Expr-Published Rates'!AF25-('[1]Expr-Published Rates'!AF25*'[1]Expr-Published Rates'!N25))&gt;'[1]Expr-Published Rates'!N$9,('[1]Expr-Published Rates'!AF25-('[1]Expr-Published Rates'!AF25*'[1]Expr-Published Rates'!N25)),'[1]Expr-Published Rates'!N$9))</f>
        <v>39.070805000000007</v>
      </c>
      <c r="O31" s="61">
        <f>IF('[1]Expr-Published Rates'!O$7=0,'[1]Expr-Published Rates'!AG25-('[1]Expr-Published Rates'!AG25*'[1]Expr-Published Rates'!O25),IF(('[1]Expr-Published Rates'!AG25-('[1]Expr-Published Rates'!AG25*'[1]Expr-Published Rates'!O25))&gt;'[1]Expr-Published Rates'!O$9,('[1]Expr-Published Rates'!AG25-('[1]Expr-Published Rates'!AG25*'[1]Expr-Published Rates'!O25)),'[1]Expr-Published Rates'!O$9))</f>
        <v>19.926640000000006</v>
      </c>
      <c r="P31" s="61">
        <f>IF('[1]Expr-Published Rates'!P$7=0,'[1]Expr-Published Rates'!AH25-('[1]Expr-Published Rates'!AH25*'[1]Expr-Published Rates'!P25),IF(('[1]Expr-Published Rates'!AH25-('[1]Expr-Published Rates'!AH25*'[1]Expr-Published Rates'!P25))&gt;'[1]Expr-Published Rates'!P$9,('[1]Expr-Published Rates'!AH25-('[1]Expr-Published Rates'!AH25*'[1]Expr-Published Rates'!P25)),'[1]Expr-Published Rates'!P$9))</f>
        <v>20.523149999999994</v>
      </c>
    </row>
    <row r="32" spans="1:16" ht="18" customHeight="1" x14ac:dyDescent="0.2">
      <c r="A32" s="98">
        <v>2.5</v>
      </c>
      <c r="B32" s="99" t="s">
        <v>13</v>
      </c>
      <c r="C32" s="60">
        <f>IF('[1]Expr-Published Rates'!C$7=0,'[1]Expr-Published Rates'!U26-('[1]Expr-Published Rates'!U26*'[1]Expr-Published Rates'!C26),IF(('[1]Expr-Published Rates'!U26-('[1]Expr-Published Rates'!U26*'[1]Expr-Published Rates'!C26))&gt;'[1]Expr-Published Rates'!C$9,('[1]Expr-Published Rates'!U26-('[1]Expr-Published Rates'!U26*'[1]Expr-Published Rates'!C26)),'[1]Expr-Published Rates'!C$9))</f>
        <v>17.071649999999998</v>
      </c>
      <c r="D32" s="61">
        <f>IF('[1]Expr-Published Rates'!D$7=0,'[1]Expr-Published Rates'!V26-('[1]Expr-Published Rates'!V26*'[1]Expr-Published Rates'!D26),IF(('[1]Expr-Published Rates'!V26-('[1]Expr-Published Rates'!V26*'[1]Expr-Published Rates'!D26))&gt;'[1]Expr-Published Rates'!D$9,('[1]Expr-Published Rates'!V26-('[1]Expr-Published Rates'!V26*'[1]Expr-Published Rates'!D26)),'[1]Expr-Published Rates'!D$9))</f>
        <v>19.064480000000003</v>
      </c>
      <c r="E32" s="61">
        <f>IF('[1]Expr-Published Rates'!E$7=0,'[1]Expr-Published Rates'!W26-('[1]Expr-Published Rates'!W26*'[1]Expr-Published Rates'!E26),IF(('[1]Expr-Published Rates'!W26-('[1]Expr-Published Rates'!W26*'[1]Expr-Published Rates'!E26))&gt;'[1]Expr-Published Rates'!E$9,('[1]Expr-Published Rates'!W26-('[1]Expr-Published Rates'!W26*'[1]Expr-Published Rates'!E26)),'[1]Expr-Published Rates'!E$9))</f>
        <v>21.821625000000004</v>
      </c>
      <c r="F32" s="61">
        <f>IF('[1]Expr-Published Rates'!F$7=0,'[1]Expr-Published Rates'!X26-('[1]Expr-Published Rates'!X26*'[1]Expr-Published Rates'!F26),IF(('[1]Expr-Published Rates'!X26-('[1]Expr-Published Rates'!X26*'[1]Expr-Published Rates'!F26))&gt;'[1]Expr-Published Rates'!F$9,('[1]Expr-Published Rates'!X26-('[1]Expr-Published Rates'!X26*'[1]Expr-Published Rates'!F26)),'[1]Expr-Published Rates'!F$9))</f>
        <v>24.287815000000002</v>
      </c>
      <c r="G32" s="61">
        <f>IF('[1]Expr-Published Rates'!G$7=0,'[1]Expr-Published Rates'!Y26-('[1]Expr-Published Rates'!Y26*'[1]Expr-Published Rates'!G26),IF(('[1]Expr-Published Rates'!Y26-('[1]Expr-Published Rates'!Y26*'[1]Expr-Published Rates'!G26))&gt;'[1]Expr-Published Rates'!G$9,('[1]Expr-Published Rates'!Y26-('[1]Expr-Published Rates'!Y26*'[1]Expr-Published Rates'!G26)),'[1]Expr-Published Rates'!G$9))</f>
        <v>24.634190000000004</v>
      </c>
      <c r="H32" s="61">
        <f>IF('[1]Expr-Published Rates'!H$7=0,'[1]Expr-Published Rates'!Z26-('[1]Expr-Published Rates'!Z26*'[1]Expr-Published Rates'!H26),IF(('[1]Expr-Published Rates'!Z26-('[1]Expr-Published Rates'!Z26*'[1]Expr-Published Rates'!H26))&gt;'[1]Expr-Published Rates'!H$9,('[1]Expr-Published Rates'!Z26-('[1]Expr-Published Rates'!Z26*'[1]Expr-Published Rates'!H26)),'[1]Expr-Published Rates'!H$9))</f>
        <v>29.029340000000005</v>
      </c>
      <c r="I32" s="61">
        <f>IF('[1]Expr-Published Rates'!I$7=0,'[1]Expr-Published Rates'!AA26-('[1]Expr-Published Rates'!AA26*'[1]Expr-Published Rates'!I26),IF(('[1]Expr-Published Rates'!AA26-('[1]Expr-Published Rates'!AA26*'[1]Expr-Published Rates'!I26))&gt;'[1]Expr-Published Rates'!I$9,('[1]Expr-Published Rates'!AA26-('[1]Expr-Published Rates'!AA26*'[1]Expr-Published Rates'!I26)),'[1]Expr-Published Rates'!I$9))</f>
        <v>28.676400000000001</v>
      </c>
      <c r="J32" s="61">
        <f>IF('[1]Expr-Published Rates'!J$7=0,'[1]Expr-Published Rates'!AB26-('[1]Expr-Published Rates'!AB26*'[1]Expr-Published Rates'!J26),IF(('[1]Expr-Published Rates'!AB26-('[1]Expr-Published Rates'!AB26*'[1]Expr-Published Rates'!J26))&gt;'[1]Expr-Published Rates'!J$9,('[1]Expr-Published Rates'!AB26-('[1]Expr-Published Rates'!AB26*'[1]Expr-Published Rates'!J26)),'[1]Expr-Published Rates'!J$9))</f>
        <v>22.882560000000005</v>
      </c>
      <c r="K32" s="61">
        <f>IF('[1]Expr-Published Rates'!K$7=0,'[1]Expr-Published Rates'!AC26-('[1]Expr-Published Rates'!AC26*'[1]Expr-Published Rates'!K26),IF(('[1]Expr-Published Rates'!AC26-('[1]Expr-Published Rates'!AC26*'[1]Expr-Published Rates'!K26))&gt;'[1]Expr-Published Rates'!K$9,('[1]Expr-Published Rates'!AC26-('[1]Expr-Published Rates'!AC26*'[1]Expr-Published Rates'!K26)),'[1]Expr-Published Rates'!K$9))</f>
        <v>27.917570000000005</v>
      </c>
      <c r="L32" s="61">
        <f>IF('[1]Expr-Published Rates'!L$7=0,'[1]Expr-Published Rates'!AD26-('[1]Expr-Published Rates'!AD26*'[1]Expr-Published Rates'!L26),IF(('[1]Expr-Published Rates'!AD26-('[1]Expr-Published Rates'!AD26*'[1]Expr-Published Rates'!L26))&gt;'[1]Expr-Published Rates'!L$9,('[1]Expr-Published Rates'!AD26-('[1]Expr-Published Rates'!AD26*'[1]Expr-Published Rates'!L26)),'[1]Expr-Published Rates'!L$9))</f>
        <v>33.364559999999997</v>
      </c>
      <c r="M32" s="61">
        <f>IF('[1]Expr-Published Rates'!M$7=0,'[1]Expr-Published Rates'!AE26-('[1]Expr-Published Rates'!AE26*'[1]Expr-Published Rates'!M26),IF(('[1]Expr-Published Rates'!AE26-('[1]Expr-Published Rates'!AE26*'[1]Expr-Published Rates'!M26))&gt;'[1]Expr-Published Rates'!M$9,('[1]Expr-Published Rates'!AE26-('[1]Expr-Published Rates'!AE26*'[1]Expr-Published Rates'!M26)),'[1]Expr-Published Rates'!M$9))</f>
        <v>38.553525000000008</v>
      </c>
      <c r="N32" s="62">
        <f>IF('[1]Expr-Published Rates'!N$7=0,'[1]Expr-Published Rates'!AF26-('[1]Expr-Published Rates'!AF26*'[1]Expr-Published Rates'!N26),IF(('[1]Expr-Published Rates'!AF26-('[1]Expr-Published Rates'!AF26*'[1]Expr-Published Rates'!N26))&gt;'[1]Expr-Published Rates'!N$9,('[1]Expr-Published Rates'!AF26-('[1]Expr-Published Rates'!AF26*'[1]Expr-Published Rates'!N26)),'[1]Expr-Published Rates'!N$9))</f>
        <v>42.707930000000005</v>
      </c>
      <c r="O32" s="61">
        <f>IF('[1]Expr-Published Rates'!O$7=0,'[1]Expr-Published Rates'!AG26-('[1]Expr-Published Rates'!AG26*'[1]Expr-Published Rates'!O26),IF(('[1]Expr-Published Rates'!AG26-('[1]Expr-Published Rates'!AG26*'[1]Expr-Published Rates'!O26))&gt;'[1]Expr-Published Rates'!O$9,('[1]Expr-Published Rates'!AG26-('[1]Expr-Published Rates'!AG26*'[1]Expr-Published Rates'!O26)),'[1]Expr-Published Rates'!O$9))</f>
        <v>21.247080000000004</v>
      </c>
      <c r="P32" s="61">
        <f>IF('[1]Expr-Published Rates'!P$7=0,'[1]Expr-Published Rates'!AH26-('[1]Expr-Published Rates'!AH26*'[1]Expr-Published Rates'!P26),IF(('[1]Expr-Published Rates'!AH26-('[1]Expr-Published Rates'!AH26*'[1]Expr-Published Rates'!P26))&gt;'[1]Expr-Published Rates'!P$9,('[1]Expr-Published Rates'!AH26-('[1]Expr-Published Rates'!AH26*'[1]Expr-Published Rates'!P26)),'[1]Expr-Published Rates'!P$9))</f>
        <v>21.890474999999995</v>
      </c>
    </row>
    <row r="33" spans="1:16" s="38" customFormat="1" ht="18" customHeight="1" x14ac:dyDescent="0.2">
      <c r="A33" s="58">
        <v>3</v>
      </c>
      <c r="B33" s="59" t="s">
        <v>13</v>
      </c>
      <c r="C33" s="127">
        <f>IF('[1]Expr-Published Rates'!C$7=0,'[1]Expr-Published Rates'!U27-('[1]Expr-Published Rates'!U27*'[1]Expr-Published Rates'!C27),IF(('[1]Expr-Published Rates'!U27-('[1]Expr-Published Rates'!U27*'[1]Expr-Published Rates'!C27))&gt;'[1]Expr-Published Rates'!C$9,('[1]Expr-Published Rates'!U27-('[1]Expr-Published Rates'!U27*'[1]Expr-Published Rates'!C27)),'[1]Expr-Published Rates'!C$9))</f>
        <v>17.615924999999997</v>
      </c>
      <c r="D33" s="176">
        <f>IF('[1]Expr-Published Rates'!D$7=0,'[1]Expr-Published Rates'!V27-('[1]Expr-Published Rates'!V27*'[1]Expr-Published Rates'!D27),IF(('[1]Expr-Published Rates'!V27-('[1]Expr-Published Rates'!V27*'[1]Expr-Published Rates'!D27))&gt;'[1]Expr-Published Rates'!D$9,('[1]Expr-Published Rates'!V27-('[1]Expr-Published Rates'!V27*'[1]Expr-Published Rates'!D27)),'[1]Expr-Published Rates'!D$9))</f>
        <v>19.978909999999999</v>
      </c>
      <c r="E33" s="176">
        <f>IF('[1]Expr-Published Rates'!E$7=0,'[1]Expr-Published Rates'!W27-('[1]Expr-Published Rates'!W27*'[1]Expr-Published Rates'!E27),IF(('[1]Expr-Published Rates'!W27-('[1]Expr-Published Rates'!W27*'[1]Expr-Published Rates'!E27))&gt;'[1]Expr-Published Rates'!E$9,('[1]Expr-Published Rates'!W27-('[1]Expr-Published Rates'!W27*'[1]Expr-Published Rates'!E27)),'[1]Expr-Published Rates'!E$9))</f>
        <v>23.165559999999999</v>
      </c>
      <c r="F33" s="176">
        <f>IF('[1]Expr-Published Rates'!F$7=0,'[1]Expr-Published Rates'!X27-('[1]Expr-Published Rates'!X27*'[1]Expr-Published Rates'!F27),IF(('[1]Expr-Published Rates'!X27-('[1]Expr-Published Rates'!X27*'[1]Expr-Published Rates'!F27))&gt;'[1]Expr-Published Rates'!F$9,('[1]Expr-Published Rates'!X27-('[1]Expr-Published Rates'!X27*'[1]Expr-Published Rates'!F27)),'[1]Expr-Published Rates'!F$9))</f>
        <v>25.229955000000004</v>
      </c>
      <c r="G33" s="176">
        <f>IF('[1]Expr-Published Rates'!G$7=0,'[1]Expr-Published Rates'!Y27-('[1]Expr-Published Rates'!Y27*'[1]Expr-Published Rates'!G27),IF(('[1]Expr-Published Rates'!Y27-('[1]Expr-Published Rates'!Y27*'[1]Expr-Published Rates'!G27))&gt;'[1]Expr-Published Rates'!G$9,('[1]Expr-Published Rates'!Y27-('[1]Expr-Published Rates'!Y27*'[1]Expr-Published Rates'!G27)),'[1]Expr-Published Rates'!G$9))</f>
        <v>25.978125000000006</v>
      </c>
      <c r="H33" s="176">
        <f>IF('[1]Expr-Published Rates'!H$7=0,'[1]Expr-Published Rates'!Z27-('[1]Expr-Published Rates'!Z27*'[1]Expr-Published Rates'!H27),IF(('[1]Expr-Published Rates'!Z27-('[1]Expr-Published Rates'!Z27*'[1]Expr-Published Rates'!H27))&gt;'[1]Expr-Published Rates'!H$9,('[1]Expr-Published Rates'!Z27-('[1]Expr-Published Rates'!Z27*'[1]Expr-Published Rates'!H27)),'[1]Expr-Published Rates'!H$9))</f>
        <v>29.734809999999996</v>
      </c>
      <c r="I33" s="176">
        <f>IF('[1]Expr-Published Rates'!I$7=0,'[1]Expr-Published Rates'!AA27-('[1]Expr-Published Rates'!AA27*'[1]Expr-Published Rates'!I27),IF(('[1]Expr-Published Rates'!AA27-('[1]Expr-Published Rates'!AA27*'[1]Expr-Published Rates'!I27))&gt;'[1]Expr-Published Rates'!I$9,('[1]Expr-Published Rates'!AA27-('[1]Expr-Published Rates'!AA27*'[1]Expr-Published Rates'!I27)),'[1]Expr-Published Rates'!I$9))</f>
        <v>30.375164999999996</v>
      </c>
      <c r="J33" s="176">
        <f>IF('[1]Expr-Published Rates'!J$7=0,'[1]Expr-Published Rates'!AB27-('[1]Expr-Published Rates'!AB27*'[1]Expr-Published Rates'!J27),IF(('[1]Expr-Published Rates'!AB27-('[1]Expr-Published Rates'!AB27*'[1]Expr-Published Rates'!J27))&gt;'[1]Expr-Published Rates'!J$9,('[1]Expr-Published Rates'!AB27-('[1]Expr-Published Rates'!AB27*'[1]Expr-Published Rates'!J27)),'[1]Expr-Published Rates'!J$9))</f>
        <v>24.094560000000001</v>
      </c>
      <c r="K33" s="176">
        <f>IF('[1]Expr-Published Rates'!K$7=0,'[1]Expr-Published Rates'!AC27-('[1]Expr-Published Rates'!AC27*'[1]Expr-Published Rates'!K27),IF(('[1]Expr-Published Rates'!AC27-('[1]Expr-Published Rates'!AC27*'[1]Expr-Published Rates'!K27))&gt;'[1]Expr-Published Rates'!K$9,('[1]Expr-Published Rates'!AC27-('[1]Expr-Published Rates'!AC27*'[1]Expr-Published Rates'!K27)),'[1]Expr-Published Rates'!K$9))</f>
        <v>29.525919999999999</v>
      </c>
      <c r="L33" s="176">
        <f>IF('[1]Expr-Published Rates'!L$7=0,'[1]Expr-Published Rates'!AD27-('[1]Expr-Published Rates'!AD27*'[1]Expr-Published Rates'!L27),IF(('[1]Expr-Published Rates'!AD27-('[1]Expr-Published Rates'!AD27*'[1]Expr-Published Rates'!L27))&gt;'[1]Expr-Published Rates'!L$9,('[1]Expr-Published Rates'!AD27-('[1]Expr-Published Rates'!AD27*'[1]Expr-Published Rates'!L27)),'[1]Expr-Published Rates'!L$9))</f>
        <v>34.997225</v>
      </c>
      <c r="M33" s="176">
        <f>IF('[1]Expr-Published Rates'!M$7=0,'[1]Expr-Published Rates'!AE27-('[1]Expr-Published Rates'!AE27*'[1]Expr-Published Rates'!M27),IF(('[1]Expr-Published Rates'!AE27-('[1]Expr-Published Rates'!AE27*'[1]Expr-Published Rates'!M27))&gt;'[1]Expr-Published Rates'!M$9,('[1]Expr-Published Rates'!AE27-('[1]Expr-Published Rates'!AE27*'[1]Expr-Published Rates'!M27)),'[1]Expr-Published Rates'!M$9))</f>
        <v>40.816625000000002</v>
      </c>
      <c r="N33" s="177">
        <f>IF('[1]Expr-Published Rates'!N$7=0,'[1]Expr-Published Rates'!AF27-('[1]Expr-Published Rates'!AF27*'[1]Expr-Published Rates'!N27),IF(('[1]Expr-Published Rates'!AF27-('[1]Expr-Published Rates'!AF27*'[1]Expr-Published Rates'!N27))&gt;'[1]Expr-Published Rates'!N$9,('[1]Expr-Published Rates'!AF27-('[1]Expr-Published Rates'!AF27*'[1]Expr-Published Rates'!N27)),'[1]Expr-Published Rates'!N$9))</f>
        <v>44.841710000000006</v>
      </c>
      <c r="O33" s="176">
        <f>IF('[1]Expr-Published Rates'!O$7=0,'[1]Expr-Published Rates'!AG27-('[1]Expr-Published Rates'!AG27*'[1]Expr-Published Rates'!O27),IF(('[1]Expr-Published Rates'!AG27-('[1]Expr-Published Rates'!AG27*'[1]Expr-Published Rates'!O27))&gt;'[1]Expr-Published Rates'!O$9,('[1]Expr-Published Rates'!AG27-('[1]Expr-Published Rates'!AG27*'[1]Expr-Published Rates'!O27)),'[1]Expr-Published Rates'!O$9))</f>
        <v>22.372455000000002</v>
      </c>
      <c r="P33" s="176">
        <f>IF('[1]Expr-Published Rates'!P$7=0,'[1]Expr-Published Rates'!AH27-('[1]Expr-Published Rates'!AH27*'[1]Expr-Published Rates'!P27),IF(('[1]Expr-Published Rates'!AH27-('[1]Expr-Published Rates'!AH27*'[1]Expr-Published Rates'!P27))&gt;'[1]Expr-Published Rates'!P$9,('[1]Expr-Published Rates'!AH27-('[1]Expr-Published Rates'!AH27*'[1]Expr-Published Rates'!P27)),'[1]Expr-Published Rates'!P$9))</f>
        <v>23.151600000000002</v>
      </c>
    </row>
    <row r="34" spans="1:16" s="63" customFormat="1" ht="18" customHeight="1" x14ac:dyDescent="0.2">
      <c r="A34" s="58">
        <v>3.5</v>
      </c>
      <c r="B34" s="59" t="s">
        <v>13</v>
      </c>
      <c r="C34" s="60">
        <f>IF('[1]Expr-Published Rates'!C$7=0,'[1]Expr-Published Rates'!U28-('[1]Expr-Published Rates'!U28*'[1]Expr-Published Rates'!C28),IF(('[1]Expr-Published Rates'!U28-('[1]Expr-Published Rates'!U28*'[1]Expr-Published Rates'!C28))&gt;'[1]Expr-Published Rates'!C$9,('[1]Expr-Published Rates'!U28-('[1]Expr-Published Rates'!U28*'[1]Expr-Published Rates'!C28)),'[1]Expr-Published Rates'!C$9))</f>
        <v>18.279674999999997</v>
      </c>
      <c r="D34" s="61">
        <f>IF('[1]Expr-Published Rates'!D$7=0,'[1]Expr-Published Rates'!V28-('[1]Expr-Published Rates'!V28*'[1]Expr-Published Rates'!D28),IF(('[1]Expr-Published Rates'!V28-('[1]Expr-Published Rates'!V28*'[1]Expr-Published Rates'!D28))&gt;'[1]Expr-Published Rates'!D$9,('[1]Expr-Published Rates'!V28-('[1]Expr-Published Rates'!V28*'[1]Expr-Published Rates'!D28)),'[1]Expr-Published Rates'!D$9))</f>
        <v>21.004179999999998</v>
      </c>
      <c r="E34" s="61">
        <f>IF('[1]Expr-Published Rates'!E$7=0,'[1]Expr-Published Rates'!W28-('[1]Expr-Published Rates'!W28*'[1]Expr-Published Rates'!E28),IF(('[1]Expr-Published Rates'!W28-('[1]Expr-Published Rates'!W28*'[1]Expr-Published Rates'!E28))&gt;'[1]Expr-Published Rates'!E$9,('[1]Expr-Published Rates'!W28-('[1]Expr-Published Rates'!W28*'[1]Expr-Published Rates'!E28)),'[1]Expr-Published Rates'!E$9))</f>
        <v>24.523350000000001</v>
      </c>
      <c r="F34" s="61">
        <f>IF('[1]Expr-Published Rates'!F$7=0,'[1]Expr-Published Rates'!X28-('[1]Expr-Published Rates'!X28*'[1]Expr-Published Rates'!F28),IF(('[1]Expr-Published Rates'!X28-('[1]Expr-Published Rates'!X28*'[1]Expr-Published Rates'!F28))&gt;'[1]Expr-Published Rates'!F$9,('[1]Expr-Published Rates'!X28-('[1]Expr-Published Rates'!X28*'[1]Expr-Published Rates'!F28)),'[1]Expr-Published Rates'!F$9))</f>
        <v>26.684730000000002</v>
      </c>
      <c r="G34" s="61">
        <f>IF('[1]Expr-Published Rates'!G$7=0,'[1]Expr-Published Rates'!Y28-('[1]Expr-Published Rates'!Y28*'[1]Expr-Published Rates'!G28),IF(('[1]Expr-Published Rates'!Y28-('[1]Expr-Published Rates'!Y28*'[1]Expr-Published Rates'!G28))&gt;'[1]Expr-Published Rates'!G$9,('[1]Expr-Published Rates'!Y28-('[1]Expr-Published Rates'!Y28*'[1]Expr-Published Rates'!G28)),'[1]Expr-Published Rates'!G$9))</f>
        <v>27.26664000000001</v>
      </c>
      <c r="H34" s="61">
        <f>IF('[1]Expr-Published Rates'!H$7=0,'[1]Expr-Published Rates'!Z28-('[1]Expr-Published Rates'!Z28*'[1]Expr-Published Rates'!H28),IF(('[1]Expr-Published Rates'!Z28-('[1]Expr-Published Rates'!Z28*'[1]Expr-Published Rates'!H28))&gt;'[1]Expr-Published Rates'!H$9,('[1]Expr-Published Rates'!Z28-('[1]Expr-Published Rates'!Z28*'[1]Expr-Published Rates'!H28)),'[1]Expr-Published Rates'!H$9))</f>
        <v>31.250820000000004</v>
      </c>
      <c r="I34" s="61">
        <f>IF('[1]Expr-Published Rates'!I$7=0,'[1]Expr-Published Rates'!AA28-('[1]Expr-Published Rates'!AA28*'[1]Expr-Published Rates'!I28),IF(('[1]Expr-Published Rates'!AA28-('[1]Expr-Published Rates'!AA28*'[1]Expr-Published Rates'!I28))&gt;'[1]Expr-Published Rates'!I$9,('[1]Expr-Published Rates'!AA28-('[1]Expr-Published Rates'!AA28*'[1]Expr-Published Rates'!I28)),'[1]Expr-Published Rates'!I$9))</f>
        <v>31.949249999999992</v>
      </c>
      <c r="J34" s="61">
        <f>IF('[1]Expr-Published Rates'!J$7=0,'[1]Expr-Published Rates'!AB28-('[1]Expr-Published Rates'!AB28*'[1]Expr-Published Rates'!J28),IF(('[1]Expr-Published Rates'!AB28-('[1]Expr-Published Rates'!AB28*'[1]Expr-Published Rates'!J28))&gt;'[1]Expr-Published Rates'!J$9,('[1]Expr-Published Rates'!AB28-('[1]Expr-Published Rates'!AB28*'[1]Expr-Published Rates'!J28)),'[1]Expr-Published Rates'!J$9))</f>
        <v>25.290400000000005</v>
      </c>
      <c r="K34" s="61">
        <f>IF('[1]Expr-Published Rates'!K$7=0,'[1]Expr-Published Rates'!AC28-('[1]Expr-Published Rates'!AC28*'[1]Expr-Published Rates'!K28),IF(('[1]Expr-Published Rates'!AC28-('[1]Expr-Published Rates'!AC28*'[1]Expr-Published Rates'!K28))&gt;'[1]Expr-Published Rates'!K$9,('[1]Expr-Published Rates'!AC28-('[1]Expr-Published Rates'!AC28*'[1]Expr-Published Rates'!K28)),'[1]Expr-Published Rates'!K$9))</f>
        <v>31.134270000000001</v>
      </c>
      <c r="L34" s="61">
        <f>IF('[1]Expr-Published Rates'!L$7=0,'[1]Expr-Published Rates'!AD28-('[1]Expr-Published Rates'!AD28*'[1]Expr-Published Rates'!L28),IF(('[1]Expr-Published Rates'!AD28-('[1]Expr-Published Rates'!AD28*'[1]Expr-Published Rates'!L28))&gt;'[1]Expr-Published Rates'!L$9,('[1]Expr-Published Rates'!AD28-('[1]Expr-Published Rates'!AD28*'[1]Expr-Published Rates'!L28)),'[1]Expr-Published Rates'!L$9))</f>
        <v>36.694550000000007</v>
      </c>
      <c r="M34" s="61">
        <f>IF('[1]Expr-Published Rates'!M$7=0,'[1]Expr-Published Rates'!AE28-('[1]Expr-Published Rates'!AE28*'[1]Expr-Published Rates'!M28),IF(('[1]Expr-Published Rates'!AE28-('[1]Expr-Published Rates'!AE28*'[1]Expr-Published Rates'!M28))&gt;'[1]Expr-Published Rates'!M$9,('[1]Expr-Published Rates'!AE28-('[1]Expr-Published Rates'!AE28*'[1]Expr-Published Rates'!M28)),'[1]Expr-Published Rates'!M$9))</f>
        <v>43.144385</v>
      </c>
      <c r="N34" s="62">
        <f>IF('[1]Expr-Published Rates'!N$7=0,'[1]Expr-Published Rates'!AF28-('[1]Expr-Published Rates'!AF28*'[1]Expr-Published Rates'!N28),IF(('[1]Expr-Published Rates'!AF28-('[1]Expr-Published Rates'!AF28*'[1]Expr-Published Rates'!N28))&gt;'[1]Expr-Published Rates'!N$9,('[1]Expr-Published Rates'!AF28-('[1]Expr-Published Rates'!AF28*'[1]Expr-Published Rates'!N28)),'[1]Expr-Published Rates'!N$9))</f>
        <v>47.217965000000007</v>
      </c>
      <c r="O34" s="61">
        <f>IF('[1]Expr-Published Rates'!O$7=0,'[1]Expr-Published Rates'!AG28-('[1]Expr-Published Rates'!AG28*'[1]Expr-Published Rates'!O28),IF(('[1]Expr-Published Rates'!AG28-('[1]Expr-Published Rates'!AG28*'[1]Expr-Published Rates'!O28))&gt;'[1]Expr-Published Rates'!O$9,('[1]Expr-Published Rates'!AG28-('[1]Expr-Published Rates'!AG28*'[1]Expr-Published Rates'!O28)),'[1]Expr-Published Rates'!O$9))</f>
        <v>23.482825000000005</v>
      </c>
      <c r="P34" s="61">
        <f>IF('[1]Expr-Published Rates'!P$7=0,'[1]Expr-Published Rates'!AH28-('[1]Expr-Published Rates'!AH28*'[1]Expr-Published Rates'!P28),IF(('[1]Expr-Published Rates'!AH28-('[1]Expr-Published Rates'!AH28*'[1]Expr-Published Rates'!P28))&gt;'[1]Expr-Published Rates'!P$9,('[1]Expr-Published Rates'!AH28-('[1]Expr-Published Rates'!AH28*'[1]Expr-Published Rates'!P28)),'[1]Expr-Published Rates'!P$9))</f>
        <v>24.412724999999995</v>
      </c>
    </row>
    <row r="35" spans="1:16" s="63" customFormat="1" ht="18" customHeight="1" x14ac:dyDescent="0.2">
      <c r="A35" s="58">
        <v>4</v>
      </c>
      <c r="B35" s="59" t="s">
        <v>13</v>
      </c>
      <c r="C35" s="60">
        <f>IF('[1]Expr-Published Rates'!C$7=0,'[1]Expr-Published Rates'!U29-('[1]Expr-Published Rates'!U29*'[1]Expr-Published Rates'!C29),IF(('[1]Expr-Published Rates'!U29-('[1]Expr-Published Rates'!U29*'[1]Expr-Published Rates'!C29))&gt;'[1]Expr-Published Rates'!C$9,('[1]Expr-Published Rates'!U29-('[1]Expr-Published Rates'!U29*'[1]Expr-Published Rates'!C29)),'[1]Expr-Published Rates'!C$9))</f>
        <v>18.877049999999997</v>
      </c>
      <c r="D35" s="61">
        <f>IF('[1]Expr-Published Rates'!D$7=0,'[1]Expr-Published Rates'!V29-('[1]Expr-Published Rates'!V29*'[1]Expr-Published Rates'!D29),IF(('[1]Expr-Published Rates'!V29-('[1]Expr-Published Rates'!V29*'[1]Expr-Published Rates'!D29))&gt;'[1]Expr-Published Rates'!D$9,('[1]Expr-Published Rates'!V29-('[1]Expr-Published Rates'!V29*'[1]Expr-Published Rates'!D29)),'[1]Expr-Published Rates'!D$9))</f>
        <v>22.001740000000005</v>
      </c>
      <c r="E35" s="61">
        <f>IF('[1]Expr-Published Rates'!E$7=0,'[1]Expr-Published Rates'!W29-('[1]Expr-Published Rates'!W29*'[1]Expr-Published Rates'!E29),IF(('[1]Expr-Published Rates'!W29-('[1]Expr-Published Rates'!W29*'[1]Expr-Published Rates'!E29))&gt;'[1]Expr-Published Rates'!E$9,('[1]Expr-Published Rates'!W29-('[1]Expr-Published Rates'!W29*'[1]Expr-Published Rates'!E29)),'[1]Expr-Published Rates'!E$9))</f>
        <v>25.839574999999996</v>
      </c>
      <c r="F35" s="61">
        <f>IF('[1]Expr-Published Rates'!F$7=0,'[1]Expr-Published Rates'!X29-('[1]Expr-Published Rates'!X29*'[1]Expr-Published Rates'!F29),IF(('[1]Expr-Published Rates'!X29-('[1]Expr-Published Rates'!X29*'[1]Expr-Published Rates'!F29))&gt;'[1]Expr-Published Rates'!F$9,('[1]Expr-Published Rates'!X29-('[1]Expr-Published Rates'!X29*'[1]Expr-Published Rates'!F29)),'[1]Expr-Published Rates'!F$9))</f>
        <v>28.167214999999999</v>
      </c>
      <c r="G35" s="61">
        <f>IF('[1]Expr-Published Rates'!G$7=0,'[1]Expr-Published Rates'!Y29-('[1]Expr-Published Rates'!Y29*'[1]Expr-Published Rates'!G29),IF(('[1]Expr-Published Rates'!Y29-('[1]Expr-Published Rates'!Y29*'[1]Expr-Published Rates'!G29))&gt;'[1]Expr-Published Rates'!G$9,('[1]Expr-Published Rates'!Y29-('[1]Expr-Published Rates'!Y29*'[1]Expr-Published Rates'!G29)),'[1]Expr-Published Rates'!G$9))</f>
        <v>28.527445</v>
      </c>
      <c r="H35" s="61">
        <f>IF('[1]Expr-Published Rates'!H$7=0,'[1]Expr-Published Rates'!Z29-('[1]Expr-Published Rates'!Z29*'[1]Expr-Published Rates'!H29),IF(('[1]Expr-Published Rates'!Z29-('[1]Expr-Published Rates'!Z29*'[1]Expr-Published Rates'!H29))&gt;'[1]Expr-Published Rates'!H$9,('[1]Expr-Published Rates'!Z29-('[1]Expr-Published Rates'!Z29*'[1]Expr-Published Rates'!H29)),'[1]Expr-Published Rates'!H$9))</f>
        <v>32.811859999999996</v>
      </c>
      <c r="I35" s="61">
        <f>IF('[1]Expr-Published Rates'!I$7=0,'[1]Expr-Published Rates'!AA29-('[1]Expr-Published Rates'!AA29*'[1]Expr-Published Rates'!I29),IF(('[1]Expr-Published Rates'!AA29-('[1]Expr-Published Rates'!AA29*'[1]Expr-Published Rates'!I29))&gt;'[1]Expr-Published Rates'!I$9,('[1]Expr-Published Rates'!AA29-('[1]Expr-Published Rates'!AA29*'[1]Expr-Published Rates'!I29)),'[1]Expr-Published Rates'!I$9))</f>
        <v>33.53891999999999</v>
      </c>
      <c r="J35" s="61">
        <f>IF('[1]Expr-Published Rates'!J$7=0,'[1]Expr-Published Rates'!AB29-('[1]Expr-Published Rates'!AB29*'[1]Expr-Published Rates'!J29),IF(('[1]Expr-Published Rates'!AB29-('[1]Expr-Published Rates'!AB29*'[1]Expr-Published Rates'!J29))&gt;'[1]Expr-Published Rates'!J$9,('[1]Expr-Published Rates'!AB29-('[1]Expr-Published Rates'!AB29*'[1]Expr-Published Rates'!J29)),'[1]Expr-Published Rates'!J$9))</f>
        <v>26.470080000000003</v>
      </c>
      <c r="K35" s="61">
        <f>IF('[1]Expr-Published Rates'!K$7=0,'[1]Expr-Published Rates'!AC29-('[1]Expr-Published Rates'!AC29*'[1]Expr-Published Rates'!K29),IF(('[1]Expr-Published Rates'!AC29-('[1]Expr-Published Rates'!AC29*'[1]Expr-Published Rates'!K29))&gt;'[1]Expr-Published Rates'!K$9,('[1]Expr-Published Rates'!AC29-('[1]Expr-Published Rates'!AC29*'[1]Expr-Published Rates'!K29)),'[1]Expr-Published Rates'!K$9))</f>
        <v>32.72569</v>
      </c>
      <c r="L35" s="61">
        <f>IF('[1]Expr-Published Rates'!L$7=0,'[1]Expr-Published Rates'!AD29-('[1]Expr-Published Rates'!AD29*'[1]Expr-Published Rates'!L29),IF(('[1]Expr-Published Rates'!AD29-('[1]Expr-Published Rates'!AD29*'[1]Expr-Published Rates'!L29))&gt;'[1]Expr-Published Rates'!L$9,('[1]Expr-Published Rates'!AD29-('[1]Expr-Published Rates'!AD29*'[1]Expr-Published Rates'!L29)),'[1]Expr-Published Rates'!L$9))</f>
        <v>38.32721500000001</v>
      </c>
      <c r="M35" s="61">
        <f>IF('[1]Expr-Published Rates'!M$7=0,'[1]Expr-Published Rates'!AE29-('[1]Expr-Published Rates'!AE29*'[1]Expr-Published Rates'!M29),IF(('[1]Expr-Published Rates'!AE29-('[1]Expr-Published Rates'!AE29*'[1]Expr-Published Rates'!M29))&gt;'[1]Expr-Published Rates'!M$9,('[1]Expr-Published Rates'!AE29-('[1]Expr-Published Rates'!AE29*'[1]Expr-Published Rates'!M29)),'[1]Expr-Published Rates'!M$9))</f>
        <v>45.504474999999999</v>
      </c>
      <c r="N35" s="62">
        <f>IF('[1]Expr-Published Rates'!N$7=0,'[1]Expr-Published Rates'!AF29-('[1]Expr-Published Rates'!AF29*'[1]Expr-Published Rates'!N29),IF(('[1]Expr-Published Rates'!AF29-('[1]Expr-Published Rates'!AF29*'[1]Expr-Published Rates'!N29))&gt;'[1]Expr-Published Rates'!N$9,('[1]Expr-Published Rates'!AF29-('[1]Expr-Published Rates'!AF29*'[1]Expr-Published Rates'!N29)),'[1]Expr-Published Rates'!N$9))</f>
        <v>49.578055000000006</v>
      </c>
      <c r="O35" s="61">
        <f>IF('[1]Expr-Published Rates'!O$7=0,'[1]Expr-Published Rates'!AG29-('[1]Expr-Published Rates'!AG29*'[1]Expr-Published Rates'!O29),IF(('[1]Expr-Published Rates'!AG29-('[1]Expr-Published Rates'!AG29*'[1]Expr-Published Rates'!O29))&gt;'[1]Expr-Published Rates'!O$9,('[1]Expr-Published Rates'!AG29-('[1]Expr-Published Rates'!AG29*'[1]Expr-Published Rates'!O29)),'[1]Expr-Published Rates'!O$9))</f>
        <v>24.578190000000006</v>
      </c>
      <c r="P35" s="61">
        <f>IF('[1]Expr-Published Rates'!P$7=0,'[1]Expr-Published Rates'!AH29-('[1]Expr-Published Rates'!AH29*'[1]Expr-Published Rates'!P29),IF(('[1]Expr-Published Rates'!AH29-('[1]Expr-Published Rates'!AH29*'[1]Expr-Published Rates'!P29))&gt;'[1]Expr-Published Rates'!P$9,('[1]Expr-Published Rates'!AH29-('[1]Expr-Published Rates'!AH29*'[1]Expr-Published Rates'!P29)),'[1]Expr-Published Rates'!P$9))</f>
        <v>25.660574999999994</v>
      </c>
    </row>
    <row r="36" spans="1:16" s="38" customFormat="1" ht="18" customHeight="1" x14ac:dyDescent="0.2">
      <c r="A36" s="58">
        <v>4.5</v>
      </c>
      <c r="B36" s="59" t="s">
        <v>13</v>
      </c>
      <c r="C36" s="60">
        <f>IF('[1]Expr-Published Rates'!C$7=0,'[1]Expr-Published Rates'!U30-('[1]Expr-Published Rates'!U30*'[1]Expr-Published Rates'!C30),IF(('[1]Expr-Published Rates'!U30-('[1]Expr-Published Rates'!U30*'[1]Expr-Published Rates'!C30))&gt;'[1]Expr-Published Rates'!C$9,('[1]Expr-Published Rates'!U30-('[1]Expr-Published Rates'!U30*'[1]Expr-Published Rates'!C30)),'[1]Expr-Published Rates'!C$9))</f>
        <v>19.527524999999997</v>
      </c>
      <c r="D36" s="61">
        <f>IF('[1]Expr-Published Rates'!D$7=0,'[1]Expr-Published Rates'!V30-('[1]Expr-Published Rates'!V30*'[1]Expr-Published Rates'!D30),IF(('[1]Expr-Published Rates'!V30-('[1]Expr-Published Rates'!V30*'[1]Expr-Published Rates'!D30))&gt;'[1]Expr-Published Rates'!D$9,('[1]Expr-Published Rates'!V30-('[1]Expr-Published Rates'!V30*'[1]Expr-Published Rates'!D30)),'[1]Expr-Published Rates'!D$9))</f>
        <v>23.040865000000004</v>
      </c>
      <c r="E36" s="61">
        <f>IF('[1]Expr-Published Rates'!E$7=0,'[1]Expr-Published Rates'!W30-('[1]Expr-Published Rates'!W30*'[1]Expr-Published Rates'!E30),IF(('[1]Expr-Published Rates'!W30-('[1]Expr-Published Rates'!W30*'[1]Expr-Published Rates'!E30))&gt;'[1]Expr-Published Rates'!E$9,('[1]Expr-Published Rates'!W30-('[1]Expr-Published Rates'!W30*'[1]Expr-Published Rates'!E30)),'[1]Expr-Published Rates'!E$9))</f>
        <v>27.114234999999994</v>
      </c>
      <c r="F36" s="61">
        <f>IF('[1]Expr-Published Rates'!F$7=0,'[1]Expr-Published Rates'!X30-('[1]Expr-Published Rates'!X30*'[1]Expr-Published Rates'!F30),IF(('[1]Expr-Published Rates'!X30-('[1]Expr-Published Rates'!X30*'[1]Expr-Published Rates'!F30))&gt;'[1]Expr-Published Rates'!F$9,('[1]Expr-Published Rates'!X30-('[1]Expr-Published Rates'!X30*'[1]Expr-Published Rates'!F30)),'[1]Expr-Published Rates'!F$9))</f>
        <v>29.511150000000001</v>
      </c>
      <c r="G36" s="61">
        <f>IF('[1]Expr-Published Rates'!G$7=0,'[1]Expr-Published Rates'!Y30-('[1]Expr-Published Rates'!Y30*'[1]Expr-Published Rates'!G30),IF(('[1]Expr-Published Rates'!Y30-('[1]Expr-Published Rates'!Y30*'[1]Expr-Published Rates'!G30))&gt;'[1]Expr-Published Rates'!G$9,('[1]Expr-Published Rates'!Y30-('[1]Expr-Published Rates'!Y30*'[1]Expr-Published Rates'!G30)),'[1]Expr-Published Rates'!G$9))</f>
        <v>29.802104999999997</v>
      </c>
      <c r="H36" s="61">
        <f>IF('[1]Expr-Published Rates'!H$7=0,'[1]Expr-Published Rates'!Z30-('[1]Expr-Published Rates'!Z30*'[1]Expr-Published Rates'!H30),IF(('[1]Expr-Published Rates'!Z30-('[1]Expr-Published Rates'!Z30*'[1]Expr-Published Rates'!H30))&gt;'[1]Expr-Published Rates'!H$9,('[1]Expr-Published Rates'!Z30-('[1]Expr-Published Rates'!Z30*'[1]Expr-Published Rates'!H30)),'[1]Expr-Published Rates'!H$9))</f>
        <v>34.357889999999998</v>
      </c>
      <c r="I36" s="61">
        <f>IF('[1]Expr-Published Rates'!I$7=0,'[1]Expr-Published Rates'!AA30-('[1]Expr-Published Rates'!AA30*'[1]Expr-Published Rates'!I30),IF(('[1]Expr-Published Rates'!AA30-('[1]Expr-Published Rates'!AA30*'[1]Expr-Published Rates'!I30))&gt;'[1]Expr-Published Rates'!I$9,('[1]Expr-Published Rates'!AA30-('[1]Expr-Published Rates'!AA30*'[1]Expr-Published Rates'!I30)),'[1]Expr-Published Rates'!I$9))</f>
        <v>35.066249999999997</v>
      </c>
      <c r="J36" s="61">
        <f>IF('[1]Expr-Published Rates'!J$7=0,'[1]Expr-Published Rates'!AB30-('[1]Expr-Published Rates'!AB30*'[1]Expr-Published Rates'!J30),IF(('[1]Expr-Published Rates'!AB30-('[1]Expr-Published Rates'!AB30*'[1]Expr-Published Rates'!J30))&gt;'[1]Expr-Published Rates'!J$9,('[1]Expr-Published Rates'!AB30-('[1]Expr-Published Rates'!AB30*'[1]Expr-Published Rates'!J30)),'[1]Expr-Published Rates'!J$9))</f>
        <v>27.682080000000006</v>
      </c>
      <c r="K36" s="61">
        <f>IF('[1]Expr-Published Rates'!K$7=0,'[1]Expr-Published Rates'!AC30-('[1]Expr-Published Rates'!AC30*'[1]Expr-Published Rates'!K30),IF(('[1]Expr-Published Rates'!AC30-('[1]Expr-Published Rates'!AC30*'[1]Expr-Published Rates'!K30))&gt;'[1]Expr-Published Rates'!K$9,('[1]Expr-Published Rates'!AC30-('[1]Expr-Published Rates'!AC30*'[1]Expr-Published Rates'!K30)),'[1]Expr-Published Rates'!K$9))</f>
        <v>34.350970000000004</v>
      </c>
      <c r="L36" s="61">
        <f>IF('[1]Expr-Published Rates'!L$7=0,'[1]Expr-Published Rates'!AD30-('[1]Expr-Published Rates'!AD30*'[1]Expr-Published Rates'!L30),IF(('[1]Expr-Published Rates'!AD30-('[1]Expr-Published Rates'!AD30*'[1]Expr-Published Rates'!L30))&gt;'[1]Expr-Published Rates'!L$9,('[1]Expr-Published Rates'!AD30-('[1]Expr-Published Rates'!AD30*'[1]Expr-Published Rates'!L30)),'[1]Expr-Published Rates'!L$9))</f>
        <v>40.024540000000002</v>
      </c>
      <c r="M36" s="61">
        <f>IF('[1]Expr-Published Rates'!M$7=0,'[1]Expr-Published Rates'!AE30-('[1]Expr-Published Rates'!AE30*'[1]Expr-Published Rates'!M30),IF(('[1]Expr-Published Rates'!AE30-('[1]Expr-Published Rates'!AE30*'[1]Expr-Published Rates'!M30))&gt;'[1]Expr-Published Rates'!M$9,('[1]Expr-Published Rates'!AE30-('[1]Expr-Published Rates'!AE30*'[1]Expr-Published Rates'!M30)),'[1]Expr-Published Rates'!M$9))</f>
        <v>47.864565000000013</v>
      </c>
      <c r="N36" s="62">
        <f>IF('[1]Expr-Published Rates'!N$7=0,'[1]Expr-Published Rates'!AF30-('[1]Expr-Published Rates'!AF30*'[1]Expr-Published Rates'!N30),IF(('[1]Expr-Published Rates'!AF30-('[1]Expr-Published Rates'!AF30*'[1]Expr-Published Rates'!N30))&gt;'[1]Expr-Published Rates'!N$9,('[1]Expr-Published Rates'!AF30-('[1]Expr-Published Rates'!AF30*'[1]Expr-Published Rates'!N30)),'[1]Expr-Published Rates'!N$9))</f>
        <v>51.970475000000008</v>
      </c>
      <c r="O36" s="61">
        <f>IF('[1]Expr-Published Rates'!O$7=0,'[1]Expr-Published Rates'!AG30-('[1]Expr-Published Rates'!AG30*'[1]Expr-Published Rates'!O30),IF(('[1]Expr-Published Rates'!AG30-('[1]Expr-Published Rates'!AG30*'[1]Expr-Published Rates'!O30))&gt;'[1]Expr-Published Rates'!O$9,('[1]Expr-Published Rates'!AG30-('[1]Expr-Published Rates'!AG30*'[1]Expr-Published Rates'!O30)),'[1]Expr-Published Rates'!O$9))</f>
        <v>25.703565000000005</v>
      </c>
      <c r="P36" s="61">
        <f>IF('[1]Expr-Published Rates'!P$7=0,'[1]Expr-Published Rates'!AH30-('[1]Expr-Published Rates'!AH30*'[1]Expr-Published Rates'!P30),IF(('[1]Expr-Published Rates'!AH30-('[1]Expr-Published Rates'!AH30*'[1]Expr-Published Rates'!P30))&gt;'[1]Expr-Published Rates'!P$9,('[1]Expr-Published Rates'!AH30-('[1]Expr-Published Rates'!AH30*'[1]Expr-Published Rates'!P30)),'[1]Expr-Published Rates'!P$9))</f>
        <v>26.934974999999994</v>
      </c>
    </row>
    <row r="37" spans="1:16" s="38" customFormat="1" ht="18" customHeight="1" x14ac:dyDescent="0.2">
      <c r="A37" s="98">
        <v>5</v>
      </c>
      <c r="B37" s="198" t="s">
        <v>13</v>
      </c>
      <c r="C37" s="129">
        <f>IF('[1]Expr-Published Rates'!C$7=0,'[1]Expr-Published Rates'!U31-('[1]Expr-Published Rates'!U31*'[1]Expr-Published Rates'!C31),IF(('[1]Expr-Published Rates'!U31-('[1]Expr-Published Rates'!U31*'[1]Expr-Published Rates'!C31))&gt;'[1]Expr-Published Rates'!C$9,('[1]Expr-Published Rates'!U31-('[1]Expr-Published Rates'!U31*'[1]Expr-Published Rates'!C31)),'[1]Expr-Published Rates'!C$9))</f>
        <v>20.204549999999998</v>
      </c>
      <c r="D37" s="174">
        <f>IF('[1]Expr-Published Rates'!D$7=0,'[1]Expr-Published Rates'!V31-('[1]Expr-Published Rates'!V31*'[1]Expr-Published Rates'!D31),IF(('[1]Expr-Published Rates'!V31-('[1]Expr-Published Rates'!V31*'[1]Expr-Published Rates'!D31))&gt;'[1]Expr-Published Rates'!D$9,('[1]Expr-Published Rates'!V31-('[1]Expr-Published Rates'!V31*'[1]Expr-Published Rates'!D31)),'[1]Expr-Published Rates'!D$9))</f>
        <v>24.052280000000003</v>
      </c>
      <c r="E37" s="174">
        <f>IF('[1]Expr-Published Rates'!E$7=0,'[1]Expr-Published Rates'!W31-('[1]Expr-Published Rates'!W31*'[1]Expr-Published Rates'!E31),IF(('[1]Expr-Published Rates'!W31-('[1]Expr-Published Rates'!W31*'[1]Expr-Published Rates'!E31))&gt;'[1]Expr-Published Rates'!E$9,('[1]Expr-Published Rates'!W31-('[1]Expr-Published Rates'!W31*'[1]Expr-Published Rates'!E31)),'[1]Expr-Published Rates'!E$9))</f>
        <v>28.444315000000003</v>
      </c>
      <c r="F37" s="174">
        <f>IF('[1]Expr-Published Rates'!F$7=0,'[1]Expr-Published Rates'!X31-('[1]Expr-Published Rates'!X31*'[1]Expr-Published Rates'!F31),IF(('[1]Expr-Published Rates'!X31-('[1]Expr-Published Rates'!X31*'[1]Expr-Published Rates'!F31))&gt;'[1]Expr-Published Rates'!F$9,('[1]Expr-Published Rates'!X31-('[1]Expr-Published Rates'!X31*'[1]Expr-Published Rates'!F31)),'[1]Expr-Published Rates'!F$9))</f>
        <v>30.771955000000005</v>
      </c>
      <c r="G37" s="174">
        <f>IF('[1]Expr-Published Rates'!G$7=0,'[1]Expr-Published Rates'!Y31-('[1]Expr-Published Rates'!Y31*'[1]Expr-Published Rates'!G31),IF(('[1]Expr-Published Rates'!Y31-('[1]Expr-Published Rates'!Y31*'[1]Expr-Published Rates'!G31))&gt;'[1]Expr-Published Rates'!G$9,('[1]Expr-Published Rates'!Y31-('[1]Expr-Published Rates'!Y31*'[1]Expr-Published Rates'!G31)),'[1]Expr-Published Rates'!G$9))</f>
        <v>31.11833</v>
      </c>
      <c r="H37" s="174">
        <f>IF('[1]Expr-Published Rates'!H$7=0,'[1]Expr-Published Rates'!Z31-('[1]Expr-Published Rates'!Z31*'[1]Expr-Published Rates'!H31),IF(('[1]Expr-Published Rates'!Z31-('[1]Expr-Published Rates'!Z31*'[1]Expr-Published Rates'!H31))&gt;'[1]Expr-Published Rates'!H$9,('[1]Expr-Published Rates'!Z31-('[1]Expr-Published Rates'!Z31*'[1]Expr-Published Rates'!H31)),'[1]Expr-Published Rates'!H$9))</f>
        <v>35.888909999999996</v>
      </c>
      <c r="I37" s="174">
        <f>IF('[1]Expr-Published Rates'!I$7=0,'[1]Expr-Published Rates'!AA31-('[1]Expr-Published Rates'!AA31*'[1]Expr-Published Rates'!I31),IF(('[1]Expr-Published Rates'!AA31-('[1]Expr-Published Rates'!AA31*'[1]Expr-Published Rates'!I31))&gt;'[1]Expr-Published Rates'!I$9,('[1]Expr-Published Rates'!AA31-('[1]Expr-Published Rates'!AA31*'[1]Expr-Published Rates'!I31)),'[1]Expr-Published Rates'!I$9))</f>
        <v>36.624749999999992</v>
      </c>
      <c r="J37" s="174">
        <f>IF('[1]Expr-Published Rates'!J$7=0,'[1]Expr-Published Rates'!AB31-('[1]Expr-Published Rates'!AB31*'[1]Expr-Published Rates'!J31),IF(('[1]Expr-Published Rates'!AB31-('[1]Expr-Published Rates'!AB31*'[1]Expr-Published Rates'!J31))&gt;'[1]Expr-Published Rates'!J$9,('[1]Expr-Published Rates'!AB31-('[1]Expr-Published Rates'!AB31*'[1]Expr-Published Rates'!J31)),'[1]Expr-Published Rates'!J$9))</f>
        <v>28.829440000000005</v>
      </c>
      <c r="K37" s="174">
        <f>IF('[1]Expr-Published Rates'!K$7=0,'[1]Expr-Published Rates'!AC31-('[1]Expr-Published Rates'!AC31*'[1]Expr-Published Rates'!K31),IF(('[1]Expr-Published Rates'!AC31-('[1]Expr-Published Rates'!AC31*'[1]Expr-Published Rates'!K31))&gt;'[1]Expr-Published Rates'!K$9,('[1]Expr-Published Rates'!AC31-('[1]Expr-Published Rates'!AC31*'[1]Expr-Published Rates'!K31)),'[1]Expr-Published Rates'!K$9))</f>
        <v>35.993179999999995</v>
      </c>
      <c r="L37" s="174">
        <f>IF('[1]Expr-Published Rates'!L$7=0,'[1]Expr-Published Rates'!AD31-('[1]Expr-Published Rates'!AD31*'[1]Expr-Published Rates'!L31),IF(('[1]Expr-Published Rates'!AD31-('[1]Expr-Published Rates'!AD31*'[1]Expr-Published Rates'!L31))&gt;'[1]Expr-Published Rates'!L$9,('[1]Expr-Published Rates'!AD31-('[1]Expr-Published Rates'!AD31*'[1]Expr-Published Rates'!L31)),'[1]Expr-Published Rates'!L$9))</f>
        <v>41.705700000000007</v>
      </c>
      <c r="M37" s="174">
        <f>IF('[1]Expr-Published Rates'!M$7=0,'[1]Expr-Published Rates'!AE31-('[1]Expr-Published Rates'!AE31*'[1]Expr-Published Rates'!M31),IF(('[1]Expr-Published Rates'!AE31-('[1]Expr-Published Rates'!AE31*'[1]Expr-Published Rates'!M31))&gt;'[1]Expr-Published Rates'!M$9,('[1]Expr-Published Rates'!AE31-('[1]Expr-Published Rates'!AE31*'[1]Expr-Published Rates'!M31)),'[1]Expr-Published Rates'!M$9))</f>
        <v>50.208490000000012</v>
      </c>
      <c r="N37" s="175">
        <f>IF('[1]Expr-Published Rates'!N$7=0,'[1]Expr-Published Rates'!AF31-('[1]Expr-Published Rates'!AF31*'[1]Expr-Published Rates'!N31),IF(('[1]Expr-Published Rates'!AF31-('[1]Expr-Published Rates'!AF31*'[1]Expr-Published Rates'!N31))&gt;'[1]Expr-Published Rates'!N$9,('[1]Expr-Published Rates'!AF31-('[1]Expr-Published Rates'!AF31*'[1]Expr-Published Rates'!N31)),'[1]Expr-Published Rates'!N$9))</f>
        <v>54.330565000000007</v>
      </c>
      <c r="O37" s="174">
        <f>IF('[1]Expr-Published Rates'!O$7=0,'[1]Expr-Published Rates'!AG31-('[1]Expr-Published Rates'!AG31*'[1]Expr-Published Rates'!O31),IF(('[1]Expr-Published Rates'!AG31-('[1]Expr-Published Rates'!AG31*'[1]Expr-Published Rates'!O31))&gt;'[1]Expr-Published Rates'!O$9,('[1]Expr-Published Rates'!AG31-('[1]Expr-Published Rates'!AG31*'[1]Expr-Published Rates'!O31)),'[1]Expr-Published Rates'!O$9))</f>
        <v>26.768920000000001</v>
      </c>
      <c r="P37" s="174">
        <f>IF('[1]Expr-Published Rates'!P$7=0,'[1]Expr-Published Rates'!AH31-('[1]Expr-Published Rates'!AH31*'[1]Expr-Published Rates'!P31),IF(('[1]Expr-Published Rates'!AH31-('[1]Expr-Published Rates'!AH31*'[1]Expr-Published Rates'!P31))&gt;'[1]Expr-Published Rates'!P$9,('[1]Expr-Published Rates'!AH31-('[1]Expr-Published Rates'!AH31*'[1]Expr-Published Rates'!P31)),'[1]Expr-Published Rates'!P$9))</f>
        <v>28.222650000000002</v>
      </c>
    </row>
    <row r="38" spans="1:16" s="38" customFormat="1" ht="18" customHeight="1" x14ac:dyDescent="0.2">
      <c r="A38" s="58">
        <v>5.5</v>
      </c>
      <c r="B38" s="59" t="s">
        <v>13</v>
      </c>
      <c r="C38" s="60">
        <f>IF('[1]Expr-Published Rates'!C$7=0,'[1]Expr-Published Rates'!U32-('[1]Expr-Published Rates'!U32*'[1]Expr-Published Rates'!C32),IF(('[1]Expr-Published Rates'!U32-('[1]Expr-Published Rates'!U32*'[1]Expr-Published Rates'!C32))&gt;'[1]Expr-Published Rates'!C$9,('[1]Expr-Published Rates'!U32-('[1]Expr-Published Rates'!U32*'[1]Expr-Published Rates'!C32)),'[1]Expr-Published Rates'!C$9))</f>
        <v>20.629349999999995</v>
      </c>
      <c r="D38" s="61">
        <f>IF('[1]Expr-Published Rates'!D$7=0,'[1]Expr-Published Rates'!V32-('[1]Expr-Published Rates'!V32*'[1]Expr-Published Rates'!D32),IF(('[1]Expr-Published Rates'!V32-('[1]Expr-Published Rates'!V32*'[1]Expr-Published Rates'!D32))&gt;'[1]Expr-Published Rates'!D$9,('[1]Expr-Published Rates'!V32-('[1]Expr-Published Rates'!V32*'[1]Expr-Published Rates'!D32)),'[1]Expr-Published Rates'!D$9))</f>
        <v>24.925145000000001</v>
      </c>
      <c r="E38" s="61">
        <f>IF('[1]Expr-Published Rates'!E$7=0,'[1]Expr-Published Rates'!W32-('[1]Expr-Published Rates'!W32*'[1]Expr-Published Rates'!E32),IF(('[1]Expr-Published Rates'!W32-('[1]Expr-Published Rates'!W32*'[1]Expr-Published Rates'!E32))&gt;'[1]Expr-Published Rates'!E$9,('[1]Expr-Published Rates'!W32-('[1]Expr-Published Rates'!W32*'[1]Expr-Published Rates'!E32)),'[1]Expr-Published Rates'!E$9))</f>
        <v>29.760540000000006</v>
      </c>
      <c r="F38" s="61">
        <f>IF('[1]Expr-Published Rates'!F$7=0,'[1]Expr-Published Rates'!X32-('[1]Expr-Published Rates'!X32*'[1]Expr-Published Rates'!F32),IF(('[1]Expr-Published Rates'!X32-('[1]Expr-Published Rates'!X32*'[1]Expr-Published Rates'!F32))&gt;'[1]Expr-Published Rates'!F$9,('[1]Expr-Published Rates'!X32-('[1]Expr-Published Rates'!X32*'[1]Expr-Published Rates'!F32)),'[1]Expr-Published Rates'!F$9))</f>
        <v>31.908065000000008</v>
      </c>
      <c r="G38" s="61">
        <f>IF('[1]Expr-Published Rates'!G$7=0,'[1]Expr-Published Rates'!Y32-('[1]Expr-Published Rates'!Y32*'[1]Expr-Published Rates'!G32),IF(('[1]Expr-Published Rates'!Y32-('[1]Expr-Published Rates'!Y32*'[1]Expr-Published Rates'!G32))&gt;'[1]Expr-Published Rates'!G$9,('[1]Expr-Published Rates'!Y32-('[1]Expr-Published Rates'!Y32*'[1]Expr-Published Rates'!G32)),'[1]Expr-Published Rates'!G$9))</f>
        <v>32.199020000000004</v>
      </c>
      <c r="H38" s="61">
        <f>IF('[1]Expr-Published Rates'!H$7=0,'[1]Expr-Published Rates'!Z32-('[1]Expr-Published Rates'!Z32*'[1]Expr-Published Rates'!H32),IF(('[1]Expr-Published Rates'!Z32-('[1]Expr-Published Rates'!Z32*'[1]Expr-Published Rates'!H32))&gt;'[1]Expr-Published Rates'!H$9,('[1]Expr-Published Rates'!Z32-('[1]Expr-Published Rates'!Z32*'[1]Expr-Published Rates'!H32)),'[1]Expr-Published Rates'!H$9))</f>
        <v>37.149749999999997</v>
      </c>
      <c r="I38" s="61">
        <f>IF('[1]Expr-Published Rates'!I$7=0,'[1]Expr-Published Rates'!AA32-('[1]Expr-Published Rates'!AA32*'[1]Expr-Published Rates'!I32),IF(('[1]Expr-Published Rates'!AA32-('[1]Expr-Published Rates'!AA32*'[1]Expr-Published Rates'!I32))&gt;'[1]Expr-Published Rates'!I$9,('[1]Expr-Published Rates'!AA32-('[1]Expr-Published Rates'!AA32*'[1]Expr-Published Rates'!I32)),'[1]Expr-Published Rates'!I$9))</f>
        <v>37.902720000000002</v>
      </c>
      <c r="J38" s="61">
        <f>IF('[1]Expr-Published Rates'!J$7=0,'[1]Expr-Published Rates'!AB32-('[1]Expr-Published Rates'!AB32*'[1]Expr-Published Rates'!J32),IF(('[1]Expr-Published Rates'!AB32-('[1]Expr-Published Rates'!AB32*'[1]Expr-Published Rates'!J32))&gt;'[1]Expr-Published Rates'!J$9,('[1]Expr-Published Rates'!AB32-('[1]Expr-Published Rates'!AB32*'[1]Expr-Published Rates'!J32)),'[1]Expr-Published Rates'!J$9))</f>
        <v>29.782880000000006</v>
      </c>
      <c r="K38" s="61">
        <f>IF('[1]Expr-Published Rates'!K$7=0,'[1]Expr-Published Rates'!AC32-('[1]Expr-Published Rates'!AC32*'[1]Expr-Published Rates'!K32),IF(('[1]Expr-Published Rates'!AC32-('[1]Expr-Published Rates'!AC32*'[1]Expr-Published Rates'!K32))&gt;'[1]Expr-Published Rates'!K$9,('[1]Expr-Published Rates'!AC32-('[1]Expr-Published Rates'!AC32*'[1]Expr-Published Rates'!K32)),'[1]Expr-Published Rates'!K$9))</f>
        <v>37.229070000000007</v>
      </c>
      <c r="L38" s="61">
        <f>IF('[1]Expr-Published Rates'!L$7=0,'[1]Expr-Published Rates'!AD32-('[1]Expr-Published Rates'!AD32*'[1]Expr-Published Rates'!L32),IF(('[1]Expr-Published Rates'!AD32-('[1]Expr-Published Rates'!AD32*'[1]Expr-Published Rates'!L32))&gt;'[1]Expr-Published Rates'!L$9,('[1]Expr-Published Rates'!AD32-('[1]Expr-Published Rates'!AD32*'[1]Expr-Published Rates'!L32)),'[1]Expr-Published Rates'!L$9))</f>
        <v>43.435355000000001</v>
      </c>
      <c r="M38" s="61">
        <f>IF('[1]Expr-Published Rates'!M$7=0,'[1]Expr-Published Rates'!AE32-('[1]Expr-Published Rates'!AE32*'[1]Expr-Published Rates'!M32),IF(('[1]Expr-Published Rates'!AE32-('[1]Expr-Published Rates'!AE32*'[1]Expr-Published Rates'!M32))&gt;'[1]Expr-Published Rates'!M$9,('[1]Expr-Published Rates'!AE32-('[1]Expr-Published Rates'!AE32*'[1]Expr-Published Rates'!M32)),'[1]Expr-Published Rates'!M$9))</f>
        <v>52.600909999999999</v>
      </c>
      <c r="N38" s="62">
        <f>IF('[1]Expr-Published Rates'!N$7=0,'[1]Expr-Published Rates'!AF32-('[1]Expr-Published Rates'!AF32*'[1]Expr-Published Rates'!N32),IF(('[1]Expr-Published Rates'!AF32-('[1]Expr-Published Rates'!AF32*'[1]Expr-Published Rates'!N32))&gt;'[1]Expr-Published Rates'!N$9,('[1]Expr-Published Rates'!AF32-('[1]Expr-Published Rates'!AF32*'[1]Expr-Published Rates'!N32)),'[1]Expr-Published Rates'!N$9))</f>
        <v>56.739150000000009</v>
      </c>
      <c r="O38" s="61">
        <f>IF('[1]Expr-Published Rates'!O$7=0,'[1]Expr-Published Rates'!AG32-('[1]Expr-Published Rates'!AG32*'[1]Expr-Published Rates'!O32),IF(('[1]Expr-Published Rates'!AG32-('[1]Expr-Published Rates'!AG32*'[1]Expr-Published Rates'!O32))&gt;'[1]Expr-Published Rates'!O$9,('[1]Expr-Published Rates'!AG32-('[1]Expr-Published Rates'!AG32*'[1]Expr-Published Rates'!O32)),'[1]Expr-Published Rates'!O$9))</f>
        <v>29.792095000000003</v>
      </c>
      <c r="P38" s="61">
        <f>IF('[1]Expr-Published Rates'!P$7=0,'[1]Expr-Published Rates'!AH32-('[1]Expr-Published Rates'!AH32*'[1]Expr-Published Rates'!P32),IF(('[1]Expr-Published Rates'!AH32-('[1]Expr-Published Rates'!AH32*'[1]Expr-Published Rates'!P32))&gt;'[1]Expr-Published Rates'!P$9,('[1]Expr-Published Rates'!AH32-('[1]Expr-Published Rates'!AH32*'[1]Expr-Published Rates'!P32)),'[1]Expr-Published Rates'!P$9))</f>
        <v>35.546835000000002</v>
      </c>
    </row>
    <row r="39" spans="1:16" s="38" customFormat="1" ht="18" customHeight="1" x14ac:dyDescent="0.2">
      <c r="A39" s="58">
        <v>6</v>
      </c>
      <c r="B39" s="59" t="s">
        <v>13</v>
      </c>
      <c r="C39" s="60">
        <f>IF('[1]Expr-Published Rates'!C$7=0,'[1]Expr-Published Rates'!U33-('[1]Expr-Published Rates'!U33*'[1]Expr-Published Rates'!C33),IF(('[1]Expr-Published Rates'!U33-('[1]Expr-Published Rates'!U33*'[1]Expr-Published Rates'!C33))&gt;'[1]Expr-Published Rates'!C$9,('[1]Expr-Published Rates'!U33-('[1]Expr-Published Rates'!U33*'[1]Expr-Published Rates'!C33)),'[1]Expr-Published Rates'!C$9))</f>
        <v>21.107249999999993</v>
      </c>
      <c r="D39" s="61">
        <f>IF('[1]Expr-Published Rates'!D$7=0,'[1]Expr-Published Rates'!V33-('[1]Expr-Published Rates'!V33*'[1]Expr-Published Rates'!D33),IF(('[1]Expr-Published Rates'!V33-('[1]Expr-Published Rates'!V33*'[1]Expr-Published Rates'!D33))&gt;'[1]Expr-Published Rates'!D$9,('[1]Expr-Published Rates'!V33-('[1]Expr-Published Rates'!V33*'[1]Expr-Published Rates'!D33)),'[1]Expr-Published Rates'!D$9))</f>
        <v>25.798010000000005</v>
      </c>
      <c r="E39" s="61">
        <f>IF('[1]Expr-Published Rates'!E$7=0,'[1]Expr-Published Rates'!W33-('[1]Expr-Published Rates'!W33*'[1]Expr-Published Rates'!E33),IF(('[1]Expr-Published Rates'!W33-('[1]Expr-Published Rates'!W33*'[1]Expr-Published Rates'!E33))&gt;'[1]Expr-Published Rates'!E$9,('[1]Expr-Published Rates'!W33-('[1]Expr-Published Rates'!W33*'[1]Expr-Published Rates'!E33)),'[1]Expr-Published Rates'!E$9))</f>
        <v>31.090620000000001</v>
      </c>
      <c r="F39" s="61">
        <f>IF('[1]Expr-Published Rates'!F$7=0,'[1]Expr-Published Rates'!X33-('[1]Expr-Published Rates'!X33*'[1]Expr-Published Rates'!F33),IF(('[1]Expr-Published Rates'!X33-('[1]Expr-Published Rates'!X33*'[1]Expr-Published Rates'!F33))&gt;'[1]Expr-Published Rates'!F$9,('[1]Expr-Published Rates'!X33-('[1]Expr-Published Rates'!X33*'[1]Expr-Published Rates'!F33)),'[1]Expr-Published Rates'!F$9))</f>
        <v>33.058030000000002</v>
      </c>
      <c r="G39" s="61">
        <f>IF('[1]Expr-Published Rates'!G$7=0,'[1]Expr-Published Rates'!Y33-('[1]Expr-Published Rates'!Y33*'[1]Expr-Published Rates'!G33),IF(('[1]Expr-Published Rates'!Y33-('[1]Expr-Published Rates'!Y33*'[1]Expr-Published Rates'!G33))&gt;'[1]Expr-Published Rates'!G$9,('[1]Expr-Published Rates'!Y33-('[1]Expr-Published Rates'!Y33*'[1]Expr-Published Rates'!G33)),'[1]Expr-Published Rates'!G$9))</f>
        <v>33.307420000000008</v>
      </c>
      <c r="H39" s="61">
        <f>IF('[1]Expr-Published Rates'!H$7=0,'[1]Expr-Published Rates'!Z33-('[1]Expr-Published Rates'!Z33*'[1]Expr-Published Rates'!H33),IF(('[1]Expr-Published Rates'!Z33-('[1]Expr-Published Rates'!Z33*'[1]Expr-Published Rates'!H33))&gt;'[1]Expr-Published Rates'!H$9,('[1]Expr-Published Rates'!Z33-('[1]Expr-Published Rates'!Z33*'[1]Expr-Published Rates'!H33)),'[1]Expr-Published Rates'!H$9))</f>
        <v>38.410589999999999</v>
      </c>
      <c r="I39" s="61">
        <f>IF('[1]Expr-Published Rates'!I$7=0,'[1]Expr-Published Rates'!AA33-('[1]Expr-Published Rates'!AA33*'[1]Expr-Published Rates'!I33),IF(('[1]Expr-Published Rates'!AA33-('[1]Expr-Published Rates'!AA33*'[1]Expr-Published Rates'!I33))&gt;'[1]Expr-Published Rates'!I$9,('[1]Expr-Published Rates'!AA33-('[1]Expr-Published Rates'!AA33*'[1]Expr-Published Rates'!I33)),'[1]Expr-Published Rates'!I$9))</f>
        <v>39.087180000000004</v>
      </c>
      <c r="J39" s="61">
        <f>IF('[1]Expr-Published Rates'!J$7=0,'[1]Expr-Published Rates'!AB33-('[1]Expr-Published Rates'!AB33*'[1]Expr-Published Rates'!J33),IF(('[1]Expr-Published Rates'!AB33-('[1]Expr-Published Rates'!AB33*'[1]Expr-Published Rates'!J33))&gt;'[1]Expr-Published Rates'!J$9,('[1]Expr-Published Rates'!AB33-('[1]Expr-Published Rates'!AB33*'[1]Expr-Published Rates'!J33)),'[1]Expr-Published Rates'!J$9))</f>
        <v>30.720160000000007</v>
      </c>
      <c r="K39" s="61">
        <f>IF('[1]Expr-Published Rates'!K$7=0,'[1]Expr-Published Rates'!AC33-('[1]Expr-Published Rates'!AC33*'[1]Expr-Published Rates'!K33),IF(('[1]Expr-Published Rates'!AC33-('[1]Expr-Published Rates'!AC33*'[1]Expr-Published Rates'!K33))&gt;'[1]Expr-Published Rates'!K$9,('[1]Expr-Published Rates'!AC33-('[1]Expr-Published Rates'!AC33*'[1]Expr-Published Rates'!K33)),'[1]Expr-Published Rates'!K$9))</f>
        <v>38.498820000000009</v>
      </c>
      <c r="L39" s="61">
        <f>IF('[1]Expr-Published Rates'!L$7=0,'[1]Expr-Published Rates'!AD33-('[1]Expr-Published Rates'!AD33*'[1]Expr-Published Rates'!L33),IF(('[1]Expr-Published Rates'!AD33-('[1]Expr-Published Rates'!AD33*'[1]Expr-Published Rates'!L33))&gt;'[1]Expr-Published Rates'!L$9,('[1]Expr-Published Rates'!AD33-('[1]Expr-Published Rates'!AD33*'[1]Expr-Published Rates'!L33)),'[1]Expr-Published Rates'!L$9))</f>
        <v>45.165009999999995</v>
      </c>
      <c r="M39" s="61">
        <f>IF('[1]Expr-Published Rates'!M$7=0,'[1]Expr-Published Rates'!AE33-('[1]Expr-Published Rates'!AE33*'[1]Expr-Published Rates'!M33),IF(('[1]Expr-Published Rates'!AE33-('[1]Expr-Published Rates'!AE33*'[1]Expr-Published Rates'!M33))&gt;'[1]Expr-Published Rates'!M$9,('[1]Expr-Published Rates'!AE33-('[1]Expr-Published Rates'!AE33*'[1]Expr-Published Rates'!M33)),'[1]Expr-Published Rates'!M$9))</f>
        <v>54.928670000000011</v>
      </c>
      <c r="N39" s="62">
        <f>IF('[1]Expr-Published Rates'!N$7=0,'[1]Expr-Published Rates'!AF33-('[1]Expr-Published Rates'!AF33*'[1]Expr-Published Rates'!N33),IF(('[1]Expr-Published Rates'!AF33-('[1]Expr-Published Rates'!AF33*'[1]Expr-Published Rates'!N33))&gt;'[1]Expr-Published Rates'!N$9,('[1]Expr-Published Rates'!AF33-('[1]Expr-Published Rates'!AF33*'[1]Expr-Published Rates'!N33)),'[1]Expr-Published Rates'!N$9))</f>
        <v>59.11540500000001</v>
      </c>
      <c r="O39" s="61">
        <f>IF('[1]Expr-Published Rates'!O$7=0,'[1]Expr-Published Rates'!AG33-('[1]Expr-Published Rates'!AG33*'[1]Expr-Published Rates'!O33),IF(('[1]Expr-Published Rates'!AG33-('[1]Expr-Published Rates'!AG33*'[1]Expr-Published Rates'!O33))&gt;'[1]Expr-Published Rates'!O$9,('[1]Expr-Published Rates'!AG33-('[1]Expr-Published Rates'!AG33*'[1]Expr-Published Rates'!O33)),'[1]Expr-Published Rates'!O$9))</f>
        <v>30.729664999999997</v>
      </c>
      <c r="P39" s="61">
        <f>IF('[1]Expr-Published Rates'!P$7=0,'[1]Expr-Published Rates'!AH33-('[1]Expr-Published Rates'!AH33*'[1]Expr-Published Rates'!P33),IF(('[1]Expr-Published Rates'!AH33-('[1]Expr-Published Rates'!AH33*'[1]Expr-Published Rates'!P33))&gt;'[1]Expr-Published Rates'!P$9,('[1]Expr-Published Rates'!AH33-('[1]Expr-Published Rates'!AH33*'[1]Expr-Published Rates'!P33)),'[1]Expr-Published Rates'!P$9))</f>
        <v>36.75921000000001</v>
      </c>
    </row>
    <row r="40" spans="1:16" s="38" customFormat="1" ht="18" customHeight="1" x14ac:dyDescent="0.2">
      <c r="A40" s="58">
        <v>6.5</v>
      </c>
      <c r="B40" s="59" t="s">
        <v>13</v>
      </c>
      <c r="C40" s="60">
        <f>IF('[1]Expr-Published Rates'!C$7=0,'[1]Expr-Published Rates'!U34-('[1]Expr-Published Rates'!U34*'[1]Expr-Published Rates'!C34),IF(('[1]Expr-Published Rates'!U34-('[1]Expr-Published Rates'!U34*'[1]Expr-Published Rates'!C34))&gt;'[1]Expr-Published Rates'!C$9,('[1]Expr-Published Rates'!U34-('[1]Expr-Published Rates'!U34*'[1]Expr-Published Rates'!C34)),'[1]Expr-Published Rates'!C$9))</f>
        <v>21.558599999999998</v>
      </c>
      <c r="D40" s="61">
        <f>IF('[1]Expr-Published Rates'!D$7=0,'[1]Expr-Published Rates'!V34-('[1]Expr-Published Rates'!V34*'[1]Expr-Published Rates'!D34),IF(('[1]Expr-Published Rates'!V34-('[1]Expr-Published Rates'!V34*'[1]Expr-Published Rates'!D34))&gt;'[1]Expr-Published Rates'!D$9,('[1]Expr-Published Rates'!V34-('[1]Expr-Published Rates'!V34*'[1]Expr-Published Rates'!D34)),'[1]Expr-Published Rates'!D$9))</f>
        <v>26.657020000000003</v>
      </c>
      <c r="E40" s="61">
        <f>IF('[1]Expr-Published Rates'!E$7=0,'[1]Expr-Published Rates'!W34-('[1]Expr-Published Rates'!W34*'[1]Expr-Published Rates'!E34),IF(('[1]Expr-Published Rates'!W34-('[1]Expr-Published Rates'!W34*'[1]Expr-Published Rates'!E34))&gt;'[1]Expr-Published Rates'!E$9,('[1]Expr-Published Rates'!W34-('[1]Expr-Published Rates'!W34*'[1]Expr-Published Rates'!E34)),'[1]Expr-Published Rates'!E$9))</f>
        <v>32.379135000000005</v>
      </c>
      <c r="F40" s="61">
        <f>IF('[1]Expr-Published Rates'!F$7=0,'[1]Expr-Published Rates'!X34-('[1]Expr-Published Rates'!X34*'[1]Expr-Published Rates'!F34),IF(('[1]Expr-Published Rates'!X34-('[1]Expr-Published Rates'!X34*'[1]Expr-Published Rates'!F34))&gt;'[1]Expr-Published Rates'!F$9,('[1]Expr-Published Rates'!X34-('[1]Expr-Published Rates'!X34*'[1]Expr-Published Rates'!F34)),'[1]Expr-Published Rates'!F$9))</f>
        <v>34.194140000000004</v>
      </c>
      <c r="G40" s="61">
        <f>IF('[1]Expr-Published Rates'!G$7=0,'[1]Expr-Published Rates'!Y34-('[1]Expr-Published Rates'!Y34*'[1]Expr-Published Rates'!G34),IF(('[1]Expr-Published Rates'!Y34-('[1]Expr-Published Rates'!Y34*'[1]Expr-Published Rates'!G34))&gt;'[1]Expr-Published Rates'!G$9,('[1]Expr-Published Rates'!Y34-('[1]Expr-Published Rates'!Y34*'[1]Expr-Published Rates'!G34)),'[1]Expr-Published Rates'!G$9))</f>
        <v>34.415819999999997</v>
      </c>
      <c r="H40" s="61">
        <f>IF('[1]Expr-Published Rates'!H$7=0,'[1]Expr-Published Rates'!Z34-('[1]Expr-Published Rates'!Z34*'[1]Expr-Published Rates'!H34),IF(('[1]Expr-Published Rates'!Z34-('[1]Expr-Published Rates'!Z34*'[1]Expr-Published Rates'!H34))&gt;'[1]Expr-Published Rates'!H$9,('[1]Expr-Published Rates'!Z34-('[1]Expr-Published Rates'!Z34*'[1]Expr-Published Rates'!H34)),'[1]Expr-Published Rates'!H$9))</f>
        <v>39.656419999999997</v>
      </c>
      <c r="I40" s="61">
        <f>IF('[1]Expr-Published Rates'!I$7=0,'[1]Expr-Published Rates'!AA34-('[1]Expr-Published Rates'!AA34*'[1]Expr-Published Rates'!I34),IF(('[1]Expr-Published Rates'!AA34-('[1]Expr-Published Rates'!AA34*'[1]Expr-Published Rates'!I34))&gt;'[1]Expr-Published Rates'!I$9,('[1]Expr-Published Rates'!AA34-('[1]Expr-Published Rates'!AA34*'[1]Expr-Published Rates'!I34)),'[1]Expr-Published Rates'!I$9))</f>
        <v>40.349564999999998</v>
      </c>
      <c r="J40" s="61">
        <f>IF('[1]Expr-Published Rates'!J$7=0,'[1]Expr-Published Rates'!AB34-('[1]Expr-Published Rates'!AB34*'[1]Expr-Published Rates'!J34),IF(('[1]Expr-Published Rates'!AB34-('[1]Expr-Published Rates'!AB34*'[1]Expr-Published Rates'!J34))&gt;'[1]Expr-Published Rates'!J$9,('[1]Expr-Published Rates'!AB34-('[1]Expr-Published Rates'!AB34*'[1]Expr-Published Rates'!J34)),'[1]Expr-Published Rates'!J$9))</f>
        <v>31.673600000000008</v>
      </c>
      <c r="K40" s="61">
        <f>IF('[1]Expr-Published Rates'!K$7=0,'[1]Expr-Published Rates'!AC34-('[1]Expr-Published Rates'!AC34*'[1]Expr-Published Rates'!K34),IF(('[1]Expr-Published Rates'!AC34-('[1]Expr-Published Rates'!AC34*'[1]Expr-Published Rates'!K34))&gt;'[1]Expr-Published Rates'!K$9,('[1]Expr-Published Rates'!AC34-('[1]Expr-Published Rates'!AC34*'[1]Expr-Published Rates'!K34)),'[1]Expr-Published Rates'!K$9))</f>
        <v>39.717780000000005</v>
      </c>
      <c r="L40" s="61">
        <f>IF('[1]Expr-Published Rates'!L$7=0,'[1]Expr-Published Rates'!AD34-('[1]Expr-Published Rates'!AD34*'[1]Expr-Published Rates'!L34),IF(('[1]Expr-Published Rates'!AD34-('[1]Expr-Published Rates'!AD34*'[1]Expr-Published Rates'!L34))&gt;'[1]Expr-Published Rates'!L$9,('[1]Expr-Published Rates'!AD34-('[1]Expr-Published Rates'!AD34*'[1]Expr-Published Rates'!L34)),'[1]Expr-Published Rates'!L$9))</f>
        <v>46.926995000000005</v>
      </c>
      <c r="M40" s="61">
        <f>IF('[1]Expr-Published Rates'!M$7=0,'[1]Expr-Published Rates'!AE34-('[1]Expr-Published Rates'!AE34*'[1]Expr-Published Rates'!M34),IF(('[1]Expr-Published Rates'!AE34-('[1]Expr-Published Rates'!AE34*'[1]Expr-Published Rates'!M34))&gt;'[1]Expr-Published Rates'!M$9,('[1]Expr-Published Rates'!AE34-('[1]Expr-Published Rates'!AE34*'[1]Expr-Published Rates'!M34)),'[1]Expr-Published Rates'!M$9))</f>
        <v>57.288759999999996</v>
      </c>
      <c r="N40" s="62">
        <f>IF('[1]Expr-Published Rates'!N$7=0,'[1]Expr-Published Rates'!AF34-('[1]Expr-Published Rates'!AF34*'[1]Expr-Published Rates'!N34),IF(('[1]Expr-Published Rates'!AF34-('[1]Expr-Published Rates'!AF34*'[1]Expr-Published Rates'!N34))&gt;'[1]Expr-Published Rates'!N$9,('[1]Expr-Published Rates'!AF34-('[1]Expr-Published Rates'!AF34*'[1]Expr-Published Rates'!N34)),'[1]Expr-Published Rates'!N$9))</f>
        <v>61.507824999999997</v>
      </c>
      <c r="O40" s="61">
        <f>IF('[1]Expr-Published Rates'!O$7=0,'[1]Expr-Published Rates'!AG34-('[1]Expr-Published Rates'!AG34*'[1]Expr-Published Rates'!O34),IF(('[1]Expr-Published Rates'!AG34-('[1]Expr-Published Rates'!AG34*'[1]Expr-Published Rates'!O34))&gt;'[1]Expr-Published Rates'!O$9,('[1]Expr-Published Rates'!AG34-('[1]Expr-Published Rates'!AG34*'[1]Expr-Published Rates'!O34)),'[1]Expr-Published Rates'!O$9))</f>
        <v>31.683400000000006</v>
      </c>
      <c r="P40" s="61">
        <f>IF('[1]Expr-Published Rates'!P$7=0,'[1]Expr-Published Rates'!AH34-('[1]Expr-Published Rates'!AH34*'[1]Expr-Published Rates'!P34),IF(('[1]Expr-Published Rates'!AH34-('[1]Expr-Published Rates'!AH34*'[1]Expr-Published Rates'!P34))&gt;'[1]Expr-Published Rates'!P$9,('[1]Expr-Published Rates'!AH34-('[1]Expr-Published Rates'!AH34*'[1]Expr-Published Rates'!P34)),'[1]Expr-Published Rates'!P$9))</f>
        <v>37.923090000000002</v>
      </c>
    </row>
    <row r="41" spans="1:16" s="38" customFormat="1" ht="18" customHeight="1" x14ac:dyDescent="0.2">
      <c r="A41" s="58">
        <v>7</v>
      </c>
      <c r="B41" s="59" t="s">
        <v>13</v>
      </c>
      <c r="C41" s="60">
        <f>IF('[1]Expr-Published Rates'!C$7=0,'[1]Expr-Published Rates'!U35-('[1]Expr-Published Rates'!U35*'[1]Expr-Published Rates'!C35),IF(('[1]Expr-Published Rates'!U35-('[1]Expr-Published Rates'!U35*'[1]Expr-Published Rates'!C35))&gt;'[1]Expr-Published Rates'!C$9,('[1]Expr-Published Rates'!U35-('[1]Expr-Published Rates'!U35*'[1]Expr-Published Rates'!C35)),'[1]Expr-Published Rates'!C$9))</f>
        <v>22.049774999999997</v>
      </c>
      <c r="D41" s="61">
        <f>IF('[1]Expr-Published Rates'!D$7=0,'[1]Expr-Published Rates'!V35-('[1]Expr-Published Rates'!V35*'[1]Expr-Published Rates'!D35),IF(('[1]Expr-Published Rates'!V35-('[1]Expr-Published Rates'!V35*'[1]Expr-Published Rates'!D35))&gt;'[1]Expr-Published Rates'!D$9,('[1]Expr-Published Rates'!V35-('[1]Expr-Published Rates'!V35*'[1]Expr-Published Rates'!D35)),'[1]Expr-Published Rates'!D$9))</f>
        <v>27.529884999999993</v>
      </c>
      <c r="E41" s="61">
        <f>IF('[1]Expr-Published Rates'!E$7=0,'[1]Expr-Published Rates'!W35-('[1]Expr-Published Rates'!W35*'[1]Expr-Published Rates'!E35),IF(('[1]Expr-Published Rates'!W35-('[1]Expr-Published Rates'!W35*'[1]Expr-Published Rates'!E35))&gt;'[1]Expr-Published Rates'!E$9,('[1]Expr-Published Rates'!W35-('[1]Expr-Published Rates'!W35*'[1]Expr-Published Rates'!E35)),'[1]Expr-Published Rates'!E$9))</f>
        <v>33.709215</v>
      </c>
      <c r="F41" s="61">
        <f>IF('[1]Expr-Published Rates'!F$7=0,'[1]Expr-Published Rates'!X35-('[1]Expr-Published Rates'!X35*'[1]Expr-Published Rates'!F35),IF(('[1]Expr-Published Rates'!X35-('[1]Expr-Published Rates'!X35*'[1]Expr-Published Rates'!F35))&gt;'[1]Expr-Published Rates'!F$9,('[1]Expr-Published Rates'!X35-('[1]Expr-Published Rates'!X35*'[1]Expr-Published Rates'!F35)),'[1]Expr-Published Rates'!F$9))</f>
        <v>35.344104999999999</v>
      </c>
      <c r="G41" s="61">
        <f>IF('[1]Expr-Published Rates'!G$7=0,'[1]Expr-Published Rates'!Y35-('[1]Expr-Published Rates'!Y35*'[1]Expr-Published Rates'!G35),IF(('[1]Expr-Published Rates'!Y35-('[1]Expr-Published Rates'!Y35*'[1]Expr-Published Rates'!G35))&gt;'[1]Expr-Published Rates'!G$9,('[1]Expr-Published Rates'!Y35-('[1]Expr-Published Rates'!Y35*'[1]Expr-Published Rates'!G35)),'[1]Expr-Published Rates'!G$9))</f>
        <v>35.52422</v>
      </c>
      <c r="H41" s="61">
        <f>IF('[1]Expr-Published Rates'!H$7=0,'[1]Expr-Published Rates'!Z35-('[1]Expr-Published Rates'!Z35*'[1]Expr-Published Rates'!H35),IF(('[1]Expr-Published Rates'!Z35-('[1]Expr-Published Rates'!Z35*'[1]Expr-Published Rates'!H35))&gt;'[1]Expr-Published Rates'!H$9,('[1]Expr-Published Rates'!Z35-('[1]Expr-Published Rates'!Z35*'[1]Expr-Published Rates'!H35)),'[1]Expr-Published Rates'!H$9))</f>
        <v>40.932270000000003</v>
      </c>
      <c r="I41" s="61">
        <f>IF('[1]Expr-Published Rates'!I$7=0,'[1]Expr-Published Rates'!AA35-('[1]Expr-Published Rates'!AA35*'[1]Expr-Published Rates'!I35),IF(('[1]Expr-Published Rates'!AA35-('[1]Expr-Published Rates'!AA35*'[1]Expr-Published Rates'!I35))&gt;'[1]Expr-Published Rates'!I$9,('[1]Expr-Published Rates'!AA35-('[1]Expr-Published Rates'!AA35*'[1]Expr-Published Rates'!I35)),'[1]Expr-Published Rates'!I$9))</f>
        <v>41.580780000000004</v>
      </c>
      <c r="J41" s="61">
        <f>IF('[1]Expr-Published Rates'!J$7=0,'[1]Expr-Published Rates'!AB35-('[1]Expr-Published Rates'!AB35*'[1]Expr-Published Rates'!J35),IF(('[1]Expr-Published Rates'!AB35-('[1]Expr-Published Rates'!AB35*'[1]Expr-Published Rates'!J35))&gt;'[1]Expr-Published Rates'!J$9,('[1]Expr-Published Rates'!AB35-('[1]Expr-Published Rates'!AB35*'[1]Expr-Published Rates'!J35)),'[1]Expr-Published Rates'!J$9))</f>
        <v>32.643200000000007</v>
      </c>
      <c r="K41" s="61">
        <f>IF('[1]Expr-Published Rates'!K$7=0,'[1]Expr-Published Rates'!AC35-('[1]Expr-Published Rates'!AC35*'[1]Expr-Published Rates'!K35),IF(('[1]Expr-Published Rates'!AC35-('[1]Expr-Published Rates'!AC35*'[1]Expr-Published Rates'!K35))&gt;'[1]Expr-Published Rates'!K$9,('[1]Expr-Published Rates'!AC35-('[1]Expr-Published Rates'!AC35*'[1]Expr-Published Rates'!K35)),'[1]Expr-Published Rates'!K$9))</f>
        <v>40.970600000000005</v>
      </c>
      <c r="L41" s="61">
        <f>IF('[1]Expr-Published Rates'!L$7=0,'[1]Expr-Published Rates'!AD35-('[1]Expr-Published Rates'!AD35*'[1]Expr-Published Rates'!L35),IF(('[1]Expr-Published Rates'!AD35-('[1]Expr-Published Rates'!AD35*'[1]Expr-Published Rates'!L35))&gt;'[1]Expr-Published Rates'!L$9,('[1]Expr-Published Rates'!AD35-('[1]Expr-Published Rates'!AD35*'[1]Expr-Published Rates'!L35)),'[1]Expr-Published Rates'!L$9))</f>
        <v>48.705145000000002</v>
      </c>
      <c r="M41" s="61">
        <f>IF('[1]Expr-Published Rates'!M$7=0,'[1]Expr-Published Rates'!AE35-('[1]Expr-Published Rates'!AE35*'[1]Expr-Published Rates'!M35),IF(('[1]Expr-Published Rates'!AE35-('[1]Expr-Published Rates'!AE35*'[1]Expr-Published Rates'!M35))&gt;'[1]Expr-Published Rates'!M$9,('[1]Expr-Published Rates'!AE35-('[1]Expr-Published Rates'!AE35*'[1]Expr-Published Rates'!M35)),'[1]Expr-Published Rates'!M$9))</f>
        <v>59.616520000000008</v>
      </c>
      <c r="N41" s="62">
        <f>IF('[1]Expr-Published Rates'!N$7=0,'[1]Expr-Published Rates'!AF35-('[1]Expr-Published Rates'!AF35*'[1]Expr-Published Rates'!N35),IF(('[1]Expr-Published Rates'!AF35-('[1]Expr-Published Rates'!AF35*'[1]Expr-Published Rates'!N35))&gt;'[1]Expr-Published Rates'!N$9,('[1]Expr-Published Rates'!AF35-('[1]Expr-Published Rates'!AF35*'[1]Expr-Published Rates'!N35)),'[1]Expr-Published Rates'!N$9))</f>
        <v>63.867915000000011</v>
      </c>
      <c r="O41" s="61">
        <f>IF('[1]Expr-Published Rates'!O$7=0,'[1]Expr-Published Rates'!AG35-('[1]Expr-Published Rates'!AG35*'[1]Expr-Published Rates'!O35),IF(('[1]Expr-Published Rates'!AG35-('[1]Expr-Published Rates'!AG35*'[1]Expr-Published Rates'!O35))&gt;'[1]Expr-Published Rates'!O$9,('[1]Expr-Published Rates'!AG35-('[1]Expr-Published Rates'!AG35*'[1]Expr-Published Rates'!O35)),'[1]Expr-Published Rates'!O$9))</f>
        <v>32.653300000000002</v>
      </c>
      <c r="P41" s="61">
        <f>IF('[1]Expr-Published Rates'!P$7=0,'[1]Expr-Published Rates'!AH35-('[1]Expr-Published Rates'!AH35*'[1]Expr-Published Rates'!P35),IF(('[1]Expr-Published Rates'!AH35-('[1]Expr-Published Rates'!AH35*'[1]Expr-Published Rates'!P35))&gt;'[1]Expr-Published Rates'!P$9,('[1]Expr-Published Rates'!AH35-('[1]Expr-Published Rates'!AH35*'[1]Expr-Published Rates'!P35)),'[1]Expr-Published Rates'!P$9))</f>
        <v>39.11930000000001</v>
      </c>
    </row>
    <row r="42" spans="1:16" s="38" customFormat="1" ht="18" customHeight="1" x14ac:dyDescent="0.2">
      <c r="A42" s="98">
        <v>7.5</v>
      </c>
      <c r="B42" s="198" t="s">
        <v>13</v>
      </c>
      <c r="C42" s="60">
        <f>IF('[1]Expr-Published Rates'!C$7=0,'[1]Expr-Published Rates'!U36-('[1]Expr-Published Rates'!U36*'[1]Expr-Published Rates'!C36),IF(('[1]Expr-Published Rates'!U36-('[1]Expr-Published Rates'!U36*'[1]Expr-Published Rates'!C36))&gt;'[1]Expr-Published Rates'!C$9,('[1]Expr-Published Rates'!U36-('[1]Expr-Published Rates'!U36*'[1]Expr-Published Rates'!C36)),'[1]Expr-Published Rates'!C$9))</f>
        <v>22.487849999999995</v>
      </c>
      <c r="D42" s="61">
        <f>IF('[1]Expr-Published Rates'!D$7=0,'[1]Expr-Published Rates'!V36-('[1]Expr-Published Rates'!V36*'[1]Expr-Published Rates'!D36),IF(('[1]Expr-Published Rates'!V36-('[1]Expr-Published Rates'!V36*'[1]Expr-Published Rates'!D36))&gt;'[1]Expr-Published Rates'!D$9,('[1]Expr-Published Rates'!V36-('[1]Expr-Published Rates'!V36*'[1]Expr-Published Rates'!D36)),'[1]Expr-Published Rates'!D$9))</f>
        <v>28.388895000000005</v>
      </c>
      <c r="E42" s="61">
        <f>IF('[1]Expr-Published Rates'!E$7=0,'[1]Expr-Published Rates'!W36-('[1]Expr-Published Rates'!W36*'[1]Expr-Published Rates'!E36),IF(('[1]Expr-Published Rates'!W36-('[1]Expr-Published Rates'!W36*'[1]Expr-Published Rates'!E36))&gt;'[1]Expr-Published Rates'!E$9,('[1]Expr-Published Rates'!W36-('[1]Expr-Published Rates'!W36*'[1]Expr-Published Rates'!E36)),'[1]Expr-Published Rates'!E$9))</f>
        <v>35.025440000000003</v>
      </c>
      <c r="F42" s="61">
        <f>IF('[1]Expr-Published Rates'!F$7=0,'[1]Expr-Published Rates'!X36-('[1]Expr-Published Rates'!X36*'[1]Expr-Published Rates'!F36),IF(('[1]Expr-Published Rates'!X36-('[1]Expr-Published Rates'!X36*'[1]Expr-Published Rates'!F36))&gt;'[1]Expr-Published Rates'!F$9,('[1]Expr-Published Rates'!X36-('[1]Expr-Published Rates'!X36*'[1]Expr-Published Rates'!F36)),'[1]Expr-Published Rates'!F$9))</f>
        <v>36.466359999999995</v>
      </c>
      <c r="G42" s="61">
        <f>IF('[1]Expr-Published Rates'!G$7=0,'[1]Expr-Published Rates'!Y36-('[1]Expr-Published Rates'!Y36*'[1]Expr-Published Rates'!G36),IF(('[1]Expr-Published Rates'!Y36-('[1]Expr-Published Rates'!Y36*'[1]Expr-Published Rates'!G36))&gt;'[1]Expr-Published Rates'!G$9,('[1]Expr-Published Rates'!Y36-('[1]Expr-Published Rates'!Y36*'[1]Expr-Published Rates'!G36)),'[1]Expr-Published Rates'!G$9))</f>
        <v>36.618764999999996</v>
      </c>
      <c r="H42" s="61">
        <f>IF('[1]Expr-Published Rates'!H$7=0,'[1]Expr-Published Rates'!Z36-('[1]Expr-Published Rates'!Z36*'[1]Expr-Published Rates'!H36),IF(('[1]Expr-Published Rates'!Z36-('[1]Expr-Published Rates'!Z36*'[1]Expr-Published Rates'!H36))&gt;'[1]Expr-Published Rates'!H$9,('[1]Expr-Published Rates'!Z36-('[1]Expr-Published Rates'!Z36*'[1]Expr-Published Rates'!H36)),'[1]Expr-Published Rates'!H$9))</f>
        <v>48.700575000000015</v>
      </c>
      <c r="I42" s="61">
        <f>IF('[1]Expr-Published Rates'!I$7=0,'[1]Expr-Published Rates'!AA36-('[1]Expr-Published Rates'!AA36*'[1]Expr-Published Rates'!I36),IF(('[1]Expr-Published Rates'!AA36-('[1]Expr-Published Rates'!AA36*'[1]Expr-Published Rates'!I36))&gt;'[1]Expr-Published Rates'!I$9,('[1]Expr-Published Rates'!AA36-('[1]Expr-Published Rates'!AA36*'[1]Expr-Published Rates'!I36)),'[1]Expr-Published Rates'!I$9))</f>
        <v>47.560720000000003</v>
      </c>
      <c r="J42" s="61">
        <f>IF('[1]Expr-Published Rates'!J$7=0,'[1]Expr-Published Rates'!AB36-('[1]Expr-Published Rates'!AB36*'[1]Expr-Published Rates'!J36),IF(('[1]Expr-Published Rates'!AB36-('[1]Expr-Published Rates'!AB36*'[1]Expr-Published Rates'!J36))&gt;'[1]Expr-Published Rates'!J$9,('[1]Expr-Published Rates'!AB36-('[1]Expr-Published Rates'!AB36*'[1]Expr-Published Rates'!J36)),'[1]Expr-Published Rates'!J$9))</f>
        <v>35.973640000000003</v>
      </c>
      <c r="K42" s="61">
        <f>IF('[1]Expr-Published Rates'!K$7=0,'[1]Expr-Published Rates'!AC36-('[1]Expr-Published Rates'!AC36*'[1]Expr-Published Rates'!K36),IF(('[1]Expr-Published Rates'!AC36-('[1]Expr-Published Rates'!AC36*'[1]Expr-Published Rates'!K36))&gt;'[1]Expr-Published Rates'!K$9,('[1]Expr-Published Rates'!AC36-('[1]Expr-Published Rates'!AC36*'[1]Expr-Published Rates'!K36)),'[1]Expr-Published Rates'!K$9))</f>
        <v>43.173900000000003</v>
      </c>
      <c r="L42" s="61">
        <f>IF('[1]Expr-Published Rates'!L$7=0,'[1]Expr-Published Rates'!AD36-('[1]Expr-Published Rates'!AD36*'[1]Expr-Published Rates'!L36),IF(('[1]Expr-Published Rates'!AD36-('[1]Expr-Published Rates'!AD36*'[1]Expr-Published Rates'!L36))&gt;'[1]Expr-Published Rates'!L$9,('[1]Expr-Published Rates'!AD36-('[1]Expr-Published Rates'!AD36*'[1]Expr-Published Rates'!L36)),'[1]Expr-Published Rates'!L$9))</f>
        <v>54.105975000000001</v>
      </c>
      <c r="M42" s="61">
        <f>IF('[1]Expr-Published Rates'!M$7=0,'[1]Expr-Published Rates'!AE36-('[1]Expr-Published Rates'!AE36*'[1]Expr-Published Rates'!M36),IF(('[1]Expr-Published Rates'!AE36-('[1]Expr-Published Rates'!AE36*'[1]Expr-Published Rates'!M36))&gt;'[1]Expr-Published Rates'!M$9,('[1]Expr-Published Rates'!AE36-('[1]Expr-Published Rates'!AE36*'[1]Expr-Published Rates'!M36)),'[1]Expr-Published Rates'!M$9))</f>
        <v>66.476025000000007</v>
      </c>
      <c r="N42" s="62">
        <f>IF('[1]Expr-Published Rates'!N$7=0,'[1]Expr-Published Rates'!AF36-('[1]Expr-Published Rates'!AF36*'[1]Expr-Published Rates'!N36),IF(('[1]Expr-Published Rates'!AF36-('[1]Expr-Published Rates'!AF36*'[1]Expr-Published Rates'!N36))&gt;'[1]Expr-Published Rates'!N$9,('[1]Expr-Published Rates'!AF36-('[1]Expr-Published Rates'!AF36*'[1]Expr-Published Rates'!N36)),'[1]Expr-Published Rates'!N$9))</f>
        <v>70.99785</v>
      </c>
      <c r="O42" s="61">
        <f>IF('[1]Expr-Published Rates'!O$7=0,'[1]Expr-Published Rates'!AG36-('[1]Expr-Published Rates'!AG36*'[1]Expr-Published Rates'!O36),IF(('[1]Expr-Published Rates'!AG36-('[1]Expr-Published Rates'!AG36*'[1]Expr-Published Rates'!O36))&gt;'[1]Expr-Published Rates'!O$9,('[1]Expr-Published Rates'!AG36-('[1]Expr-Published Rates'!AG36*'[1]Expr-Published Rates'!O36)),'[1]Expr-Published Rates'!O$9))</f>
        <v>33.574704999999994</v>
      </c>
      <c r="P42" s="61">
        <f>IF('[1]Expr-Published Rates'!P$7=0,'[1]Expr-Published Rates'!AH36-('[1]Expr-Published Rates'!AH36*'[1]Expr-Published Rates'!P36),IF(('[1]Expr-Published Rates'!AH36-('[1]Expr-Published Rates'!AH36*'[1]Expr-Published Rates'!P36))&gt;'[1]Expr-Published Rates'!P$9,('[1]Expr-Published Rates'!AH36-('[1]Expr-Published Rates'!AH36*'[1]Expr-Published Rates'!P36)),'[1]Expr-Published Rates'!P$9))</f>
        <v>40.283180000000002</v>
      </c>
    </row>
    <row r="43" spans="1:16" s="38" customFormat="1" ht="18" customHeight="1" x14ac:dyDescent="0.2">
      <c r="A43" s="58">
        <v>8</v>
      </c>
      <c r="B43" s="93" t="s">
        <v>13</v>
      </c>
      <c r="C43" s="127">
        <f>IF('[1]Expr-Published Rates'!C$7=0,'[1]Expr-Published Rates'!U37-('[1]Expr-Published Rates'!U37*'[1]Expr-Published Rates'!C37),IF(('[1]Expr-Published Rates'!U37-('[1]Expr-Published Rates'!U37*'[1]Expr-Published Rates'!C37))&gt;'[1]Expr-Published Rates'!C$9,('[1]Expr-Published Rates'!U37-('[1]Expr-Published Rates'!U37*'[1]Expr-Published Rates'!C37)),'[1]Expr-Published Rates'!C$9))</f>
        <v>22.952475</v>
      </c>
      <c r="D43" s="176">
        <f>IF('[1]Expr-Published Rates'!D$7=0,'[1]Expr-Published Rates'!V37-('[1]Expr-Published Rates'!V37*'[1]Expr-Published Rates'!D37),IF(('[1]Expr-Published Rates'!V37-('[1]Expr-Published Rates'!V37*'[1]Expr-Published Rates'!D37))&gt;'[1]Expr-Published Rates'!D$9,('[1]Expr-Published Rates'!V37-('[1]Expr-Published Rates'!V37*'[1]Expr-Published Rates'!D37)),'[1]Expr-Published Rates'!D$9))</f>
        <v>29.275615000000002</v>
      </c>
      <c r="E43" s="176">
        <f>IF('[1]Expr-Published Rates'!E$7=0,'[1]Expr-Published Rates'!W37-('[1]Expr-Published Rates'!W37*'[1]Expr-Published Rates'!E37),IF(('[1]Expr-Published Rates'!W37-('[1]Expr-Published Rates'!W37*'[1]Expr-Published Rates'!E37))&gt;'[1]Expr-Published Rates'!E$9,('[1]Expr-Published Rates'!W37-('[1]Expr-Published Rates'!W37*'[1]Expr-Published Rates'!E37)),'[1]Expr-Published Rates'!E$9))</f>
        <v>36.327809999999999</v>
      </c>
      <c r="F43" s="176">
        <f>IF('[1]Expr-Published Rates'!F$7=0,'[1]Expr-Published Rates'!X37-('[1]Expr-Published Rates'!X37*'[1]Expr-Published Rates'!F37),IF(('[1]Expr-Published Rates'!X37-('[1]Expr-Published Rates'!X37*'[1]Expr-Published Rates'!F37))&gt;'[1]Expr-Published Rates'!F$9,('[1]Expr-Published Rates'!X37-('[1]Expr-Published Rates'!X37*'[1]Expr-Published Rates'!F37)),'[1]Expr-Published Rates'!F$9))</f>
        <v>37.588615000000004</v>
      </c>
      <c r="G43" s="176">
        <f>IF('[1]Expr-Published Rates'!G$7=0,'[1]Expr-Published Rates'!Y37-('[1]Expr-Published Rates'!Y37*'[1]Expr-Published Rates'!G37),IF(('[1]Expr-Published Rates'!Y37-('[1]Expr-Published Rates'!Y37*'[1]Expr-Published Rates'!G37))&gt;'[1]Expr-Published Rates'!G$9,('[1]Expr-Published Rates'!Y37-('[1]Expr-Published Rates'!Y37*'[1]Expr-Published Rates'!G37)),'[1]Expr-Published Rates'!G$9))</f>
        <v>37.741019999999992</v>
      </c>
      <c r="H43" s="176">
        <f>IF('[1]Expr-Published Rates'!H$7=0,'[1]Expr-Published Rates'!Z37-('[1]Expr-Published Rates'!Z37*'[1]Expr-Published Rates'!H37),IF(('[1]Expr-Published Rates'!Z37-('[1]Expr-Published Rates'!Z37*'[1]Expr-Published Rates'!H37))&gt;'[1]Expr-Published Rates'!H$9,('[1]Expr-Published Rates'!Z37-('[1]Expr-Published Rates'!Z37*'[1]Expr-Published Rates'!H37)),'[1]Expr-Published Rates'!H$9))</f>
        <v>50.155875000000009</v>
      </c>
      <c r="I43" s="176">
        <f>IF('[1]Expr-Published Rates'!I$7=0,'[1]Expr-Published Rates'!AA37-('[1]Expr-Published Rates'!AA37*'[1]Expr-Published Rates'!I37),IF(('[1]Expr-Published Rates'!AA37-('[1]Expr-Published Rates'!AA37*'[1]Expr-Published Rates'!I37))&gt;'[1]Expr-Published Rates'!I$9,('[1]Expr-Published Rates'!AA37-('[1]Expr-Published Rates'!AA37*'[1]Expr-Published Rates'!I37)),'[1]Expr-Published Rates'!I$9))</f>
        <v>48.946320000000014</v>
      </c>
      <c r="J43" s="176">
        <f>IF('[1]Expr-Published Rates'!J$7=0,'[1]Expr-Published Rates'!AB37-('[1]Expr-Published Rates'!AB37*'[1]Expr-Published Rates'!J37),IF(('[1]Expr-Published Rates'!AB37-('[1]Expr-Published Rates'!AB37*'[1]Expr-Published Rates'!J37))&gt;'[1]Expr-Published Rates'!J$9,('[1]Expr-Published Rates'!AB37-('[1]Expr-Published Rates'!AB37*'[1]Expr-Published Rates'!J37)),'[1]Expr-Published Rates'!J$9))</f>
        <v>36.995519999999999</v>
      </c>
      <c r="K43" s="176">
        <f>IF('[1]Expr-Published Rates'!K$7=0,'[1]Expr-Published Rates'!AC37-('[1]Expr-Published Rates'!AC37*'[1]Expr-Published Rates'!K37),IF(('[1]Expr-Published Rates'!AC37-('[1]Expr-Published Rates'!AC37*'[1]Expr-Published Rates'!K37))&gt;'[1]Expr-Published Rates'!K$9,('[1]Expr-Published Rates'!AC37-('[1]Expr-Published Rates'!AC37*'[1]Expr-Published Rates'!K37)),'[1]Expr-Published Rates'!K$9))</f>
        <v>44.473275000000001</v>
      </c>
      <c r="L43" s="176">
        <f>IF('[1]Expr-Published Rates'!L$7=0,'[1]Expr-Published Rates'!AD37-('[1]Expr-Published Rates'!AD37*'[1]Expr-Published Rates'!L37),IF(('[1]Expr-Published Rates'!AD37-('[1]Expr-Published Rates'!AD37*'[1]Expr-Published Rates'!L37))&gt;'[1]Expr-Published Rates'!L$9,('[1]Expr-Published Rates'!AD37-('[1]Expr-Published Rates'!AD37*'[1]Expr-Published Rates'!L37)),'[1]Expr-Published Rates'!L$9))</f>
        <v>55.942425</v>
      </c>
      <c r="M43" s="176">
        <f>IF('[1]Expr-Published Rates'!M$7=0,'[1]Expr-Published Rates'!AE37-('[1]Expr-Published Rates'!AE37*'[1]Expr-Published Rates'!M37),IF(('[1]Expr-Published Rates'!AE37-('[1]Expr-Published Rates'!AE37*'[1]Expr-Published Rates'!M37))&gt;'[1]Expr-Published Rates'!M$9,('[1]Expr-Published Rates'!AE37-('[1]Expr-Published Rates'!AE37*'[1]Expr-Published Rates'!M37)),'[1]Expr-Published Rates'!M$9))</f>
        <v>68.98814999999999</v>
      </c>
      <c r="N43" s="177">
        <f>IF('[1]Expr-Published Rates'!N$7=0,'[1]Expr-Published Rates'!AF37-('[1]Expr-Published Rates'!AF37*'[1]Expr-Published Rates'!N37),IF(('[1]Expr-Published Rates'!AF37-('[1]Expr-Published Rates'!AF37*'[1]Expr-Published Rates'!N37))&gt;'[1]Expr-Published Rates'!N$9,('[1]Expr-Published Rates'!AF37-('[1]Expr-Published Rates'!AF37*'[1]Expr-Published Rates'!N37)),'[1]Expr-Published Rates'!N$9))</f>
        <v>73.579274999999996</v>
      </c>
      <c r="O43" s="176">
        <f>IF('[1]Expr-Published Rates'!O$7=0,'[1]Expr-Published Rates'!AG37-('[1]Expr-Published Rates'!AG37*'[1]Expr-Published Rates'!O37),IF(('[1]Expr-Published Rates'!AG37-('[1]Expr-Published Rates'!AG37*'[1]Expr-Published Rates'!O37))&gt;'[1]Expr-Published Rates'!O$9,('[1]Expr-Published Rates'!AG37-('[1]Expr-Published Rates'!AG37*'[1]Expr-Published Rates'!O37)),'[1]Expr-Published Rates'!O$9))</f>
        <v>34.528440000000003</v>
      </c>
      <c r="P43" s="176">
        <f>IF('[1]Expr-Published Rates'!P$7=0,'[1]Expr-Published Rates'!AH37-('[1]Expr-Published Rates'!AH37*'[1]Expr-Published Rates'!P37),IF(('[1]Expr-Published Rates'!AH37-('[1]Expr-Published Rates'!AH37*'[1]Expr-Published Rates'!P37))&gt;'[1]Expr-Published Rates'!P$9,('[1]Expr-Published Rates'!AH37-('[1]Expr-Published Rates'!AH37*'[1]Expr-Published Rates'!P37)),'[1]Expr-Published Rates'!P$9))</f>
        <v>41.495554999999996</v>
      </c>
    </row>
    <row r="44" spans="1:16" s="38" customFormat="1" ht="18" customHeight="1" x14ac:dyDescent="0.2">
      <c r="A44" s="58">
        <v>8.5</v>
      </c>
      <c r="B44" s="93" t="s">
        <v>13</v>
      </c>
      <c r="C44" s="60">
        <f>IF('[1]Expr-Published Rates'!C$7=0,'[1]Expr-Published Rates'!U38-('[1]Expr-Published Rates'!U38*'[1]Expr-Published Rates'!C38),IF(('[1]Expr-Published Rates'!U38-('[1]Expr-Published Rates'!U38*'[1]Expr-Published Rates'!C38))&gt;'[1]Expr-Published Rates'!C$9,('[1]Expr-Published Rates'!U38-('[1]Expr-Published Rates'!U38*'[1]Expr-Published Rates'!C38)),'[1]Expr-Published Rates'!C$9))</f>
        <v>23.39054999999999</v>
      </c>
      <c r="D44" s="61">
        <f>IF('[1]Expr-Published Rates'!D$7=0,'[1]Expr-Published Rates'!V38-('[1]Expr-Published Rates'!V38*'[1]Expr-Published Rates'!D38),IF(('[1]Expr-Published Rates'!V38-('[1]Expr-Published Rates'!V38*'[1]Expr-Published Rates'!D38))&gt;'[1]Expr-Published Rates'!D$9,('[1]Expr-Published Rates'!V38-('[1]Expr-Published Rates'!V38*'[1]Expr-Published Rates'!D38)),'[1]Expr-Published Rates'!D$9))</f>
        <v>30.093059999999994</v>
      </c>
      <c r="E44" s="61">
        <f>IF('[1]Expr-Published Rates'!E$7=0,'[1]Expr-Published Rates'!W38-('[1]Expr-Published Rates'!W38*'[1]Expr-Published Rates'!E38),IF(('[1]Expr-Published Rates'!W38-('[1]Expr-Published Rates'!W38*'[1]Expr-Published Rates'!E38))&gt;'[1]Expr-Published Rates'!E$9,('[1]Expr-Published Rates'!W38-('[1]Expr-Published Rates'!W38*'[1]Expr-Published Rates'!E38)),'[1]Expr-Published Rates'!E$9))</f>
        <v>37.63018000000001</v>
      </c>
      <c r="F44" s="61">
        <f>IF('[1]Expr-Published Rates'!F$7=0,'[1]Expr-Published Rates'!X38-('[1]Expr-Published Rates'!X38*'[1]Expr-Published Rates'!F38),IF(('[1]Expr-Published Rates'!X38-('[1]Expr-Published Rates'!X38*'[1]Expr-Published Rates'!F38))&gt;'[1]Expr-Published Rates'!F$9,('[1]Expr-Published Rates'!X38-('[1]Expr-Published Rates'!X38*'[1]Expr-Published Rates'!F38)),'[1]Expr-Published Rates'!F$9))</f>
        <v>38.724725000000007</v>
      </c>
      <c r="G44" s="61">
        <f>IF('[1]Expr-Published Rates'!G$7=0,'[1]Expr-Published Rates'!Y38-('[1]Expr-Published Rates'!Y38*'[1]Expr-Published Rates'!G38),IF(('[1]Expr-Published Rates'!Y38-('[1]Expr-Published Rates'!Y38*'[1]Expr-Published Rates'!G38))&gt;'[1]Expr-Published Rates'!G$9,('[1]Expr-Published Rates'!Y38-('[1]Expr-Published Rates'!Y38*'[1]Expr-Published Rates'!G38)),'[1]Expr-Published Rates'!G$9))</f>
        <v>38.849419999999995</v>
      </c>
      <c r="H44" s="61">
        <f>IF('[1]Expr-Published Rates'!H$7=0,'[1]Expr-Published Rates'!Z38-('[1]Expr-Published Rates'!Z38*'[1]Expr-Published Rates'!H38),IF(('[1]Expr-Published Rates'!Z38-('[1]Expr-Published Rates'!Z38*'[1]Expr-Published Rates'!H38))&gt;'[1]Expr-Published Rates'!H$9,('[1]Expr-Published Rates'!Z38-('[1]Expr-Published Rates'!Z38*'[1]Expr-Published Rates'!H38)),'[1]Expr-Published Rates'!H$9))</f>
        <v>51.611175000000003</v>
      </c>
      <c r="I44" s="61">
        <f>IF('[1]Expr-Published Rates'!I$7=0,'[1]Expr-Published Rates'!AA38-('[1]Expr-Published Rates'!AA38*'[1]Expr-Published Rates'!I38),IF(('[1]Expr-Published Rates'!AA38-('[1]Expr-Published Rates'!AA38*'[1]Expr-Published Rates'!I38))&gt;'[1]Expr-Published Rates'!I$9,('[1]Expr-Published Rates'!AA38-('[1]Expr-Published Rates'!AA38*'[1]Expr-Published Rates'!I38)),'[1]Expr-Published Rates'!I$9))</f>
        <v>50.349240000000009</v>
      </c>
      <c r="J44" s="61">
        <f>IF('[1]Expr-Published Rates'!J$7=0,'[1]Expr-Published Rates'!AB38-('[1]Expr-Published Rates'!AB38*'[1]Expr-Published Rates'!J38),IF(('[1]Expr-Published Rates'!AB38-('[1]Expr-Published Rates'!AB38*'[1]Expr-Published Rates'!J38))&gt;'[1]Expr-Published Rates'!J$9,('[1]Expr-Published Rates'!AB38-('[1]Expr-Published Rates'!AB38*'[1]Expr-Published Rates'!J38)),'[1]Expr-Published Rates'!J$9))</f>
        <v>38.017400000000009</v>
      </c>
      <c r="K44" s="61">
        <f>IF('[1]Expr-Published Rates'!K$7=0,'[1]Expr-Published Rates'!AC38-('[1]Expr-Published Rates'!AC38*'[1]Expr-Published Rates'!K38),IF(('[1]Expr-Published Rates'!AC38-('[1]Expr-Published Rates'!AC38*'[1]Expr-Published Rates'!K38))&gt;'[1]Expr-Published Rates'!K$9,('[1]Expr-Published Rates'!AC38-('[1]Expr-Published Rates'!AC38*'[1]Expr-Published Rates'!K38)),'[1]Expr-Published Rates'!K$9))</f>
        <v>45.772649999999999</v>
      </c>
      <c r="L44" s="61">
        <f>IF('[1]Expr-Published Rates'!L$7=0,'[1]Expr-Published Rates'!AD38-('[1]Expr-Published Rates'!AD38*'[1]Expr-Published Rates'!L38),IF(('[1]Expr-Published Rates'!AD38-('[1]Expr-Published Rates'!AD38*'[1]Expr-Published Rates'!L38))&gt;'[1]Expr-Published Rates'!L$9,('[1]Expr-Published Rates'!AD38-('[1]Expr-Published Rates'!AD38*'[1]Expr-Published Rates'!L38)),'[1]Expr-Published Rates'!L$9))</f>
        <v>57.865500000000011</v>
      </c>
      <c r="M44" s="61">
        <f>IF('[1]Expr-Published Rates'!M$7=0,'[1]Expr-Published Rates'!AE38-('[1]Expr-Published Rates'!AE38*'[1]Expr-Published Rates'!M38),IF(('[1]Expr-Published Rates'!AE38-('[1]Expr-Published Rates'!AE38*'[1]Expr-Published Rates'!M38))&gt;'[1]Expr-Published Rates'!M$9,('[1]Expr-Published Rates'!AE38-('[1]Expr-Published Rates'!AE38*'[1]Expr-Published Rates'!M38)),'[1]Expr-Published Rates'!M$9))</f>
        <v>71.500275000000016</v>
      </c>
      <c r="N44" s="62">
        <f>IF('[1]Expr-Published Rates'!N$7=0,'[1]Expr-Published Rates'!AF38-('[1]Expr-Published Rates'!AF38*'[1]Expr-Published Rates'!N38),IF(('[1]Expr-Published Rates'!AF38-('[1]Expr-Published Rates'!AF38*'[1]Expr-Published Rates'!N38))&gt;'[1]Expr-Published Rates'!N$9,('[1]Expr-Published Rates'!AF38-('[1]Expr-Published Rates'!AF38*'[1]Expr-Published Rates'!N38)),'[1]Expr-Published Rates'!N$9))</f>
        <v>76.126049999999992</v>
      </c>
      <c r="O44" s="61">
        <f>IF('[1]Expr-Published Rates'!O$7=0,'[1]Expr-Published Rates'!AG38-('[1]Expr-Published Rates'!AG38*'[1]Expr-Published Rates'!O38),IF(('[1]Expr-Published Rates'!AG38-('[1]Expr-Published Rates'!AG38*'[1]Expr-Published Rates'!O38))&gt;'[1]Expr-Published Rates'!O$9,('[1]Expr-Published Rates'!AG38-('[1]Expr-Published Rates'!AG38*'[1]Expr-Published Rates'!O38)),'[1]Expr-Published Rates'!O$9))</f>
        <v>35.482174999999998</v>
      </c>
      <c r="P44" s="61">
        <f>IF('[1]Expr-Published Rates'!P$7=0,'[1]Expr-Published Rates'!AH38-('[1]Expr-Published Rates'!AH38*'[1]Expr-Published Rates'!P38),IF(('[1]Expr-Published Rates'!AH38-('[1]Expr-Published Rates'!AH38*'[1]Expr-Published Rates'!P38))&gt;'[1]Expr-Published Rates'!P$9,('[1]Expr-Published Rates'!AH38-('[1]Expr-Published Rates'!AH38*'[1]Expr-Published Rates'!P38)),'[1]Expr-Published Rates'!P$9))</f>
        <v>42.707930000000005</v>
      </c>
    </row>
    <row r="45" spans="1:16" s="38" customFormat="1" ht="18" customHeight="1" x14ac:dyDescent="0.2">
      <c r="A45" s="58">
        <v>9</v>
      </c>
      <c r="B45" s="93" t="s">
        <v>13</v>
      </c>
      <c r="C45" s="60">
        <f>IF('[1]Expr-Published Rates'!C$7=0,'[1]Expr-Published Rates'!U39-('[1]Expr-Published Rates'!U39*'[1]Expr-Published Rates'!C39),IF(('[1]Expr-Published Rates'!U39-('[1]Expr-Published Rates'!U39*'[1]Expr-Published Rates'!C39))&gt;'[1]Expr-Published Rates'!C$9,('[1]Expr-Published Rates'!U39-('[1]Expr-Published Rates'!U39*'[1]Expr-Published Rates'!C39)),'[1]Expr-Published Rates'!C$9))</f>
        <v>23.855174999999988</v>
      </c>
      <c r="D45" s="61">
        <f>IF('[1]Expr-Published Rates'!D$7=0,'[1]Expr-Published Rates'!V39-('[1]Expr-Published Rates'!V39*'[1]Expr-Published Rates'!D39),IF(('[1]Expr-Published Rates'!V39-('[1]Expr-Published Rates'!V39*'[1]Expr-Published Rates'!D39))&gt;'[1]Expr-Published Rates'!D$9,('[1]Expr-Published Rates'!V39-('[1]Expr-Published Rates'!V39*'[1]Expr-Published Rates'!D39)),'[1]Expr-Published Rates'!D$9))</f>
        <v>30.993634999999998</v>
      </c>
      <c r="E45" s="61">
        <f>IF('[1]Expr-Published Rates'!E$7=0,'[1]Expr-Published Rates'!W39-('[1]Expr-Published Rates'!W39*'[1]Expr-Published Rates'!E39),IF(('[1]Expr-Published Rates'!W39-('[1]Expr-Published Rates'!W39*'[1]Expr-Published Rates'!E39))&gt;'[1]Expr-Published Rates'!E$9,('[1]Expr-Published Rates'!W39-('[1]Expr-Published Rates'!W39*'[1]Expr-Published Rates'!E39)),'[1]Expr-Published Rates'!E$9))</f>
        <v>38.960260000000005</v>
      </c>
      <c r="F45" s="61">
        <f>IF('[1]Expr-Published Rates'!F$7=0,'[1]Expr-Published Rates'!X39-('[1]Expr-Published Rates'!X39*'[1]Expr-Published Rates'!F39),IF(('[1]Expr-Published Rates'!X39-('[1]Expr-Published Rates'!X39*'[1]Expr-Published Rates'!F39))&gt;'[1]Expr-Published Rates'!F$9,('[1]Expr-Published Rates'!X39-('[1]Expr-Published Rates'!X39*'[1]Expr-Published Rates'!F39)),'[1]Expr-Published Rates'!F$9))</f>
        <v>39.846980000000002</v>
      </c>
      <c r="G45" s="61">
        <f>IF('[1]Expr-Published Rates'!G$7=0,'[1]Expr-Published Rates'!Y39-('[1]Expr-Published Rates'!Y39*'[1]Expr-Published Rates'!G39),IF(('[1]Expr-Published Rates'!Y39-('[1]Expr-Published Rates'!Y39*'[1]Expr-Published Rates'!G39))&gt;'[1]Expr-Published Rates'!G$9,('[1]Expr-Published Rates'!Y39-('[1]Expr-Published Rates'!Y39*'[1]Expr-Published Rates'!G39)),'[1]Expr-Published Rates'!G$9))</f>
        <v>39.957819999999998</v>
      </c>
      <c r="H45" s="61">
        <f>IF('[1]Expr-Published Rates'!H$7=0,'[1]Expr-Published Rates'!Z39-('[1]Expr-Published Rates'!Z39*'[1]Expr-Published Rates'!H39),IF(('[1]Expr-Published Rates'!Z39-('[1]Expr-Published Rates'!Z39*'[1]Expr-Published Rates'!H39))&gt;'[1]Expr-Published Rates'!H$9,('[1]Expr-Published Rates'!Z39-('[1]Expr-Published Rates'!Z39*'[1]Expr-Published Rates'!H39)),'[1]Expr-Published Rates'!H$9))</f>
        <v>53.049149999999997</v>
      </c>
      <c r="I45" s="61">
        <f>IF('[1]Expr-Published Rates'!I$7=0,'[1]Expr-Published Rates'!AA39-('[1]Expr-Published Rates'!AA39*'[1]Expr-Published Rates'!I39),IF(('[1]Expr-Published Rates'!AA39-('[1]Expr-Published Rates'!AA39*'[1]Expr-Published Rates'!I39))&gt;'[1]Expr-Published Rates'!I$9,('[1]Expr-Published Rates'!AA39-('[1]Expr-Published Rates'!AA39*'[1]Expr-Published Rates'!I39)),'[1]Expr-Published Rates'!I$9))</f>
        <v>51.682879999999997</v>
      </c>
      <c r="J45" s="61">
        <f>IF('[1]Expr-Published Rates'!J$7=0,'[1]Expr-Published Rates'!AB39-('[1]Expr-Published Rates'!AB39*'[1]Expr-Published Rates'!J39),IF(('[1]Expr-Published Rates'!AB39-('[1]Expr-Published Rates'!AB39*'[1]Expr-Published Rates'!J39))&gt;'[1]Expr-Published Rates'!J$9,('[1]Expr-Published Rates'!AB39-('[1]Expr-Published Rates'!AB39*'[1]Expr-Published Rates'!J39)),'[1]Expr-Published Rates'!J$9))</f>
        <v>39.021960000000007</v>
      </c>
      <c r="K45" s="61">
        <f>IF('[1]Expr-Published Rates'!K$7=0,'[1]Expr-Published Rates'!AC39-('[1]Expr-Published Rates'!AC39*'[1]Expr-Published Rates'!K39),IF(('[1]Expr-Published Rates'!AC39-('[1]Expr-Published Rates'!AC39*'[1]Expr-Published Rates'!K39))&gt;'[1]Expr-Published Rates'!K$9,('[1]Expr-Published Rates'!AC39-('[1]Expr-Published Rates'!AC39*'[1]Expr-Published Rates'!K39)),'[1]Expr-Published Rates'!K$9))</f>
        <v>47.037374999999997</v>
      </c>
      <c r="L45" s="61">
        <f>IF('[1]Expr-Published Rates'!L$7=0,'[1]Expr-Published Rates'!AD39-('[1]Expr-Published Rates'!AD39*'[1]Expr-Published Rates'!L39),IF(('[1]Expr-Published Rates'!AD39-('[1]Expr-Published Rates'!AD39*'[1]Expr-Published Rates'!L39))&gt;'[1]Expr-Published Rates'!L$9,('[1]Expr-Published Rates'!AD39-('[1]Expr-Published Rates'!AD39*'[1]Expr-Published Rates'!L39)),'[1]Expr-Published Rates'!L$9))</f>
        <v>59.753924999999995</v>
      </c>
      <c r="M45" s="61">
        <f>IF('[1]Expr-Published Rates'!M$7=0,'[1]Expr-Published Rates'!AE39-('[1]Expr-Published Rates'!AE39*'[1]Expr-Published Rates'!M39),IF(('[1]Expr-Published Rates'!AE39-('[1]Expr-Published Rates'!AE39*'[1]Expr-Published Rates'!M39))&gt;'[1]Expr-Published Rates'!M$9,('[1]Expr-Published Rates'!AE39-('[1]Expr-Published Rates'!AE39*'[1]Expr-Published Rates'!M39)),'[1]Expr-Published Rates'!M$9))</f>
        <v>74.029725000000013</v>
      </c>
      <c r="N45" s="62">
        <f>IF('[1]Expr-Published Rates'!N$7=0,'[1]Expr-Published Rates'!AF39-('[1]Expr-Published Rates'!AF39*'[1]Expr-Published Rates'!N39),IF(('[1]Expr-Published Rates'!AF39-('[1]Expr-Published Rates'!AF39*'[1]Expr-Published Rates'!N39))&gt;'[1]Expr-Published Rates'!N$9,('[1]Expr-Published Rates'!AF39-('[1]Expr-Published Rates'!AF39*'[1]Expr-Published Rates'!N39)),'[1]Expr-Published Rates'!N$9))</f>
        <v>78.707475000000017</v>
      </c>
      <c r="O45" s="61">
        <f>IF('[1]Expr-Published Rates'!O$7=0,'[1]Expr-Published Rates'!AG39-('[1]Expr-Published Rates'!AG39*'[1]Expr-Published Rates'!O39),IF(('[1]Expr-Published Rates'!AG39-('[1]Expr-Published Rates'!AG39*'[1]Expr-Published Rates'!O39))&gt;'[1]Expr-Published Rates'!O$9,('[1]Expr-Published Rates'!AG39-('[1]Expr-Published Rates'!AG39*'[1]Expr-Published Rates'!O39)),'[1]Expr-Published Rates'!O$9))</f>
        <v>36.419745000000006</v>
      </c>
      <c r="P45" s="61">
        <f>IF('[1]Expr-Published Rates'!P$7=0,'[1]Expr-Published Rates'!AH39-('[1]Expr-Published Rates'!AH39*'[1]Expr-Published Rates'!P39),IF(('[1]Expr-Published Rates'!AH39-('[1]Expr-Published Rates'!AH39*'[1]Expr-Published Rates'!P39))&gt;'[1]Expr-Published Rates'!P$9,('[1]Expr-Published Rates'!AH39-('[1]Expr-Published Rates'!AH39*'[1]Expr-Published Rates'!P39)),'[1]Expr-Published Rates'!P$9))</f>
        <v>43.887974999999997</v>
      </c>
    </row>
    <row r="46" spans="1:16" s="38" customFormat="1" ht="18" customHeight="1" x14ac:dyDescent="0.2">
      <c r="A46" s="58">
        <v>9.5</v>
      </c>
      <c r="B46" s="93" t="s">
        <v>13</v>
      </c>
      <c r="C46" s="60">
        <f>IF('[1]Expr-Published Rates'!C$7=0,'[1]Expr-Published Rates'!U40-('[1]Expr-Published Rates'!U40*'[1]Expr-Published Rates'!C40),IF(('[1]Expr-Published Rates'!U40-('[1]Expr-Published Rates'!U40*'[1]Expr-Published Rates'!C40))&gt;'[1]Expr-Published Rates'!C$9,('[1]Expr-Published Rates'!U40-('[1]Expr-Published Rates'!U40*'[1]Expr-Published Rates'!C40)),'[1]Expr-Published Rates'!C$9))</f>
        <v>24.306524999999993</v>
      </c>
      <c r="D46" s="61">
        <f>IF('[1]Expr-Published Rates'!D$7=0,'[1]Expr-Published Rates'!V40-('[1]Expr-Published Rates'!V40*'[1]Expr-Published Rates'!D40),IF(('[1]Expr-Published Rates'!V40-('[1]Expr-Published Rates'!V40*'[1]Expr-Published Rates'!D40))&gt;'[1]Expr-Published Rates'!D$9,('[1]Expr-Published Rates'!V40-('[1]Expr-Published Rates'!V40*'[1]Expr-Published Rates'!D40)),'[1]Expr-Published Rates'!D$9))</f>
        <v>31.880354999999994</v>
      </c>
      <c r="E46" s="61">
        <f>IF('[1]Expr-Published Rates'!E$7=0,'[1]Expr-Published Rates'!W40-('[1]Expr-Published Rates'!W40*'[1]Expr-Published Rates'!E40),IF(('[1]Expr-Published Rates'!W40-('[1]Expr-Published Rates'!W40*'[1]Expr-Published Rates'!E40))&gt;'[1]Expr-Published Rates'!E$9,('[1]Expr-Published Rates'!W40-('[1]Expr-Published Rates'!W40*'[1]Expr-Published Rates'!E40)),'[1]Expr-Published Rates'!E$9))</f>
        <v>40.262630000000001</v>
      </c>
      <c r="F46" s="61">
        <f>IF('[1]Expr-Published Rates'!F$7=0,'[1]Expr-Published Rates'!X40-('[1]Expr-Published Rates'!X40*'[1]Expr-Published Rates'!F40),IF(('[1]Expr-Published Rates'!X40-('[1]Expr-Published Rates'!X40*'[1]Expr-Published Rates'!F40))&gt;'[1]Expr-Published Rates'!F$9,('[1]Expr-Published Rates'!X40-('[1]Expr-Published Rates'!X40*'[1]Expr-Published Rates'!F40)),'[1]Expr-Published Rates'!F$9))</f>
        <v>40.969234999999998</v>
      </c>
      <c r="G46" s="61">
        <f>IF('[1]Expr-Published Rates'!G$7=0,'[1]Expr-Published Rates'!Y40-('[1]Expr-Published Rates'!Y40*'[1]Expr-Published Rates'!G40),IF(('[1]Expr-Published Rates'!Y40-('[1]Expr-Published Rates'!Y40*'[1]Expr-Published Rates'!G40))&gt;'[1]Expr-Published Rates'!G$9,('[1]Expr-Published Rates'!Y40-('[1]Expr-Published Rates'!Y40*'[1]Expr-Published Rates'!G40)),'[1]Expr-Published Rates'!G$9))</f>
        <v>41.066220000000001</v>
      </c>
      <c r="H46" s="61">
        <f>IF('[1]Expr-Published Rates'!H$7=0,'[1]Expr-Published Rates'!Z40-('[1]Expr-Published Rates'!Z40*'[1]Expr-Published Rates'!H40),IF(('[1]Expr-Published Rates'!Z40-('[1]Expr-Published Rates'!Z40*'[1]Expr-Published Rates'!H40))&gt;'[1]Expr-Published Rates'!H$9,('[1]Expr-Published Rates'!Z40-('[1]Expr-Published Rates'!Z40*'[1]Expr-Published Rates'!H40)),'[1]Expr-Published Rates'!H$9))</f>
        <v>54.521775000000005</v>
      </c>
      <c r="I46" s="61">
        <f>IF('[1]Expr-Published Rates'!I$7=0,'[1]Expr-Published Rates'!AA40-('[1]Expr-Published Rates'!AA40*'[1]Expr-Published Rates'!I40),IF(('[1]Expr-Published Rates'!AA40-('[1]Expr-Published Rates'!AA40*'[1]Expr-Published Rates'!I40))&gt;'[1]Expr-Published Rates'!I$9,('[1]Expr-Published Rates'!AA40-('[1]Expr-Published Rates'!AA40*'[1]Expr-Published Rates'!I40)),'[1]Expr-Published Rates'!I$9))</f>
        <v>53.05116000000001</v>
      </c>
      <c r="J46" s="61">
        <f>IF('[1]Expr-Published Rates'!J$7=0,'[1]Expr-Published Rates'!AB40-('[1]Expr-Published Rates'!AB40*'[1]Expr-Published Rates'!J40),IF(('[1]Expr-Published Rates'!AB40-('[1]Expr-Published Rates'!AB40*'[1]Expr-Published Rates'!J40))&gt;'[1]Expr-Published Rates'!J$9,('[1]Expr-Published Rates'!AB40-('[1]Expr-Published Rates'!AB40*'[1]Expr-Published Rates'!J40)),'[1]Expr-Published Rates'!J$9))</f>
        <v>40.026520000000005</v>
      </c>
      <c r="K46" s="61">
        <f>IF('[1]Expr-Published Rates'!K$7=0,'[1]Expr-Published Rates'!AC40-('[1]Expr-Published Rates'!AC40*'[1]Expr-Published Rates'!K40),IF(('[1]Expr-Published Rates'!AC40-('[1]Expr-Published Rates'!AC40*'[1]Expr-Published Rates'!K40))&gt;'[1]Expr-Published Rates'!K$9,('[1]Expr-Published Rates'!AC40-('[1]Expr-Published Rates'!AC40*'[1]Expr-Published Rates'!K40)),'[1]Expr-Published Rates'!K$9))</f>
        <v>48.319424999999995</v>
      </c>
      <c r="L46" s="61">
        <f>IF('[1]Expr-Published Rates'!L$7=0,'[1]Expr-Published Rates'!AD40-('[1]Expr-Published Rates'!AD40*'[1]Expr-Published Rates'!L40),IF(('[1]Expr-Published Rates'!AD40-('[1]Expr-Published Rates'!AD40*'[1]Expr-Published Rates'!L40))&gt;'[1]Expr-Published Rates'!L$9,('[1]Expr-Published Rates'!AD40-('[1]Expr-Published Rates'!AD40*'[1]Expr-Published Rates'!L40)),'[1]Expr-Published Rates'!L$9))</f>
        <v>61.590375000000009</v>
      </c>
      <c r="M46" s="61">
        <f>IF('[1]Expr-Published Rates'!M$7=0,'[1]Expr-Published Rates'!AE40-('[1]Expr-Published Rates'!AE40*'[1]Expr-Published Rates'!M40),IF(('[1]Expr-Published Rates'!AE40-('[1]Expr-Published Rates'!AE40*'[1]Expr-Published Rates'!M40))&gt;'[1]Expr-Published Rates'!M$9,('[1]Expr-Published Rates'!AE40-('[1]Expr-Published Rates'!AE40*'[1]Expr-Published Rates'!M40)),'[1]Expr-Published Rates'!M$9))</f>
        <v>76.55917500000001</v>
      </c>
      <c r="N46" s="62">
        <f>IF('[1]Expr-Published Rates'!N$7=0,'[1]Expr-Published Rates'!AF40-('[1]Expr-Published Rates'!AF40*'[1]Expr-Published Rates'!N40),IF(('[1]Expr-Published Rates'!AF40-('[1]Expr-Published Rates'!AF40*'[1]Expr-Published Rates'!N40))&gt;'[1]Expr-Published Rates'!N$9,('[1]Expr-Published Rates'!AF40-('[1]Expr-Published Rates'!AF40*'[1]Expr-Published Rates'!N40)),'[1]Expr-Published Rates'!N$9))</f>
        <v>81.236925000000014</v>
      </c>
      <c r="O46" s="61">
        <f>IF('[1]Expr-Published Rates'!O$7=0,'[1]Expr-Published Rates'!AG40-('[1]Expr-Published Rates'!AG40*'[1]Expr-Published Rates'!O40),IF(('[1]Expr-Published Rates'!AG40-('[1]Expr-Published Rates'!AG40*'[1]Expr-Published Rates'!O40))&gt;'[1]Expr-Published Rates'!O$9,('[1]Expr-Published Rates'!AG40-('[1]Expr-Published Rates'!AG40*'[1]Expr-Published Rates'!O40)),'[1]Expr-Published Rates'!O$9))</f>
        <v>37.357315</v>
      </c>
      <c r="P46" s="61">
        <f>IF('[1]Expr-Published Rates'!P$7=0,'[1]Expr-Published Rates'!AH40-('[1]Expr-Published Rates'!AH40*'[1]Expr-Published Rates'!P40),IF(('[1]Expr-Published Rates'!AH40-('[1]Expr-Published Rates'!AH40*'[1]Expr-Published Rates'!P40))&gt;'[1]Expr-Published Rates'!P$9,('[1]Expr-Published Rates'!AH40-('[1]Expr-Published Rates'!AH40*'[1]Expr-Published Rates'!P40)),'[1]Expr-Published Rates'!P$9))</f>
        <v>45.084185000000005</v>
      </c>
    </row>
    <row r="47" spans="1:16" s="38" customFormat="1" ht="18" customHeight="1" x14ac:dyDescent="0.2">
      <c r="A47" s="178">
        <v>10</v>
      </c>
      <c r="B47" s="99" t="s">
        <v>13</v>
      </c>
      <c r="C47" s="129">
        <f>IF('[1]Expr-Published Rates'!C$7=0,'[1]Expr-Published Rates'!U41-('[1]Expr-Published Rates'!U41*'[1]Expr-Published Rates'!C41),IF(('[1]Expr-Published Rates'!U41-('[1]Expr-Published Rates'!U41*'[1]Expr-Published Rates'!C41))&gt;'[1]Expr-Published Rates'!C$9,('[1]Expr-Published Rates'!U41-('[1]Expr-Published Rates'!U41*'[1]Expr-Published Rates'!C41)),'[1]Expr-Published Rates'!C$9))</f>
        <v>24.797699999999992</v>
      </c>
      <c r="D47" s="174">
        <f>IF('[1]Expr-Published Rates'!D$7=0,'[1]Expr-Published Rates'!V41-('[1]Expr-Published Rates'!V41*'[1]Expr-Published Rates'!D41),IF(('[1]Expr-Published Rates'!V41-('[1]Expr-Published Rates'!V41*'[1]Expr-Published Rates'!D41))&gt;'[1]Expr-Published Rates'!D$9,('[1]Expr-Published Rates'!V41-('[1]Expr-Published Rates'!V41*'[1]Expr-Published Rates'!D41)),'[1]Expr-Published Rates'!D$9))</f>
        <v>32.739365000000006</v>
      </c>
      <c r="E47" s="174">
        <f>IF('[1]Expr-Published Rates'!E$7=0,'[1]Expr-Published Rates'!W41-('[1]Expr-Published Rates'!W41*'[1]Expr-Published Rates'!E41),IF(('[1]Expr-Published Rates'!W41-('[1]Expr-Published Rates'!W41*'[1]Expr-Published Rates'!E41))&gt;'[1]Expr-Published Rates'!E$9,('[1]Expr-Published Rates'!W41-('[1]Expr-Published Rates'!W41*'[1]Expr-Published Rates'!E41)),'[1]Expr-Published Rates'!E$9))</f>
        <v>41.606565000000003</v>
      </c>
      <c r="F47" s="174">
        <f>IF('[1]Expr-Published Rates'!F$7=0,'[1]Expr-Published Rates'!X41-('[1]Expr-Published Rates'!X41*'[1]Expr-Published Rates'!F41),IF(('[1]Expr-Published Rates'!X41-('[1]Expr-Published Rates'!X41*'[1]Expr-Published Rates'!F41))&gt;'[1]Expr-Published Rates'!F$9,('[1]Expr-Published Rates'!X41-('[1]Expr-Published Rates'!X41*'[1]Expr-Published Rates'!F41)),'[1]Expr-Published Rates'!F$9))</f>
        <v>42.105345</v>
      </c>
      <c r="G47" s="174">
        <f>IF('[1]Expr-Published Rates'!G$7=0,'[1]Expr-Published Rates'!Y41-('[1]Expr-Published Rates'!Y41*'[1]Expr-Published Rates'!G41),IF(('[1]Expr-Published Rates'!Y41-('[1]Expr-Published Rates'!Y41*'[1]Expr-Published Rates'!G41))&gt;'[1]Expr-Published Rates'!G$9,('[1]Expr-Published Rates'!Y41-('[1]Expr-Published Rates'!Y41*'[1]Expr-Published Rates'!G41)),'[1]Expr-Published Rates'!G$9))</f>
        <v>42.160764999999998</v>
      </c>
      <c r="H47" s="174">
        <f>IF('[1]Expr-Published Rates'!H$7=0,'[1]Expr-Published Rates'!Z41-('[1]Expr-Published Rates'!Z41*'[1]Expr-Published Rates'!H41),IF(('[1]Expr-Published Rates'!Z41-('[1]Expr-Published Rates'!Z41*'[1]Expr-Published Rates'!H41))&gt;'[1]Expr-Published Rates'!H$9,('[1]Expr-Published Rates'!Z41-('[1]Expr-Published Rates'!Z41*'[1]Expr-Published Rates'!H41)),'[1]Expr-Published Rates'!H$9))</f>
        <v>55.942425</v>
      </c>
      <c r="I47" s="174">
        <f>IF('[1]Expr-Published Rates'!I$7=0,'[1]Expr-Published Rates'!AA41-('[1]Expr-Published Rates'!AA41*'[1]Expr-Published Rates'!I41),IF(('[1]Expr-Published Rates'!AA41-('[1]Expr-Published Rates'!AA41*'[1]Expr-Published Rates'!I41))&gt;'[1]Expr-Published Rates'!I$9,('[1]Expr-Published Rates'!AA41-('[1]Expr-Published Rates'!AA41*'[1]Expr-Published Rates'!I41)),'[1]Expr-Published Rates'!I$9))</f>
        <v>54.402120000000011</v>
      </c>
      <c r="J47" s="174">
        <f>IF('[1]Expr-Published Rates'!J$7=0,'[1]Expr-Published Rates'!AB41-('[1]Expr-Published Rates'!AB41*'[1]Expr-Published Rates'!J41),IF(('[1]Expr-Published Rates'!AB41-('[1]Expr-Published Rates'!AB41*'[1]Expr-Published Rates'!J41))&gt;'[1]Expr-Published Rates'!J$9,('[1]Expr-Published Rates'!AB41-('[1]Expr-Published Rates'!AB41*'[1]Expr-Published Rates'!J41)),'[1]Expr-Published Rates'!J$9))</f>
        <v>41.048400000000001</v>
      </c>
      <c r="K47" s="174">
        <f>IF('[1]Expr-Published Rates'!K$7=0,'[1]Expr-Published Rates'!AC41-('[1]Expr-Published Rates'!AC41*'[1]Expr-Published Rates'!K41),IF(('[1]Expr-Published Rates'!AC41-('[1]Expr-Published Rates'!AC41*'[1]Expr-Published Rates'!K41))&gt;'[1]Expr-Published Rates'!K$9,('[1]Expr-Published Rates'!AC41-('[1]Expr-Published Rates'!AC41*'[1]Expr-Published Rates'!K41)),'[1]Expr-Published Rates'!K$9))</f>
        <v>49.618800000000007</v>
      </c>
      <c r="L47" s="174">
        <f>IF('[1]Expr-Published Rates'!L$7=0,'[1]Expr-Published Rates'!AD41-('[1]Expr-Published Rates'!AD41*'[1]Expr-Published Rates'!L41),IF(('[1]Expr-Published Rates'!AD41-('[1]Expr-Published Rates'!AD41*'[1]Expr-Published Rates'!L41))&gt;'[1]Expr-Published Rates'!L$9,('[1]Expr-Published Rates'!AD41-('[1]Expr-Published Rates'!AD41*'[1]Expr-Published Rates'!L41)),'[1]Expr-Published Rates'!L$9))</f>
        <v>63.496125000000006</v>
      </c>
      <c r="M47" s="174">
        <f>IF('[1]Expr-Published Rates'!M$7=0,'[1]Expr-Published Rates'!AE41-('[1]Expr-Published Rates'!AE41*'[1]Expr-Published Rates'!M41),IF(('[1]Expr-Published Rates'!AE41-('[1]Expr-Published Rates'!AE41*'[1]Expr-Published Rates'!M41))&gt;'[1]Expr-Published Rates'!M$9,('[1]Expr-Published Rates'!AE41-('[1]Expr-Published Rates'!AE41*'[1]Expr-Published Rates'!M41)),'[1]Expr-Published Rates'!M$9))</f>
        <v>79.088625000000008</v>
      </c>
      <c r="N47" s="175">
        <f>IF('[1]Expr-Published Rates'!N$7=0,'[1]Expr-Published Rates'!AF41-('[1]Expr-Published Rates'!AF41*'[1]Expr-Published Rates'!N41),IF(('[1]Expr-Published Rates'!AF41-('[1]Expr-Published Rates'!AF41*'[1]Expr-Published Rates'!N41))&gt;'[1]Expr-Published Rates'!N$9,('[1]Expr-Published Rates'!AF41-('[1]Expr-Published Rates'!AF41*'[1]Expr-Published Rates'!N41)),'[1]Expr-Published Rates'!N$9))</f>
        <v>83.818350000000009</v>
      </c>
      <c r="O47" s="174">
        <f>IF('[1]Expr-Published Rates'!O$7=0,'[1]Expr-Published Rates'!AG41-('[1]Expr-Published Rates'!AG41*'[1]Expr-Published Rates'!O41),IF(('[1]Expr-Published Rates'!AG41-('[1]Expr-Published Rates'!AG41*'[1]Expr-Published Rates'!O41))&gt;'[1]Expr-Published Rates'!O$9,('[1]Expr-Published Rates'!AG41-('[1]Expr-Published Rates'!AG41*'[1]Expr-Published Rates'!O41)),'[1]Expr-Published Rates'!O$9))</f>
        <v>38.311050000000009</v>
      </c>
      <c r="P47" s="174">
        <f>IF('[1]Expr-Published Rates'!P$7=0,'[1]Expr-Published Rates'!AH41-('[1]Expr-Published Rates'!AH41*'[1]Expr-Published Rates'!P41),IF(('[1]Expr-Published Rates'!AH41-('[1]Expr-Published Rates'!AH41*'[1]Expr-Published Rates'!P41))&gt;'[1]Expr-Published Rates'!P$9,('[1]Expr-Published Rates'!AH41-('[1]Expr-Published Rates'!AH41*'[1]Expr-Published Rates'!P41)),'[1]Expr-Published Rates'!P$9))</f>
        <v>46.296559999999999</v>
      </c>
    </row>
    <row r="48" spans="1:16" s="38" customFormat="1" ht="18" customHeight="1" x14ac:dyDescent="0.2">
      <c r="A48" s="179">
        <v>11</v>
      </c>
      <c r="B48" s="93" t="s">
        <v>13</v>
      </c>
      <c r="C48" s="60">
        <f>IF('[1]Expr-Published Rates'!C$7=0,'[1]Expr-Published Rates'!U42-('[1]Expr-Published Rates'!U42*'[1]Expr-Published Rates'!C42),IF(('[1]Expr-Published Rates'!U42-('[1]Expr-Published Rates'!U42*'[1]Expr-Published Rates'!C42))&gt;'[1]Expr-Published Rates'!C$9,('[1]Expr-Published Rates'!U42-('[1]Expr-Published Rates'!U42*'[1]Expr-Published Rates'!C42)),'[1]Expr-Published Rates'!C$9))</f>
        <v>27.801809999999989</v>
      </c>
      <c r="D48" s="61">
        <f>IF('[1]Expr-Published Rates'!D$7=0,'[1]Expr-Published Rates'!V42-('[1]Expr-Published Rates'!V42*'[1]Expr-Published Rates'!D42),IF(('[1]Expr-Published Rates'!V42-('[1]Expr-Published Rates'!V42*'[1]Expr-Published Rates'!D42))&gt;'[1]Expr-Published Rates'!D$9,('[1]Expr-Published Rates'!V42-('[1]Expr-Published Rates'!V42*'[1]Expr-Published Rates'!D42)),'[1]Expr-Published Rates'!D$9))</f>
        <v>35.351315</v>
      </c>
      <c r="E48" s="61">
        <f>IF('[1]Expr-Published Rates'!E$7=0,'[1]Expr-Published Rates'!W42-('[1]Expr-Published Rates'!W42*'[1]Expr-Published Rates'!E42),IF(('[1]Expr-Published Rates'!W42-('[1]Expr-Published Rates'!W42*'[1]Expr-Published Rates'!E42))&gt;'[1]Expr-Published Rates'!E$9,('[1]Expr-Published Rates'!W42-('[1]Expr-Published Rates'!W42*'[1]Expr-Published Rates'!E42)),'[1]Expr-Published Rates'!E$9))</f>
        <v>45.499119999999991</v>
      </c>
      <c r="F48" s="61">
        <f>IF('[1]Expr-Published Rates'!F$7=0,'[1]Expr-Published Rates'!X42-('[1]Expr-Published Rates'!X42*'[1]Expr-Published Rates'!F42),IF(('[1]Expr-Published Rates'!X42-('[1]Expr-Published Rates'!X42*'[1]Expr-Published Rates'!F42))&gt;'[1]Expr-Published Rates'!F$9,('[1]Expr-Published Rates'!X42-('[1]Expr-Published Rates'!X42*'[1]Expr-Published Rates'!F42)),'[1]Expr-Published Rates'!F$9))</f>
        <v>45.77338499999999</v>
      </c>
      <c r="G48" s="61">
        <f>IF('[1]Expr-Published Rates'!G$7=0,'[1]Expr-Published Rates'!Y42-('[1]Expr-Published Rates'!Y42*'[1]Expr-Published Rates'!G42),IF(('[1]Expr-Published Rates'!Y42-('[1]Expr-Published Rates'!Y42*'[1]Expr-Published Rates'!G42))&gt;'[1]Expr-Published Rates'!G$9,('[1]Expr-Published Rates'!Y42-('[1]Expr-Published Rates'!Y42*'[1]Expr-Published Rates'!G42)),'[1]Expr-Published Rates'!G$9))</f>
        <v>46.062084999999996</v>
      </c>
      <c r="H48" s="61">
        <f>IF('[1]Expr-Published Rates'!H$7=0,'[1]Expr-Published Rates'!Z42-('[1]Expr-Published Rates'!Z42*'[1]Expr-Published Rates'!H42),IF(('[1]Expr-Published Rates'!Z42-('[1]Expr-Published Rates'!Z42*'[1]Expr-Published Rates'!H42))&gt;'[1]Expr-Published Rates'!H$9,('[1]Expr-Published Rates'!Z42-('[1]Expr-Published Rates'!Z42*'[1]Expr-Published Rates'!H42)),'[1]Expr-Published Rates'!H$9))</f>
        <v>58.610475000000008</v>
      </c>
      <c r="I48" s="61">
        <f>IF('[1]Expr-Published Rates'!I$7=0,'[1]Expr-Published Rates'!AA42-('[1]Expr-Published Rates'!AA42*'[1]Expr-Published Rates'!I42),IF(('[1]Expr-Published Rates'!AA42-('[1]Expr-Published Rates'!AA42*'[1]Expr-Published Rates'!I42))&gt;'[1]Expr-Published Rates'!I$9,('[1]Expr-Published Rates'!AA42-('[1]Expr-Published Rates'!AA42*'[1]Expr-Published Rates'!I42)),'[1]Expr-Published Rates'!I$9))</f>
        <v>57.190640000000002</v>
      </c>
      <c r="J48" s="61">
        <f>IF('[1]Expr-Published Rates'!J$7=0,'[1]Expr-Published Rates'!AB42-('[1]Expr-Published Rates'!AB42*'[1]Expr-Published Rates'!J42),IF(('[1]Expr-Published Rates'!AB42-('[1]Expr-Published Rates'!AB42*'[1]Expr-Published Rates'!J42))&gt;'[1]Expr-Published Rates'!J$9,('[1]Expr-Published Rates'!AB42-('[1]Expr-Published Rates'!AB42*'[1]Expr-Published Rates'!J42)),'[1]Expr-Published Rates'!J$9))</f>
        <v>42.69380000000001</v>
      </c>
      <c r="K48" s="61">
        <f>IF('[1]Expr-Published Rates'!K$7=0,'[1]Expr-Published Rates'!AC42-('[1]Expr-Published Rates'!AC42*'[1]Expr-Published Rates'!K42),IF(('[1]Expr-Published Rates'!AC42-('[1]Expr-Published Rates'!AC42*'[1]Expr-Published Rates'!K42))&gt;'[1]Expr-Published Rates'!K$9,('[1]Expr-Published Rates'!AC42-('[1]Expr-Published Rates'!AC42*'[1]Expr-Published Rates'!K42)),'[1]Expr-Published Rates'!K$9))</f>
        <v>51.871049999999997</v>
      </c>
      <c r="L48" s="61">
        <f>IF('[1]Expr-Published Rates'!L$7=0,'[1]Expr-Published Rates'!AD42-('[1]Expr-Published Rates'!AD42*'[1]Expr-Published Rates'!L42),IF(('[1]Expr-Published Rates'!AD42-('[1]Expr-Published Rates'!AD42*'[1]Expr-Published Rates'!L42))&gt;'[1]Expr-Published Rates'!L$9,('[1]Expr-Published Rates'!AD42-('[1]Expr-Published Rates'!AD42*'[1]Expr-Published Rates'!L42)),'[1]Expr-Published Rates'!L$9))</f>
        <v>67.117050000000006</v>
      </c>
      <c r="M48" s="61">
        <f>IF('[1]Expr-Published Rates'!M$7=0,'[1]Expr-Published Rates'!AE42-('[1]Expr-Published Rates'!AE42*'[1]Expr-Published Rates'!M42),IF(('[1]Expr-Published Rates'!AE42-('[1]Expr-Published Rates'!AE42*'[1]Expr-Published Rates'!M42))&gt;'[1]Expr-Published Rates'!M$9,('[1]Expr-Published Rates'!AE42-('[1]Expr-Published Rates'!AE42*'[1]Expr-Published Rates'!M42)),'[1]Expr-Published Rates'!M$9))</f>
        <v>83.454525000000018</v>
      </c>
      <c r="N48" s="62">
        <f>IF('[1]Expr-Published Rates'!N$7=0,'[1]Expr-Published Rates'!AF42-('[1]Expr-Published Rates'!AF42*'[1]Expr-Published Rates'!N42),IF(('[1]Expr-Published Rates'!AF42-('[1]Expr-Published Rates'!AF42*'[1]Expr-Published Rates'!N42))&gt;'[1]Expr-Published Rates'!N$9,('[1]Expr-Published Rates'!AF42-('[1]Expr-Published Rates'!AF42*'[1]Expr-Published Rates'!N42)),'[1]Expr-Published Rates'!N$9))</f>
        <v>90.367200000000025</v>
      </c>
      <c r="O48" s="61">
        <f>IF('[1]Expr-Published Rates'!O$7=0,'[1]Expr-Published Rates'!AG42-('[1]Expr-Published Rates'!AG42*'[1]Expr-Published Rates'!O42),IF(('[1]Expr-Published Rates'!AG42-('[1]Expr-Published Rates'!AG42*'[1]Expr-Published Rates'!O42))&gt;'[1]Expr-Published Rates'!O$9,('[1]Expr-Published Rates'!AG42-('[1]Expr-Published Rates'!AG42*'[1]Expr-Published Rates'!O42)),'[1]Expr-Published Rates'!O$9))</f>
        <v>39.846725000000006</v>
      </c>
      <c r="P48" s="61">
        <f>IF('[1]Expr-Published Rates'!P$7=0,'[1]Expr-Published Rates'!AH42-('[1]Expr-Published Rates'!AH42*'[1]Expr-Published Rates'!P42),IF(('[1]Expr-Published Rates'!AH42-('[1]Expr-Published Rates'!AH42*'[1]Expr-Published Rates'!P42))&gt;'[1]Expr-Published Rates'!P$9,('[1]Expr-Published Rates'!AH42-('[1]Expr-Published Rates'!AH42*'[1]Expr-Published Rates'!P42)),'[1]Expr-Published Rates'!P$9))</f>
        <v>48.398009999999999</v>
      </c>
    </row>
    <row r="49" spans="1:16" s="38" customFormat="1" ht="18" customHeight="1" x14ac:dyDescent="0.2">
      <c r="A49" s="179">
        <v>12</v>
      </c>
      <c r="B49" s="93" t="s">
        <v>13</v>
      </c>
      <c r="C49" s="60">
        <f>IF('[1]Expr-Published Rates'!C$7=0,'[1]Expr-Published Rates'!U43-('[1]Expr-Published Rates'!U43*'[1]Expr-Published Rates'!C43),IF(('[1]Expr-Published Rates'!U43-('[1]Expr-Published Rates'!U43*'[1]Expr-Published Rates'!C43))&gt;'[1]Expr-Published Rates'!C$9,('[1]Expr-Published Rates'!U43-('[1]Expr-Published Rates'!U43*'[1]Expr-Published Rates'!C43)),'[1]Expr-Published Rates'!C$9))</f>
        <v>28.768954999999991</v>
      </c>
      <c r="D49" s="61">
        <f>IF('[1]Expr-Published Rates'!D$7=0,'[1]Expr-Published Rates'!V43-('[1]Expr-Published Rates'!V43*'[1]Expr-Published Rates'!D43),IF(('[1]Expr-Published Rates'!V43-('[1]Expr-Published Rates'!V43*'[1]Expr-Published Rates'!D43))&gt;'[1]Expr-Published Rates'!D$9,('[1]Expr-Published Rates'!V43-('[1]Expr-Published Rates'!V43*'[1]Expr-Published Rates'!D43)),'[1]Expr-Published Rates'!D$9))</f>
        <v>36.650464999999997</v>
      </c>
      <c r="E49" s="61">
        <f>IF('[1]Expr-Published Rates'!E$7=0,'[1]Expr-Published Rates'!W43-('[1]Expr-Published Rates'!W43*'[1]Expr-Published Rates'!E43),IF(('[1]Expr-Published Rates'!W43-('[1]Expr-Published Rates'!W43*'[1]Expr-Published Rates'!E43))&gt;'[1]Expr-Published Rates'!E$9,('[1]Expr-Published Rates'!W43-('[1]Expr-Published Rates'!W43*'[1]Expr-Published Rates'!E43)),'[1]Expr-Published Rates'!E$9))</f>
        <v>47.577759999999998</v>
      </c>
      <c r="F49" s="61">
        <f>IF('[1]Expr-Published Rates'!F$7=0,'[1]Expr-Published Rates'!X43-('[1]Expr-Published Rates'!X43*'[1]Expr-Published Rates'!F43),IF(('[1]Expr-Published Rates'!X43-('[1]Expr-Published Rates'!X43*'[1]Expr-Published Rates'!F43))&gt;'[1]Expr-Published Rates'!F$9,('[1]Expr-Published Rates'!X43-('[1]Expr-Published Rates'!X43*'[1]Expr-Published Rates'!F43)),'[1]Expr-Published Rates'!F$9))</f>
        <v>48.010809999999992</v>
      </c>
      <c r="G49" s="61">
        <f>IF('[1]Expr-Published Rates'!G$7=0,'[1]Expr-Published Rates'!Y43-('[1]Expr-Published Rates'!Y43*'[1]Expr-Published Rates'!G43),IF(('[1]Expr-Published Rates'!Y43-('[1]Expr-Published Rates'!Y43*'[1]Expr-Published Rates'!G43))&gt;'[1]Expr-Published Rates'!G$9,('[1]Expr-Published Rates'!Y43-('[1]Expr-Published Rates'!Y43*'[1]Expr-Published Rates'!G43)),'[1]Expr-Published Rates'!G$9))</f>
        <v>48.256204999999994</v>
      </c>
      <c r="H49" s="61">
        <f>IF('[1]Expr-Published Rates'!H$7=0,'[1]Expr-Published Rates'!Z43-('[1]Expr-Published Rates'!Z43*'[1]Expr-Published Rates'!H43),IF(('[1]Expr-Published Rates'!Z43-('[1]Expr-Published Rates'!Z43*'[1]Expr-Published Rates'!H43))&gt;'[1]Expr-Published Rates'!H$9,('[1]Expr-Published Rates'!Z43-('[1]Expr-Published Rates'!Z43*'[1]Expr-Published Rates'!H43)),'[1]Expr-Published Rates'!H$9))</f>
        <v>61.382475000000014</v>
      </c>
      <c r="I49" s="61">
        <f>IF('[1]Expr-Published Rates'!I$7=0,'[1]Expr-Published Rates'!AA43-('[1]Expr-Published Rates'!AA43*'[1]Expr-Published Rates'!I43),IF(('[1]Expr-Published Rates'!AA43-('[1]Expr-Published Rates'!AA43*'[1]Expr-Published Rates'!I43))&gt;'[1]Expr-Published Rates'!I$9,('[1]Expr-Published Rates'!AA43-('[1]Expr-Published Rates'!AA43*'[1]Expr-Published Rates'!I43)),'[1]Expr-Published Rates'!I$9))</f>
        <v>59.944520000000011</v>
      </c>
      <c r="J49" s="61">
        <f>IF('[1]Expr-Published Rates'!J$7=0,'[1]Expr-Published Rates'!AB43-('[1]Expr-Published Rates'!AB43*'[1]Expr-Published Rates'!J43),IF(('[1]Expr-Published Rates'!AB43-('[1]Expr-Published Rates'!AB43*'[1]Expr-Published Rates'!J43))&gt;'[1]Expr-Published Rates'!J$9,('[1]Expr-Published Rates'!AB43-('[1]Expr-Published Rates'!AB43*'[1]Expr-Published Rates'!J43)),'[1]Expr-Published Rates'!J$9))</f>
        <v>44.391160000000013</v>
      </c>
      <c r="K49" s="61">
        <f>IF('[1]Expr-Published Rates'!K$7=0,'[1]Expr-Published Rates'!AC43-('[1]Expr-Published Rates'!AC43*'[1]Expr-Published Rates'!K43),IF(('[1]Expr-Published Rates'!AC43-('[1]Expr-Published Rates'!AC43*'[1]Expr-Published Rates'!K43))&gt;'[1]Expr-Published Rates'!K$9,('[1]Expr-Published Rates'!AC43-('[1]Expr-Published Rates'!AC43*'[1]Expr-Published Rates'!K43)),'[1]Expr-Published Rates'!K$9))</f>
        <v>54.175274999999999</v>
      </c>
      <c r="L49" s="61">
        <f>IF('[1]Expr-Published Rates'!L$7=0,'[1]Expr-Published Rates'!AD43-('[1]Expr-Published Rates'!AD43*'[1]Expr-Published Rates'!L43),IF(('[1]Expr-Published Rates'!AD43-('[1]Expr-Published Rates'!AD43*'[1]Expr-Published Rates'!L43))&gt;'[1]Expr-Published Rates'!L$9,('[1]Expr-Published Rates'!AD43-('[1]Expr-Published Rates'!AD43*'[1]Expr-Published Rates'!L43)),'[1]Expr-Published Rates'!L$9))</f>
        <v>70.703325000000007</v>
      </c>
      <c r="M49" s="61">
        <f>IF('[1]Expr-Published Rates'!M$7=0,'[1]Expr-Published Rates'!AE43-('[1]Expr-Published Rates'!AE43*'[1]Expr-Published Rates'!M43),IF(('[1]Expr-Published Rates'!AE43-('[1]Expr-Published Rates'!AE43*'[1]Expr-Published Rates'!M43))&gt;'[1]Expr-Published Rates'!M$9,('[1]Expr-Published Rates'!AE43-('[1]Expr-Published Rates'!AE43*'[1]Expr-Published Rates'!M43)),'[1]Expr-Published Rates'!M$9))</f>
        <v>87.924374999999998</v>
      </c>
      <c r="N49" s="62">
        <f>IF('[1]Expr-Published Rates'!N$7=0,'[1]Expr-Published Rates'!AF43-('[1]Expr-Published Rates'!AF43*'[1]Expr-Published Rates'!N43),IF(('[1]Expr-Published Rates'!AF43-('[1]Expr-Published Rates'!AF43*'[1]Expr-Published Rates'!N43))&gt;'[1]Expr-Published Rates'!N$9,('[1]Expr-Published Rates'!AF43-('[1]Expr-Published Rates'!AF43*'[1]Expr-Published Rates'!N43)),'[1]Expr-Published Rates'!N$9))</f>
        <v>95.460750000000019</v>
      </c>
      <c r="O49" s="61">
        <f>IF('[1]Expr-Published Rates'!O$7=0,'[1]Expr-Published Rates'!AG43-('[1]Expr-Published Rates'!AG43*'[1]Expr-Published Rates'!O43),IF(('[1]Expr-Published Rates'!AG43-('[1]Expr-Published Rates'!AG43*'[1]Expr-Published Rates'!O43))&gt;'[1]Expr-Published Rates'!O$9,('[1]Expr-Published Rates'!AG43-('[1]Expr-Published Rates'!AG43*'[1]Expr-Published Rates'!O43)),'[1]Expr-Published Rates'!O$9))</f>
        <v>41.430895000000007</v>
      </c>
      <c r="P49" s="61">
        <f>IF('[1]Expr-Published Rates'!P$7=0,'[1]Expr-Published Rates'!AH43-('[1]Expr-Published Rates'!AH43*'[1]Expr-Published Rates'!P43),IF(('[1]Expr-Published Rates'!AH43-('[1]Expr-Published Rates'!AH43*'[1]Expr-Published Rates'!P43))&gt;'[1]Expr-Published Rates'!P$9,('[1]Expr-Published Rates'!AH43-('[1]Expr-Published Rates'!AH43*'[1]Expr-Published Rates'!P43)),'[1]Expr-Published Rates'!P$9))</f>
        <v>50.547955000000002</v>
      </c>
    </row>
    <row r="50" spans="1:16" s="38" customFormat="1" ht="18" customHeight="1" x14ac:dyDescent="0.2">
      <c r="A50" s="179">
        <v>13</v>
      </c>
      <c r="B50" s="93" t="s">
        <v>13</v>
      </c>
      <c r="C50" s="60">
        <f>IF('[1]Expr-Published Rates'!C$7=0,'[1]Expr-Published Rates'!U44-('[1]Expr-Published Rates'!U44*'[1]Expr-Published Rates'!C44),IF(('[1]Expr-Published Rates'!U44-('[1]Expr-Published Rates'!U44*'[1]Expr-Published Rates'!C44))&gt;'[1]Expr-Published Rates'!C$9,('[1]Expr-Published Rates'!U44-('[1]Expr-Published Rates'!U44*'[1]Expr-Published Rates'!C44)),'[1]Expr-Published Rates'!C$9))</f>
        <v>29.764969999999991</v>
      </c>
      <c r="D50" s="61">
        <f>IF('[1]Expr-Published Rates'!D$7=0,'[1]Expr-Published Rates'!V44-('[1]Expr-Published Rates'!V44*'[1]Expr-Published Rates'!D44),IF(('[1]Expr-Published Rates'!V44-('[1]Expr-Published Rates'!V44*'[1]Expr-Published Rates'!D44))&gt;'[1]Expr-Published Rates'!D$9,('[1]Expr-Published Rates'!V44-('[1]Expr-Published Rates'!V44*'[1]Expr-Published Rates'!D44)),'[1]Expr-Published Rates'!D$9))</f>
        <v>37.935180000000003</v>
      </c>
      <c r="E50" s="61">
        <f>IF('[1]Expr-Published Rates'!E$7=0,'[1]Expr-Published Rates'!W44-('[1]Expr-Published Rates'!W44*'[1]Expr-Published Rates'!E44),IF(('[1]Expr-Published Rates'!W44-('[1]Expr-Published Rates'!W44*'[1]Expr-Published Rates'!E44))&gt;'[1]Expr-Published Rates'!E$9,('[1]Expr-Published Rates'!W44-('[1]Expr-Published Rates'!W44*'[1]Expr-Published Rates'!E44)),'[1]Expr-Published Rates'!E$9))</f>
        <v>49.670834999999997</v>
      </c>
      <c r="F50" s="61">
        <f>IF('[1]Expr-Published Rates'!F$7=0,'[1]Expr-Published Rates'!X44-('[1]Expr-Published Rates'!X44*'[1]Expr-Published Rates'!F44),IF(('[1]Expr-Published Rates'!X44-('[1]Expr-Published Rates'!X44*'[1]Expr-Published Rates'!F44))&gt;'[1]Expr-Published Rates'!F$9,('[1]Expr-Published Rates'!X44-('[1]Expr-Published Rates'!X44*'[1]Expr-Published Rates'!F44)),'[1]Expr-Published Rates'!F$9))</f>
        <v>50.190494999999984</v>
      </c>
      <c r="G50" s="61">
        <f>IF('[1]Expr-Published Rates'!G$7=0,'[1]Expr-Published Rates'!Y44-('[1]Expr-Published Rates'!Y44*'[1]Expr-Published Rates'!G44),IF(('[1]Expr-Published Rates'!Y44-('[1]Expr-Published Rates'!Y44*'[1]Expr-Published Rates'!G44))&gt;'[1]Expr-Published Rates'!G$9,('[1]Expr-Published Rates'!Y44-('[1]Expr-Published Rates'!Y44*'[1]Expr-Published Rates'!G44)),'[1]Expr-Published Rates'!G$9))</f>
        <v>50.392584999999997</v>
      </c>
      <c r="H50" s="61">
        <f>IF('[1]Expr-Published Rates'!H$7=0,'[1]Expr-Published Rates'!Z44-('[1]Expr-Published Rates'!Z44*'[1]Expr-Published Rates'!H44),IF(('[1]Expr-Published Rates'!Z44-('[1]Expr-Published Rates'!Z44*'[1]Expr-Published Rates'!H44))&gt;'[1]Expr-Published Rates'!H$9,('[1]Expr-Published Rates'!Z44-('[1]Expr-Published Rates'!Z44*'[1]Expr-Published Rates'!H44)),'[1]Expr-Published Rates'!H$9))</f>
        <v>64.154475000000005</v>
      </c>
      <c r="I50" s="61">
        <f>IF('[1]Expr-Published Rates'!I$7=0,'[1]Expr-Published Rates'!AA44-('[1]Expr-Published Rates'!AA44*'[1]Expr-Published Rates'!I44),IF(('[1]Expr-Published Rates'!AA44-('[1]Expr-Published Rates'!AA44*'[1]Expr-Published Rates'!I44))&gt;'[1]Expr-Published Rates'!I$9,('[1]Expr-Published Rates'!AA44-('[1]Expr-Published Rates'!AA44*'[1]Expr-Published Rates'!I44)),'[1]Expr-Published Rates'!I$9))</f>
        <v>62.663760000000011</v>
      </c>
      <c r="J50" s="61">
        <f>IF('[1]Expr-Published Rates'!J$7=0,'[1]Expr-Published Rates'!AB44-('[1]Expr-Published Rates'!AB44*'[1]Expr-Published Rates'!J44),IF(('[1]Expr-Published Rates'!AB44-('[1]Expr-Published Rates'!AB44*'[1]Expr-Published Rates'!J44))&gt;'[1]Expr-Published Rates'!J$9,('[1]Expr-Published Rates'!AB44-('[1]Expr-Published Rates'!AB44*'[1]Expr-Published Rates'!J44)),'[1]Expr-Published Rates'!J$9))</f>
        <v>46.036560000000009</v>
      </c>
      <c r="K50" s="61">
        <f>IF('[1]Expr-Published Rates'!K$7=0,'[1]Expr-Published Rates'!AC44-('[1]Expr-Published Rates'!AC44*'[1]Expr-Published Rates'!K44),IF(('[1]Expr-Published Rates'!AC44-('[1]Expr-Published Rates'!AC44*'[1]Expr-Published Rates'!K44))&gt;'[1]Expr-Published Rates'!K$9,('[1]Expr-Published Rates'!AC44-('[1]Expr-Published Rates'!AC44*'[1]Expr-Published Rates'!K44)),'[1]Expr-Published Rates'!K$9))</f>
        <v>56.410200000000003</v>
      </c>
      <c r="L50" s="61">
        <f>IF('[1]Expr-Published Rates'!L$7=0,'[1]Expr-Published Rates'!AD44-('[1]Expr-Published Rates'!AD44*'[1]Expr-Published Rates'!L44),IF(('[1]Expr-Published Rates'!AD44-('[1]Expr-Published Rates'!AD44*'[1]Expr-Published Rates'!L44))&gt;'[1]Expr-Published Rates'!L$9,('[1]Expr-Published Rates'!AD44-('[1]Expr-Published Rates'!AD44*'[1]Expr-Published Rates'!L44)),'[1]Expr-Published Rates'!L$9))</f>
        <v>74.289600000000007</v>
      </c>
      <c r="M50" s="61">
        <f>IF('[1]Expr-Published Rates'!M$7=0,'[1]Expr-Published Rates'!AE44-('[1]Expr-Published Rates'!AE44*'[1]Expr-Published Rates'!M44),IF(('[1]Expr-Published Rates'!AE44-('[1]Expr-Published Rates'!AE44*'[1]Expr-Published Rates'!M44))&gt;'[1]Expr-Published Rates'!M$9,('[1]Expr-Published Rates'!AE44-('[1]Expr-Published Rates'!AE44*'[1]Expr-Published Rates'!M44)),'[1]Expr-Published Rates'!M$9))</f>
        <v>92.428875000000005</v>
      </c>
      <c r="N50" s="62">
        <f>IF('[1]Expr-Published Rates'!N$7=0,'[1]Expr-Published Rates'!AF44-('[1]Expr-Published Rates'!AF44*'[1]Expr-Published Rates'!N44),IF(('[1]Expr-Published Rates'!AF44-('[1]Expr-Published Rates'!AF44*'[1]Expr-Published Rates'!N44))&gt;'[1]Expr-Published Rates'!N$9,('[1]Expr-Published Rates'!AF44-('[1]Expr-Published Rates'!AF44*'[1]Expr-Published Rates'!N44)),'[1]Expr-Published Rates'!N$9))</f>
        <v>100.57162500000001</v>
      </c>
      <c r="O50" s="61">
        <f>IF('[1]Expr-Published Rates'!O$7=0,'[1]Expr-Published Rates'!AG44-('[1]Expr-Published Rates'!AG44*'[1]Expr-Published Rates'!O44),IF(('[1]Expr-Published Rates'!AG44-('[1]Expr-Published Rates'!AG44*'[1]Expr-Published Rates'!O44))&gt;'[1]Expr-Published Rates'!O$9,('[1]Expr-Published Rates'!AG44-('[1]Expr-Published Rates'!AG44*'[1]Expr-Published Rates'!O44)),'[1]Expr-Published Rates'!O$9))</f>
        <v>42.966570000000004</v>
      </c>
      <c r="P50" s="61">
        <f>IF('[1]Expr-Published Rates'!P$7=0,'[1]Expr-Published Rates'!AH44-('[1]Expr-Published Rates'!AH44*'[1]Expr-Published Rates'!P44),IF(('[1]Expr-Published Rates'!AH44-('[1]Expr-Published Rates'!AH44*'[1]Expr-Published Rates'!P44))&gt;'[1]Expr-Published Rates'!P$9,('[1]Expr-Published Rates'!AH44-('[1]Expr-Published Rates'!AH44*'[1]Expr-Published Rates'!P44)),'[1]Expr-Published Rates'!P$9))</f>
        <v>52.633240000000015</v>
      </c>
    </row>
    <row r="51" spans="1:16" s="63" customFormat="1" ht="18" customHeight="1" x14ac:dyDescent="0.2">
      <c r="A51" s="179">
        <v>14</v>
      </c>
      <c r="B51" s="93" t="s">
        <v>13</v>
      </c>
      <c r="C51" s="60">
        <f>IF('[1]Expr-Published Rates'!C$7=0,'[1]Expr-Published Rates'!U45-('[1]Expr-Published Rates'!U45*'[1]Expr-Published Rates'!C45),IF(('[1]Expr-Published Rates'!U45-('[1]Expr-Published Rates'!U45*'[1]Expr-Published Rates'!C45))&gt;'[1]Expr-Published Rates'!C$9,('[1]Expr-Published Rates'!U45-('[1]Expr-Published Rates'!U45*'[1]Expr-Published Rates'!C45)),'[1]Expr-Published Rates'!C$9))</f>
        <v>30.703244999999995</v>
      </c>
      <c r="D51" s="61">
        <f>IF('[1]Expr-Published Rates'!D$7=0,'[1]Expr-Published Rates'!V45-('[1]Expr-Published Rates'!V45*'[1]Expr-Published Rates'!D45),IF(('[1]Expr-Published Rates'!V45-('[1]Expr-Published Rates'!V45*'[1]Expr-Published Rates'!D45))&gt;'[1]Expr-Published Rates'!D$9,('[1]Expr-Published Rates'!V45-('[1]Expr-Published Rates'!V45*'[1]Expr-Published Rates'!D45)),'[1]Expr-Published Rates'!D$9))</f>
        <v>39.23433</v>
      </c>
      <c r="E51" s="61">
        <f>IF('[1]Expr-Published Rates'!E$7=0,'[1]Expr-Published Rates'!W45-('[1]Expr-Published Rates'!W45*'[1]Expr-Published Rates'!E45),IF(('[1]Expr-Published Rates'!W45-('[1]Expr-Published Rates'!W45*'[1]Expr-Published Rates'!E45))&gt;'[1]Expr-Published Rates'!E$9,('[1]Expr-Published Rates'!W45-('[1]Expr-Published Rates'!W45*'[1]Expr-Published Rates'!E45)),'[1]Expr-Published Rates'!E$9))</f>
        <v>51.807214999999985</v>
      </c>
      <c r="F51" s="61">
        <f>IF('[1]Expr-Published Rates'!F$7=0,'[1]Expr-Published Rates'!X45-('[1]Expr-Published Rates'!X45*'[1]Expr-Published Rates'!F45),IF(('[1]Expr-Published Rates'!X45-('[1]Expr-Published Rates'!X45*'[1]Expr-Published Rates'!F45))&gt;'[1]Expr-Published Rates'!F$9,('[1]Expr-Published Rates'!X45-('[1]Expr-Published Rates'!X45*'[1]Expr-Published Rates'!F45)),'[1]Expr-Published Rates'!F$9))</f>
        <v>52.413485000000009</v>
      </c>
      <c r="G51" s="61">
        <f>IF('[1]Expr-Published Rates'!G$7=0,'[1]Expr-Published Rates'!Y45-('[1]Expr-Published Rates'!Y45*'[1]Expr-Published Rates'!G45),IF(('[1]Expr-Published Rates'!Y45-('[1]Expr-Published Rates'!Y45*'[1]Expr-Published Rates'!G45))&gt;'[1]Expr-Published Rates'!G$9,('[1]Expr-Published Rates'!Y45-('[1]Expr-Published Rates'!Y45*'[1]Expr-Published Rates'!G45)),'[1]Expr-Published Rates'!G$9))</f>
        <v>52.528964999999999</v>
      </c>
      <c r="H51" s="61">
        <f>IF('[1]Expr-Published Rates'!H$7=0,'[1]Expr-Published Rates'!Z45-('[1]Expr-Published Rates'!Z45*'[1]Expr-Published Rates'!H45),IF(('[1]Expr-Published Rates'!Z45-('[1]Expr-Published Rates'!Z45*'[1]Expr-Published Rates'!H45))&gt;'[1]Expr-Published Rates'!H$9,('[1]Expr-Published Rates'!Z45-('[1]Expr-Published Rates'!Z45*'[1]Expr-Published Rates'!H45)),'[1]Expr-Published Rates'!H$9))</f>
        <v>66.891825000000011</v>
      </c>
      <c r="I51" s="61">
        <f>IF('[1]Expr-Published Rates'!I$7=0,'[1]Expr-Published Rates'!AA45-('[1]Expr-Published Rates'!AA45*'[1]Expr-Published Rates'!I45),IF(('[1]Expr-Published Rates'!AA45-('[1]Expr-Published Rates'!AA45*'[1]Expr-Published Rates'!I45))&gt;'[1]Expr-Published Rates'!I$9,('[1]Expr-Published Rates'!AA45-('[1]Expr-Published Rates'!AA45*'[1]Expr-Published Rates'!I45)),'[1]Expr-Published Rates'!I$9))</f>
        <v>65.400320000000008</v>
      </c>
      <c r="J51" s="61">
        <f>IF('[1]Expr-Published Rates'!J$7=0,'[1]Expr-Published Rates'!AB45-('[1]Expr-Published Rates'!AB45*'[1]Expr-Published Rates'!J45),IF(('[1]Expr-Published Rates'!AB45-('[1]Expr-Published Rates'!AB45*'[1]Expr-Published Rates'!J45))&gt;'[1]Expr-Published Rates'!J$9,('[1]Expr-Published Rates'!AB45-('[1]Expr-Published Rates'!AB45*'[1]Expr-Published Rates'!J45)),'[1]Expr-Published Rates'!J$9))</f>
        <v>47.733920000000012</v>
      </c>
      <c r="K51" s="61">
        <f>IF('[1]Expr-Published Rates'!K$7=0,'[1]Expr-Published Rates'!AC45-('[1]Expr-Published Rates'!AC45*'[1]Expr-Published Rates'!K45),IF(('[1]Expr-Published Rates'!AC45-('[1]Expr-Published Rates'!AC45*'[1]Expr-Published Rates'!K45))&gt;'[1]Expr-Published Rates'!K$9,('[1]Expr-Published Rates'!AC45-('[1]Expr-Published Rates'!AC45*'[1]Expr-Published Rates'!K45)),'[1]Expr-Published Rates'!K$9))</f>
        <v>58.714425000000006</v>
      </c>
      <c r="L51" s="61">
        <f>IF('[1]Expr-Published Rates'!L$7=0,'[1]Expr-Published Rates'!AD45-('[1]Expr-Published Rates'!AD45*'[1]Expr-Published Rates'!L45),IF(('[1]Expr-Published Rates'!AD45-('[1]Expr-Published Rates'!AD45*'[1]Expr-Published Rates'!L45))&gt;'[1]Expr-Published Rates'!L$9,('[1]Expr-Published Rates'!AD45-('[1]Expr-Published Rates'!AD45*'[1]Expr-Published Rates'!L45)),'[1]Expr-Published Rates'!L$9))</f>
        <v>77.927850000000007</v>
      </c>
      <c r="M51" s="61">
        <f>IF('[1]Expr-Published Rates'!M$7=0,'[1]Expr-Published Rates'!AE45-('[1]Expr-Published Rates'!AE45*'[1]Expr-Published Rates'!M45),IF(('[1]Expr-Published Rates'!AE45-('[1]Expr-Published Rates'!AE45*'[1]Expr-Published Rates'!M45))&gt;'[1]Expr-Published Rates'!M$9,('[1]Expr-Published Rates'!AE45-('[1]Expr-Published Rates'!AE45*'[1]Expr-Published Rates'!M45)),'[1]Expr-Published Rates'!M$9))</f>
        <v>96.933375000000012</v>
      </c>
      <c r="N51" s="62">
        <f>IF('[1]Expr-Published Rates'!N$7=0,'[1]Expr-Published Rates'!AF45-('[1]Expr-Published Rates'!AF45*'[1]Expr-Published Rates'!N45),IF(('[1]Expr-Published Rates'!AF45-('[1]Expr-Published Rates'!AF45*'[1]Expr-Published Rates'!N45))&gt;'[1]Expr-Published Rates'!N$9,('[1]Expr-Published Rates'!AF45-('[1]Expr-Published Rates'!AF45*'[1]Expr-Published Rates'!N45)),'[1]Expr-Published Rates'!N$9))</f>
        <v>105.64785000000001</v>
      </c>
      <c r="O51" s="61">
        <f>IF('[1]Expr-Published Rates'!O$7=0,'[1]Expr-Published Rates'!AG45-('[1]Expr-Published Rates'!AG45*'[1]Expr-Published Rates'!O45),IF(('[1]Expr-Published Rates'!AG45-('[1]Expr-Published Rates'!AG45*'[1]Expr-Published Rates'!O45))&gt;'[1]Expr-Published Rates'!O$9,('[1]Expr-Published Rates'!AG45-('[1]Expr-Published Rates'!AG45*'[1]Expr-Published Rates'!O45)),'[1]Expr-Published Rates'!O$9))</f>
        <v>44.550740000000005</v>
      </c>
      <c r="P51" s="61">
        <f>IF('[1]Expr-Published Rates'!P$7=0,'[1]Expr-Published Rates'!AH45-('[1]Expr-Published Rates'!AH45*'[1]Expr-Published Rates'!P45),IF(('[1]Expr-Published Rates'!AH45-('[1]Expr-Published Rates'!AH45*'[1]Expr-Published Rates'!P45))&gt;'[1]Expr-Published Rates'!P$9,('[1]Expr-Published Rates'!AH45-('[1]Expr-Published Rates'!AH45*'[1]Expr-Published Rates'!P45)),'[1]Expr-Published Rates'!P$9))</f>
        <v>54.783185000000003</v>
      </c>
    </row>
    <row r="52" spans="1:16" s="63" customFormat="1" ht="18" customHeight="1" x14ac:dyDescent="0.2">
      <c r="A52" s="178">
        <v>15</v>
      </c>
      <c r="B52" s="99" t="s">
        <v>13</v>
      </c>
      <c r="C52" s="60">
        <f>IF('[1]Expr-Published Rates'!C$7=0,'[1]Expr-Published Rates'!U46-('[1]Expr-Published Rates'!U46*'[1]Expr-Published Rates'!C46),IF(('[1]Expr-Published Rates'!U46-('[1]Expr-Published Rates'!U46*'[1]Expr-Published Rates'!C46))&gt;'[1]Expr-Published Rates'!C$9,('[1]Expr-Published Rates'!U46-('[1]Expr-Published Rates'!U46*'[1]Expr-Published Rates'!C46)),'[1]Expr-Published Rates'!C$9))</f>
        <v>31.699259999999995</v>
      </c>
      <c r="D52" s="61">
        <f>IF('[1]Expr-Published Rates'!D$7=0,'[1]Expr-Published Rates'!V46-('[1]Expr-Published Rates'!V46*'[1]Expr-Published Rates'!D46),IF(('[1]Expr-Published Rates'!V46-('[1]Expr-Published Rates'!V46*'[1]Expr-Published Rates'!D46))&gt;'[1]Expr-Published Rates'!D$9,('[1]Expr-Published Rates'!V46-('[1]Expr-Published Rates'!V46*'[1]Expr-Published Rates'!D46)),'[1]Expr-Published Rates'!D$9))</f>
        <v>40.519044999999991</v>
      </c>
      <c r="E52" s="61">
        <f>IF('[1]Expr-Published Rates'!E$7=0,'[1]Expr-Published Rates'!W46-('[1]Expr-Published Rates'!W46*'[1]Expr-Published Rates'!E46),IF(('[1]Expr-Published Rates'!W46-('[1]Expr-Published Rates'!W46*'[1]Expr-Published Rates'!E46))&gt;'[1]Expr-Published Rates'!E$9,('[1]Expr-Published Rates'!W46-('[1]Expr-Published Rates'!W46*'[1]Expr-Published Rates'!E46)),'[1]Expr-Published Rates'!E$9))</f>
        <v>53.885854999999992</v>
      </c>
      <c r="F52" s="61">
        <f>IF('[1]Expr-Published Rates'!F$7=0,'[1]Expr-Published Rates'!X46-('[1]Expr-Published Rates'!X46*'[1]Expr-Published Rates'!F46),IF(('[1]Expr-Published Rates'!X46-('[1]Expr-Published Rates'!X46*'[1]Expr-Published Rates'!F46))&gt;'[1]Expr-Published Rates'!F$9,('[1]Expr-Published Rates'!X46-('[1]Expr-Published Rates'!X46*'[1]Expr-Published Rates'!F46)),'[1]Expr-Published Rates'!F$9))</f>
        <v>54.63647499999999</v>
      </c>
      <c r="G52" s="61">
        <f>IF('[1]Expr-Published Rates'!G$7=0,'[1]Expr-Published Rates'!Y46-('[1]Expr-Published Rates'!Y46*'[1]Expr-Published Rates'!G46),IF(('[1]Expr-Published Rates'!Y46-('[1]Expr-Published Rates'!Y46*'[1]Expr-Published Rates'!G46))&gt;'[1]Expr-Published Rates'!G$9,('[1]Expr-Published Rates'!Y46-('[1]Expr-Published Rates'!Y46*'[1]Expr-Published Rates'!G46)),'[1]Expr-Published Rates'!G$9))</f>
        <v>54.723084999999998</v>
      </c>
      <c r="H52" s="61">
        <f>IF('[1]Expr-Published Rates'!H$7=0,'[1]Expr-Published Rates'!Z46-('[1]Expr-Published Rates'!Z46*'[1]Expr-Published Rates'!H46),IF(('[1]Expr-Published Rates'!Z46-('[1]Expr-Published Rates'!Z46*'[1]Expr-Published Rates'!H46))&gt;'[1]Expr-Published Rates'!H$9,('[1]Expr-Published Rates'!Z46-('[1]Expr-Published Rates'!Z46*'[1]Expr-Published Rates'!H46)),'[1]Expr-Published Rates'!H$9))</f>
        <v>69.681150000000002</v>
      </c>
      <c r="I52" s="61">
        <f>IF('[1]Expr-Published Rates'!I$7=0,'[1]Expr-Published Rates'!AA46-('[1]Expr-Published Rates'!AA46*'[1]Expr-Published Rates'!I46),IF(('[1]Expr-Published Rates'!AA46-('[1]Expr-Published Rates'!AA46*'[1]Expr-Published Rates'!I46))&gt;'[1]Expr-Published Rates'!I$9,('[1]Expr-Published Rates'!AA46-('[1]Expr-Published Rates'!AA46*'[1]Expr-Published Rates'!I46)),'[1]Expr-Published Rates'!I$9))</f>
        <v>68.154200000000003</v>
      </c>
      <c r="J52" s="61">
        <f>IF('[1]Expr-Published Rates'!J$7=0,'[1]Expr-Published Rates'!AB46-('[1]Expr-Published Rates'!AB46*'[1]Expr-Published Rates'!J46),IF(('[1]Expr-Published Rates'!AB46-('[1]Expr-Published Rates'!AB46*'[1]Expr-Published Rates'!J46))&gt;'[1]Expr-Published Rates'!J$9,('[1]Expr-Published Rates'!AB46-('[1]Expr-Published Rates'!AB46*'[1]Expr-Published Rates'!J46)),'[1]Expr-Published Rates'!J$9))</f>
        <v>49.379320000000007</v>
      </c>
      <c r="K52" s="61">
        <f>IF('[1]Expr-Published Rates'!K$7=0,'[1]Expr-Published Rates'!AC46-('[1]Expr-Published Rates'!AC46*'[1]Expr-Published Rates'!K46),IF(('[1]Expr-Published Rates'!AC46-('[1]Expr-Published Rates'!AC46*'[1]Expr-Published Rates'!K46))&gt;'[1]Expr-Published Rates'!K$9,('[1]Expr-Published Rates'!AC46-('[1]Expr-Published Rates'!AC46*'[1]Expr-Published Rates'!K46)),'[1]Expr-Published Rates'!K$9))</f>
        <v>60.984000000000009</v>
      </c>
      <c r="L52" s="61">
        <f>IF('[1]Expr-Published Rates'!L$7=0,'[1]Expr-Published Rates'!AD46-('[1]Expr-Published Rates'!AD46*'[1]Expr-Published Rates'!L46),IF(('[1]Expr-Published Rates'!AD46-('[1]Expr-Published Rates'!AD46*'[1]Expr-Published Rates'!L46))&gt;'[1]Expr-Published Rates'!L$9,('[1]Expr-Published Rates'!AD46-('[1]Expr-Published Rates'!AD46*'[1]Expr-Published Rates'!L46)),'[1]Expr-Published Rates'!L$9))</f>
        <v>81.531450000000007</v>
      </c>
      <c r="M52" s="61">
        <f>IF('[1]Expr-Published Rates'!M$7=0,'[1]Expr-Published Rates'!AE46-('[1]Expr-Published Rates'!AE46*'[1]Expr-Published Rates'!M46),IF(('[1]Expr-Published Rates'!AE46-('[1]Expr-Published Rates'!AE46*'[1]Expr-Published Rates'!M46))&gt;'[1]Expr-Published Rates'!M$9,('[1]Expr-Published Rates'!AE46-('[1]Expr-Published Rates'!AE46*'[1]Expr-Published Rates'!M46)),'[1]Expr-Published Rates'!M$9))</f>
        <v>101.42054999999999</v>
      </c>
      <c r="N52" s="62">
        <f>IF('[1]Expr-Published Rates'!N$7=0,'[1]Expr-Published Rates'!AF46-('[1]Expr-Published Rates'!AF46*'[1]Expr-Published Rates'!N46),IF(('[1]Expr-Published Rates'!AF46-('[1]Expr-Published Rates'!AF46*'[1]Expr-Published Rates'!N46))&gt;'[1]Expr-Published Rates'!N$9,('[1]Expr-Published Rates'!AF46-('[1]Expr-Published Rates'!AF46*'[1]Expr-Published Rates'!N46)),'[1]Expr-Published Rates'!N$9))</f>
        <v>110.77605</v>
      </c>
      <c r="O52" s="61">
        <f>IF('[1]Expr-Published Rates'!O$7=0,'[1]Expr-Published Rates'!AG46-('[1]Expr-Published Rates'!AG46*'[1]Expr-Published Rates'!O46),IF(('[1]Expr-Published Rates'!AG46-('[1]Expr-Published Rates'!AG46*'[1]Expr-Published Rates'!O46))&gt;'[1]Expr-Published Rates'!O$9,('[1]Expr-Published Rates'!AG46-('[1]Expr-Published Rates'!AG46*'[1]Expr-Published Rates'!O46)),'[1]Expr-Published Rates'!O$9))</f>
        <v>46.086415000000002</v>
      </c>
      <c r="P52" s="61">
        <f>IF('[1]Expr-Published Rates'!P$7=0,'[1]Expr-Published Rates'!AH46-('[1]Expr-Published Rates'!AH46*'[1]Expr-Published Rates'!P46),IF(('[1]Expr-Published Rates'!AH46-('[1]Expr-Published Rates'!AH46*'[1]Expr-Published Rates'!P46))&gt;'[1]Expr-Published Rates'!P$9,('[1]Expr-Published Rates'!AH46-('[1]Expr-Published Rates'!AH46*'[1]Expr-Published Rates'!P46)),'[1]Expr-Published Rates'!P$9))</f>
        <v>56.900800000000004</v>
      </c>
    </row>
    <row r="53" spans="1:16" s="38" customFormat="1" ht="18" customHeight="1" x14ac:dyDescent="0.2">
      <c r="A53" s="179">
        <v>16</v>
      </c>
      <c r="B53" s="93" t="s">
        <v>13</v>
      </c>
      <c r="C53" s="127">
        <f>IF('[1]Expr-Published Rates'!C$7=0,'[1]Expr-Published Rates'!U47-('[1]Expr-Published Rates'!U47*'[1]Expr-Published Rates'!C47),IF(('[1]Expr-Published Rates'!U47-('[1]Expr-Published Rates'!U47*'[1]Expr-Published Rates'!C47))&gt;'[1]Expr-Published Rates'!C$9,('[1]Expr-Published Rates'!U47-('[1]Expr-Published Rates'!U47*'[1]Expr-Published Rates'!C47)),'[1]Expr-Published Rates'!C$9))</f>
        <v>32.680839999999989</v>
      </c>
      <c r="D53" s="176">
        <f>IF('[1]Expr-Published Rates'!D$7=0,'[1]Expr-Published Rates'!V47-('[1]Expr-Published Rates'!V47*'[1]Expr-Published Rates'!D47),IF(('[1]Expr-Published Rates'!V47-('[1]Expr-Published Rates'!V47*'[1]Expr-Published Rates'!D47))&gt;'[1]Expr-Published Rates'!D$9,('[1]Expr-Published Rates'!V47-('[1]Expr-Published Rates'!V47*'[1]Expr-Published Rates'!D47)),'[1]Expr-Published Rates'!D$9))</f>
        <v>41.803759999999997</v>
      </c>
      <c r="E53" s="176">
        <f>IF('[1]Expr-Published Rates'!E$7=0,'[1]Expr-Published Rates'!W47-('[1]Expr-Published Rates'!W47*'[1]Expr-Published Rates'!E47),IF(('[1]Expr-Published Rates'!W47-('[1]Expr-Published Rates'!W47*'[1]Expr-Published Rates'!E47))&gt;'[1]Expr-Published Rates'!E$9,('[1]Expr-Published Rates'!W47-('[1]Expr-Published Rates'!W47*'[1]Expr-Published Rates'!E47)),'[1]Expr-Published Rates'!E$9))</f>
        <v>55.935624999999987</v>
      </c>
      <c r="F53" s="176">
        <f>IF('[1]Expr-Published Rates'!F$7=0,'[1]Expr-Published Rates'!X47-('[1]Expr-Published Rates'!X47*'[1]Expr-Published Rates'!F47),IF(('[1]Expr-Published Rates'!X47-('[1]Expr-Published Rates'!X47*'[1]Expr-Published Rates'!F47))&gt;'[1]Expr-Published Rates'!F$9,('[1]Expr-Published Rates'!X47-('[1]Expr-Published Rates'!X47*'[1]Expr-Published Rates'!F47)),'[1]Expr-Published Rates'!F$9))</f>
        <v>56.787289999999985</v>
      </c>
      <c r="G53" s="176">
        <f>IF('[1]Expr-Published Rates'!G$7=0,'[1]Expr-Published Rates'!Y47-('[1]Expr-Published Rates'!Y47*'[1]Expr-Published Rates'!G47),IF(('[1]Expr-Published Rates'!Y47-('[1]Expr-Published Rates'!Y47*'[1]Expr-Published Rates'!G47))&gt;'[1]Expr-Published Rates'!G$9,('[1]Expr-Published Rates'!Y47-('[1]Expr-Published Rates'!Y47*'[1]Expr-Published Rates'!G47)),'[1]Expr-Published Rates'!G$9))</f>
        <v>56.859465</v>
      </c>
      <c r="H53" s="176">
        <f>IF('[1]Expr-Published Rates'!H$7=0,'[1]Expr-Published Rates'!Z47-('[1]Expr-Published Rates'!Z47*'[1]Expr-Published Rates'!H47),IF(('[1]Expr-Published Rates'!Z47-('[1]Expr-Published Rates'!Z47*'[1]Expr-Published Rates'!H47))&gt;'[1]Expr-Published Rates'!H$9,('[1]Expr-Published Rates'!Z47-('[1]Expr-Published Rates'!Z47*'[1]Expr-Published Rates'!H47)),'[1]Expr-Published Rates'!H$9))</f>
        <v>72.401174999999995</v>
      </c>
      <c r="I53" s="176">
        <f>IF('[1]Expr-Published Rates'!I$7=0,'[1]Expr-Published Rates'!AA47-('[1]Expr-Published Rates'!AA47*'[1]Expr-Published Rates'!I47),IF(('[1]Expr-Published Rates'!AA47-('[1]Expr-Published Rates'!AA47*'[1]Expr-Published Rates'!I47))&gt;'[1]Expr-Published Rates'!I$9,('[1]Expr-Published Rates'!AA47-('[1]Expr-Published Rates'!AA47*'[1]Expr-Published Rates'!I47)),'[1]Expr-Published Rates'!I$9))</f>
        <v>70.89076</v>
      </c>
      <c r="J53" s="176">
        <f>IF('[1]Expr-Published Rates'!J$7=0,'[1]Expr-Published Rates'!AB47-('[1]Expr-Published Rates'!AB47*'[1]Expr-Published Rates'!J47),IF(('[1]Expr-Published Rates'!AB47-('[1]Expr-Published Rates'!AB47*'[1]Expr-Published Rates'!J47))&gt;'[1]Expr-Published Rates'!J$9,('[1]Expr-Published Rates'!AB47-('[1]Expr-Published Rates'!AB47*'[1]Expr-Published Rates'!J47)),'[1]Expr-Published Rates'!J$9))</f>
        <v>51.076679999999996</v>
      </c>
      <c r="K53" s="176">
        <f>IF('[1]Expr-Published Rates'!K$7=0,'[1]Expr-Published Rates'!AC47-('[1]Expr-Published Rates'!AC47*'[1]Expr-Published Rates'!K47),IF(('[1]Expr-Published Rates'!AC47-('[1]Expr-Published Rates'!AC47*'[1]Expr-Published Rates'!K47))&gt;'[1]Expr-Published Rates'!K$9,('[1]Expr-Published Rates'!AC47-('[1]Expr-Published Rates'!AC47*'[1]Expr-Published Rates'!K47)),'[1]Expr-Published Rates'!K$9))</f>
        <v>63.270899999999997</v>
      </c>
      <c r="L53" s="176">
        <f>IF('[1]Expr-Published Rates'!L$7=0,'[1]Expr-Published Rates'!AD47-('[1]Expr-Published Rates'!AD47*'[1]Expr-Published Rates'!L47),IF(('[1]Expr-Published Rates'!AD47-('[1]Expr-Published Rates'!AD47*'[1]Expr-Published Rates'!L47))&gt;'[1]Expr-Published Rates'!L$9,('[1]Expr-Published Rates'!AD47-('[1]Expr-Published Rates'!AD47*'[1]Expr-Published Rates'!L47)),'[1]Expr-Published Rates'!L$9))</f>
        <v>85.117725000000007</v>
      </c>
      <c r="M53" s="176">
        <f>IF('[1]Expr-Published Rates'!M$7=0,'[1]Expr-Published Rates'!AE47-('[1]Expr-Published Rates'!AE47*'[1]Expr-Published Rates'!M47),IF(('[1]Expr-Published Rates'!AE47-('[1]Expr-Published Rates'!AE47*'[1]Expr-Published Rates'!M47))&gt;'[1]Expr-Published Rates'!M$9,('[1]Expr-Published Rates'!AE47-('[1]Expr-Published Rates'!AE47*'[1]Expr-Published Rates'!M47)),'[1]Expr-Published Rates'!M$9))</f>
        <v>105.92505</v>
      </c>
      <c r="N53" s="177">
        <f>IF('[1]Expr-Published Rates'!N$7=0,'[1]Expr-Published Rates'!AF47-('[1]Expr-Published Rates'!AF47*'[1]Expr-Published Rates'!N47),IF(('[1]Expr-Published Rates'!AF47-('[1]Expr-Published Rates'!AF47*'[1]Expr-Published Rates'!N47))&gt;'[1]Expr-Published Rates'!N$9,('[1]Expr-Published Rates'!AF47-('[1]Expr-Published Rates'!AF47*'[1]Expr-Published Rates'!N47)),'[1]Expr-Published Rates'!N$9))</f>
        <v>115.85227500000002</v>
      </c>
      <c r="O53" s="176">
        <f>IF('[1]Expr-Published Rates'!O$7=0,'[1]Expr-Published Rates'!AG47-('[1]Expr-Published Rates'!AG47*'[1]Expr-Published Rates'!O47),IF(('[1]Expr-Published Rates'!AG47-('[1]Expr-Published Rates'!AG47*'[1]Expr-Published Rates'!O47))&gt;'[1]Expr-Published Rates'!O$9,('[1]Expr-Published Rates'!AG47-('[1]Expr-Published Rates'!AG47*'[1]Expr-Published Rates'!O47)),'[1]Expr-Published Rates'!O$9))</f>
        <v>47.670585000000003</v>
      </c>
      <c r="P53" s="176">
        <f>IF('[1]Expr-Published Rates'!P$7=0,'[1]Expr-Published Rates'!AH47-('[1]Expr-Published Rates'!AH47*'[1]Expr-Published Rates'!P47),IF(('[1]Expr-Published Rates'!AH47-('[1]Expr-Published Rates'!AH47*'[1]Expr-Published Rates'!P47))&gt;'[1]Expr-Published Rates'!P$9,('[1]Expr-Published Rates'!AH47-('[1]Expr-Published Rates'!AH47*'[1]Expr-Published Rates'!P47)),'[1]Expr-Published Rates'!P$9))</f>
        <v>59.034580000000005</v>
      </c>
    </row>
    <row r="54" spans="1:16" s="38" customFormat="1" ht="18" customHeight="1" x14ac:dyDescent="0.2">
      <c r="A54" s="179">
        <v>17</v>
      </c>
      <c r="B54" s="93" t="s">
        <v>13</v>
      </c>
      <c r="C54" s="60">
        <f>IF('[1]Expr-Published Rates'!C$7=0,'[1]Expr-Published Rates'!U48-('[1]Expr-Published Rates'!U48*'[1]Expr-Published Rates'!C48),IF(('[1]Expr-Published Rates'!U48-('[1]Expr-Published Rates'!U48*'[1]Expr-Published Rates'!C48))&gt;'[1]Expr-Published Rates'!C$9,('[1]Expr-Published Rates'!U48-('[1]Expr-Published Rates'!U48*'[1]Expr-Published Rates'!C48)),'[1]Expr-Published Rates'!C$9))</f>
        <v>33.647984999999991</v>
      </c>
      <c r="D54" s="61">
        <f>IF('[1]Expr-Published Rates'!D$7=0,'[1]Expr-Published Rates'!V48-('[1]Expr-Published Rates'!V48*'[1]Expr-Published Rates'!D48),IF(('[1]Expr-Published Rates'!V48-('[1]Expr-Published Rates'!V48*'[1]Expr-Published Rates'!D48))&gt;'[1]Expr-Published Rates'!D$9,('[1]Expr-Published Rates'!V48-('[1]Expr-Published Rates'!V48*'[1]Expr-Published Rates'!D48)),'[1]Expr-Published Rates'!D$9))</f>
        <v>43.045169999999999</v>
      </c>
      <c r="E54" s="61">
        <f>IF('[1]Expr-Published Rates'!E$7=0,'[1]Expr-Published Rates'!W48-('[1]Expr-Published Rates'!W48*'[1]Expr-Published Rates'!E48),IF(('[1]Expr-Published Rates'!W48-('[1]Expr-Published Rates'!W48*'[1]Expr-Published Rates'!E48))&gt;'[1]Expr-Published Rates'!E$9,('[1]Expr-Published Rates'!W48-('[1]Expr-Published Rates'!W48*'[1]Expr-Published Rates'!E48)),'[1]Expr-Published Rates'!E$9))</f>
        <v>57.985394999999983</v>
      </c>
      <c r="F54" s="61">
        <f>IF('[1]Expr-Published Rates'!F$7=0,'[1]Expr-Published Rates'!X48-('[1]Expr-Published Rates'!X48*'[1]Expr-Published Rates'!F48),IF(('[1]Expr-Published Rates'!X48-('[1]Expr-Published Rates'!X48*'[1]Expr-Published Rates'!F48))&gt;'[1]Expr-Published Rates'!F$9,('[1]Expr-Published Rates'!X48-('[1]Expr-Published Rates'!X48*'[1]Expr-Published Rates'!F48)),'[1]Expr-Published Rates'!F$9))</f>
        <v>58.923669999999987</v>
      </c>
      <c r="G54" s="61">
        <f>IF('[1]Expr-Published Rates'!G$7=0,'[1]Expr-Published Rates'!Y48-('[1]Expr-Published Rates'!Y48*'[1]Expr-Published Rates'!G48),IF(('[1]Expr-Published Rates'!Y48-('[1]Expr-Published Rates'!Y48*'[1]Expr-Published Rates'!G48))&gt;'[1]Expr-Published Rates'!G$9,('[1]Expr-Published Rates'!Y48-('[1]Expr-Published Rates'!Y48*'[1]Expr-Published Rates'!G48)),'[1]Expr-Published Rates'!G$9))</f>
        <v>59.024714999999986</v>
      </c>
      <c r="H54" s="61">
        <f>IF('[1]Expr-Published Rates'!H$7=0,'[1]Expr-Published Rates'!Z48-('[1]Expr-Published Rates'!Z48*'[1]Expr-Published Rates'!H48),IF(('[1]Expr-Published Rates'!Z48-('[1]Expr-Published Rates'!Z48*'[1]Expr-Published Rates'!H48))&gt;'[1]Expr-Published Rates'!H$9,('[1]Expr-Published Rates'!Z48-('[1]Expr-Published Rates'!Z48*'[1]Expr-Published Rates'!H48)),'[1]Expr-Published Rates'!H$9))</f>
        <v>75.173175000000015</v>
      </c>
      <c r="I54" s="61">
        <f>IF('[1]Expr-Published Rates'!I$7=0,'[1]Expr-Published Rates'!AA48-('[1]Expr-Published Rates'!AA48*'[1]Expr-Published Rates'!I48),IF(('[1]Expr-Published Rates'!AA48-('[1]Expr-Published Rates'!AA48*'[1]Expr-Published Rates'!I48))&gt;'[1]Expr-Published Rates'!I$9,('[1]Expr-Published Rates'!AA48-('[1]Expr-Published Rates'!AA48*'[1]Expr-Published Rates'!I48)),'[1]Expr-Published Rates'!I$9))</f>
        <v>73.64464000000001</v>
      </c>
      <c r="J54" s="61">
        <f>IF('[1]Expr-Published Rates'!J$7=0,'[1]Expr-Published Rates'!AB48-('[1]Expr-Published Rates'!AB48*'[1]Expr-Published Rates'!J48),IF(('[1]Expr-Published Rates'!AB48-('[1]Expr-Published Rates'!AB48*'[1]Expr-Published Rates'!J48))&gt;'[1]Expr-Published Rates'!J$9,('[1]Expr-Published Rates'!AB48-('[1]Expr-Published Rates'!AB48*'[1]Expr-Published Rates'!J48)),'[1]Expr-Published Rates'!J$9))</f>
        <v>52.722080000000005</v>
      </c>
      <c r="K54" s="61">
        <f>IF('[1]Expr-Published Rates'!K$7=0,'[1]Expr-Published Rates'!AC48-('[1]Expr-Published Rates'!AC48*'[1]Expr-Published Rates'!K48),IF(('[1]Expr-Published Rates'!AC48-('[1]Expr-Published Rates'!AC48*'[1]Expr-Published Rates'!K48))&gt;'[1]Expr-Published Rates'!K$9,('[1]Expr-Published Rates'!AC48-('[1]Expr-Published Rates'!AC48*'[1]Expr-Published Rates'!K48)),'[1]Expr-Published Rates'!K$9))</f>
        <v>65.540475000000001</v>
      </c>
      <c r="L54" s="61">
        <f>IF('[1]Expr-Published Rates'!L$7=0,'[1]Expr-Published Rates'!AD48-('[1]Expr-Published Rates'!AD48*'[1]Expr-Published Rates'!L48),IF(('[1]Expr-Published Rates'!AD48-('[1]Expr-Published Rates'!AD48*'[1]Expr-Published Rates'!L48))&gt;'[1]Expr-Published Rates'!L$9,('[1]Expr-Published Rates'!AD48-('[1]Expr-Published Rates'!AD48*'[1]Expr-Published Rates'!L48)),'[1]Expr-Published Rates'!L$9))</f>
        <v>88.755975000000007</v>
      </c>
      <c r="M54" s="61">
        <f>IF('[1]Expr-Published Rates'!M$7=0,'[1]Expr-Published Rates'!AE48-('[1]Expr-Published Rates'!AE48*'[1]Expr-Published Rates'!M48),IF(('[1]Expr-Published Rates'!AE48-('[1]Expr-Published Rates'!AE48*'[1]Expr-Published Rates'!M48))&gt;'[1]Expr-Published Rates'!M$9,('[1]Expr-Published Rates'!AE48-('[1]Expr-Published Rates'!AE48*'[1]Expr-Published Rates'!M48)),'[1]Expr-Published Rates'!M$9))</f>
        <v>110.42955000000001</v>
      </c>
      <c r="N54" s="62">
        <f>IF('[1]Expr-Published Rates'!N$7=0,'[1]Expr-Published Rates'!AF48-('[1]Expr-Published Rates'!AF48*'[1]Expr-Published Rates'!N48),IF(('[1]Expr-Published Rates'!AF48-('[1]Expr-Published Rates'!AF48*'[1]Expr-Published Rates'!N48))&gt;'[1]Expr-Published Rates'!N$9,('[1]Expr-Published Rates'!AF48-('[1]Expr-Published Rates'!AF48*'[1]Expr-Published Rates'!N48)),'[1]Expr-Published Rates'!N$9))</f>
        <v>120.98047500000001</v>
      </c>
      <c r="O54" s="61">
        <f>IF('[1]Expr-Published Rates'!O$7=0,'[1]Expr-Published Rates'!AG48-('[1]Expr-Published Rates'!AG48*'[1]Expr-Published Rates'!O48),IF(('[1]Expr-Published Rates'!AG48-('[1]Expr-Published Rates'!AG48*'[1]Expr-Published Rates'!O48))&gt;'[1]Expr-Published Rates'!O$9,('[1]Expr-Published Rates'!AG48-('[1]Expr-Published Rates'!AG48*'[1]Expr-Published Rates'!O48)),'[1]Expr-Published Rates'!O$9))</f>
        <v>49.20626</v>
      </c>
      <c r="P54" s="61">
        <f>IF('[1]Expr-Published Rates'!P$7=0,'[1]Expr-Published Rates'!AH48-('[1]Expr-Published Rates'!AH48*'[1]Expr-Published Rates'!P48),IF(('[1]Expr-Published Rates'!AH48-('[1]Expr-Published Rates'!AH48*'[1]Expr-Published Rates'!P48))&gt;'[1]Expr-Published Rates'!P$9,('[1]Expr-Published Rates'!AH48-('[1]Expr-Published Rates'!AH48*'[1]Expr-Published Rates'!P48)),'[1]Expr-Published Rates'!P$9))</f>
        <v>61.152195000000006</v>
      </c>
    </row>
    <row r="55" spans="1:16" s="38" customFormat="1" ht="18" customHeight="1" x14ac:dyDescent="0.2">
      <c r="A55" s="179">
        <v>18</v>
      </c>
      <c r="B55" s="93" t="s">
        <v>13</v>
      </c>
      <c r="C55" s="60">
        <f>IF('[1]Expr-Published Rates'!C$7=0,'[1]Expr-Published Rates'!U49-('[1]Expr-Published Rates'!U49*'[1]Expr-Published Rates'!C49),IF(('[1]Expr-Published Rates'!U49-('[1]Expr-Published Rates'!U49*'[1]Expr-Published Rates'!C49))&gt;'[1]Expr-Published Rates'!C$9,('[1]Expr-Published Rates'!U49-('[1]Expr-Published Rates'!U49*'[1]Expr-Published Rates'!C49)),'[1]Expr-Published Rates'!C$9))</f>
        <v>34.643999999999991</v>
      </c>
      <c r="D55" s="61">
        <f>IF('[1]Expr-Published Rates'!D$7=0,'[1]Expr-Published Rates'!V49-('[1]Expr-Published Rates'!V49*'[1]Expr-Published Rates'!D49),IF(('[1]Expr-Published Rates'!V49-('[1]Expr-Published Rates'!V49*'[1]Expr-Published Rates'!D49))&gt;'[1]Expr-Published Rates'!D$9,('[1]Expr-Published Rates'!V49-('[1]Expr-Published Rates'!V49*'[1]Expr-Published Rates'!D49)),'[1]Expr-Published Rates'!D$9))</f>
        <v>44.32988499999999</v>
      </c>
      <c r="E55" s="61">
        <f>IF('[1]Expr-Published Rates'!E$7=0,'[1]Expr-Published Rates'!W49-('[1]Expr-Published Rates'!W49*'[1]Expr-Published Rates'!E49),IF(('[1]Expr-Published Rates'!W49-('[1]Expr-Published Rates'!W49*'[1]Expr-Published Rates'!E49))&gt;'[1]Expr-Published Rates'!E$9,('[1]Expr-Published Rates'!W49-('[1]Expr-Published Rates'!W49*'[1]Expr-Published Rates'!E49)),'[1]Expr-Published Rates'!E$9))</f>
        <v>60.006294999999994</v>
      </c>
      <c r="F55" s="61">
        <f>IF('[1]Expr-Published Rates'!F$7=0,'[1]Expr-Published Rates'!X49-('[1]Expr-Published Rates'!X49*'[1]Expr-Published Rates'!F49),IF(('[1]Expr-Published Rates'!X49-('[1]Expr-Published Rates'!X49*'[1]Expr-Published Rates'!F49))&gt;'[1]Expr-Published Rates'!F$9,('[1]Expr-Published Rates'!X49-('[1]Expr-Published Rates'!X49*'[1]Expr-Published Rates'!F49)),'[1]Expr-Published Rates'!F$9))</f>
        <v>61.103354999999993</v>
      </c>
      <c r="G55" s="61">
        <f>IF('[1]Expr-Published Rates'!G$7=0,'[1]Expr-Published Rates'!Y49-('[1]Expr-Published Rates'!Y49*'[1]Expr-Published Rates'!G49),IF(('[1]Expr-Published Rates'!Y49-('[1]Expr-Published Rates'!Y49*'[1]Expr-Published Rates'!G49))&gt;'[1]Expr-Published Rates'!G$9,('[1]Expr-Published Rates'!Y49-('[1]Expr-Published Rates'!Y49*'[1]Expr-Published Rates'!G49)),'[1]Expr-Published Rates'!G$9))</f>
        <v>61.161094999999989</v>
      </c>
      <c r="H55" s="61">
        <f>IF('[1]Expr-Published Rates'!H$7=0,'[1]Expr-Published Rates'!Z49-('[1]Expr-Published Rates'!Z49*'[1]Expr-Published Rates'!H49),IF(('[1]Expr-Published Rates'!Z49-('[1]Expr-Published Rates'!Z49*'[1]Expr-Published Rates'!H49))&gt;'[1]Expr-Published Rates'!H$9,('[1]Expr-Published Rates'!Z49-('[1]Expr-Published Rates'!Z49*'[1]Expr-Published Rates'!H49)),'[1]Expr-Published Rates'!H$9))</f>
        <v>77.945175000000006</v>
      </c>
      <c r="I55" s="61">
        <f>IF('[1]Expr-Published Rates'!I$7=0,'[1]Expr-Published Rates'!AA49-('[1]Expr-Published Rates'!AA49*'[1]Expr-Published Rates'!I49),IF(('[1]Expr-Published Rates'!AA49-('[1]Expr-Published Rates'!AA49*'[1]Expr-Published Rates'!I49))&gt;'[1]Expr-Published Rates'!I$9,('[1]Expr-Published Rates'!AA49-('[1]Expr-Published Rates'!AA49*'[1]Expr-Published Rates'!I49)),'[1]Expr-Published Rates'!I$9))</f>
        <v>76.363879999999995</v>
      </c>
      <c r="J55" s="61">
        <f>IF('[1]Expr-Published Rates'!J$7=0,'[1]Expr-Published Rates'!AB49-('[1]Expr-Published Rates'!AB49*'[1]Expr-Published Rates'!J49),IF(('[1]Expr-Published Rates'!AB49-('[1]Expr-Published Rates'!AB49*'[1]Expr-Published Rates'!J49))&gt;'[1]Expr-Published Rates'!J$9,('[1]Expr-Published Rates'!AB49-('[1]Expr-Published Rates'!AB49*'[1]Expr-Published Rates'!J49)),'[1]Expr-Published Rates'!J$9))</f>
        <v>54.36748</v>
      </c>
      <c r="K55" s="61">
        <f>IF('[1]Expr-Published Rates'!K$7=0,'[1]Expr-Published Rates'!AC49-('[1]Expr-Published Rates'!AC49*'[1]Expr-Published Rates'!K49),IF(('[1]Expr-Published Rates'!AC49-('[1]Expr-Published Rates'!AC49*'[1]Expr-Published Rates'!K49))&gt;'[1]Expr-Published Rates'!K$9,('[1]Expr-Published Rates'!AC49-('[1]Expr-Published Rates'!AC49*'[1]Expr-Published Rates'!K49)),'[1]Expr-Published Rates'!K$9))</f>
        <v>67.862025000000003</v>
      </c>
      <c r="L55" s="61">
        <f>IF('[1]Expr-Published Rates'!L$7=0,'[1]Expr-Published Rates'!AD49-('[1]Expr-Published Rates'!AD49*'[1]Expr-Published Rates'!L49),IF(('[1]Expr-Published Rates'!AD49-('[1]Expr-Published Rates'!AD49*'[1]Expr-Published Rates'!L49))&gt;'[1]Expr-Published Rates'!L$9,('[1]Expr-Published Rates'!AD49-('[1]Expr-Published Rates'!AD49*'[1]Expr-Published Rates'!L49)),'[1]Expr-Published Rates'!L$9))</f>
        <v>92.376900000000006</v>
      </c>
      <c r="M55" s="61">
        <f>IF('[1]Expr-Published Rates'!M$7=0,'[1]Expr-Published Rates'!AE49-('[1]Expr-Published Rates'!AE49*'[1]Expr-Published Rates'!M49),IF(('[1]Expr-Published Rates'!AE49-('[1]Expr-Published Rates'!AE49*'[1]Expr-Published Rates'!M49))&gt;'[1]Expr-Published Rates'!M$9,('[1]Expr-Published Rates'!AE49-('[1]Expr-Published Rates'!AE49*'[1]Expr-Published Rates'!M49)),'[1]Expr-Published Rates'!M$9))</f>
        <v>114.86475000000002</v>
      </c>
      <c r="N55" s="62">
        <f>IF('[1]Expr-Published Rates'!N$7=0,'[1]Expr-Published Rates'!AF49-('[1]Expr-Published Rates'!AF49*'[1]Expr-Published Rates'!N49),IF(('[1]Expr-Published Rates'!AF49-('[1]Expr-Published Rates'!AF49*'[1]Expr-Published Rates'!N49))&gt;'[1]Expr-Published Rates'!N$9,('[1]Expr-Published Rates'!AF49-('[1]Expr-Published Rates'!AF49*'[1]Expr-Published Rates'!N49)),'[1]Expr-Published Rates'!N$9))</f>
        <v>126.09135000000001</v>
      </c>
      <c r="O55" s="61">
        <f>IF('[1]Expr-Published Rates'!O$7=0,'[1]Expr-Published Rates'!AG49-('[1]Expr-Published Rates'!AG49*'[1]Expr-Published Rates'!O49),IF(('[1]Expr-Published Rates'!AG49-('[1]Expr-Published Rates'!AG49*'[1]Expr-Published Rates'!O49))&gt;'[1]Expr-Published Rates'!O$9,('[1]Expr-Published Rates'!AG49-('[1]Expr-Published Rates'!AG49*'[1]Expr-Published Rates'!O49)),'[1]Expr-Published Rates'!O$9))</f>
        <v>50.741934999999998</v>
      </c>
      <c r="P55" s="61">
        <f>IF('[1]Expr-Published Rates'!P$7=0,'[1]Expr-Published Rates'!AH49-('[1]Expr-Published Rates'!AH49*'[1]Expr-Published Rates'!P49),IF(('[1]Expr-Published Rates'!AH49-('[1]Expr-Published Rates'!AH49*'[1]Expr-Published Rates'!P49))&gt;'[1]Expr-Published Rates'!P$9,('[1]Expr-Published Rates'!AH49-('[1]Expr-Published Rates'!AH49*'[1]Expr-Published Rates'!P49)),'[1]Expr-Published Rates'!P$9))</f>
        <v>63.318305000000009</v>
      </c>
    </row>
    <row r="56" spans="1:16" s="38" customFormat="1" ht="18" customHeight="1" x14ac:dyDescent="0.2">
      <c r="A56" s="179">
        <v>19</v>
      </c>
      <c r="B56" s="93" t="s">
        <v>13</v>
      </c>
      <c r="C56" s="60">
        <f>IF('[1]Expr-Published Rates'!C$7=0,'[1]Expr-Published Rates'!U50-('[1]Expr-Published Rates'!U50*'[1]Expr-Published Rates'!C50),IF(('[1]Expr-Published Rates'!U50-('[1]Expr-Published Rates'!U50*'[1]Expr-Published Rates'!C50))&gt;'[1]Expr-Published Rates'!C$9,('[1]Expr-Published Rates'!U50-('[1]Expr-Published Rates'!U50*'[1]Expr-Published Rates'!C50)),'[1]Expr-Published Rates'!C$9))</f>
        <v>35.582274999999996</v>
      </c>
      <c r="D56" s="61">
        <f>IF('[1]Expr-Published Rates'!D$7=0,'[1]Expr-Published Rates'!V50-('[1]Expr-Published Rates'!V50*'[1]Expr-Published Rates'!D50),IF(('[1]Expr-Published Rates'!V50-('[1]Expr-Published Rates'!V50*'[1]Expr-Published Rates'!D50))&gt;'[1]Expr-Published Rates'!D$9,('[1]Expr-Published Rates'!V50-('[1]Expr-Published Rates'!V50*'[1]Expr-Published Rates'!D50)),'[1]Expr-Published Rates'!D$9))</f>
        <v>45.614599999999996</v>
      </c>
      <c r="E56" s="61">
        <f>IF('[1]Expr-Published Rates'!E$7=0,'[1]Expr-Published Rates'!W50-('[1]Expr-Published Rates'!W50*'[1]Expr-Published Rates'!E50),IF(('[1]Expr-Published Rates'!W50-('[1]Expr-Published Rates'!W50*'[1]Expr-Published Rates'!E50))&gt;'[1]Expr-Published Rates'!E$9,('[1]Expr-Published Rates'!W50-('[1]Expr-Published Rates'!W50*'[1]Expr-Published Rates'!E50)),'[1]Expr-Published Rates'!E$9))</f>
        <v>62.070499999999981</v>
      </c>
      <c r="F56" s="61">
        <f>IF('[1]Expr-Published Rates'!F$7=0,'[1]Expr-Published Rates'!X50-('[1]Expr-Published Rates'!X50*'[1]Expr-Published Rates'!F50),IF(('[1]Expr-Published Rates'!X50-('[1]Expr-Published Rates'!X50*'[1]Expr-Published Rates'!F50))&gt;'[1]Expr-Published Rates'!F$9,('[1]Expr-Published Rates'!X50-('[1]Expr-Published Rates'!X50*'[1]Expr-Published Rates'!F50)),'[1]Expr-Published Rates'!F$9))</f>
        <v>63.239734999999996</v>
      </c>
      <c r="G56" s="61">
        <f>IF('[1]Expr-Published Rates'!G$7=0,'[1]Expr-Published Rates'!Y50-('[1]Expr-Published Rates'!Y50*'[1]Expr-Published Rates'!G50),IF(('[1]Expr-Published Rates'!Y50-('[1]Expr-Published Rates'!Y50*'[1]Expr-Published Rates'!G50))&gt;'[1]Expr-Published Rates'!G$9,('[1]Expr-Published Rates'!Y50-('[1]Expr-Published Rates'!Y50*'[1]Expr-Published Rates'!G50)),'[1]Expr-Published Rates'!G$9))</f>
        <v>63.297474999999991</v>
      </c>
      <c r="H56" s="61">
        <f>IF('[1]Expr-Published Rates'!H$7=0,'[1]Expr-Published Rates'!Z50-('[1]Expr-Published Rates'!Z50*'[1]Expr-Published Rates'!H50),IF(('[1]Expr-Published Rates'!Z50-('[1]Expr-Published Rates'!Z50*'[1]Expr-Published Rates'!H50))&gt;'[1]Expr-Published Rates'!H$9,('[1]Expr-Published Rates'!Z50-('[1]Expr-Published Rates'!Z50*'[1]Expr-Published Rates'!H50)),'[1]Expr-Published Rates'!H$9))</f>
        <v>80.717174999999997</v>
      </c>
      <c r="I56" s="61">
        <f>IF('[1]Expr-Published Rates'!I$7=0,'[1]Expr-Published Rates'!AA50-('[1]Expr-Published Rates'!AA50*'[1]Expr-Published Rates'!I50),IF(('[1]Expr-Published Rates'!AA50-('[1]Expr-Published Rates'!AA50*'[1]Expr-Published Rates'!I50))&gt;'[1]Expr-Published Rates'!I$9,('[1]Expr-Published Rates'!AA50-('[1]Expr-Published Rates'!AA50*'[1]Expr-Published Rates'!I50)),'[1]Expr-Published Rates'!I$9))</f>
        <v>79.117760000000004</v>
      </c>
      <c r="J56" s="61">
        <f>IF('[1]Expr-Published Rates'!J$7=0,'[1]Expr-Published Rates'!AB50-('[1]Expr-Published Rates'!AB50*'[1]Expr-Published Rates'!J50),IF(('[1]Expr-Published Rates'!AB50-('[1]Expr-Published Rates'!AB50*'[1]Expr-Published Rates'!J50))&gt;'[1]Expr-Published Rates'!J$9,('[1]Expr-Published Rates'!AB50-('[1]Expr-Published Rates'!AB50*'[1]Expr-Published Rates'!J50)),'[1]Expr-Published Rates'!J$9))</f>
        <v>56.064840000000004</v>
      </c>
      <c r="K56" s="61">
        <f>IF('[1]Expr-Published Rates'!K$7=0,'[1]Expr-Published Rates'!AC50-('[1]Expr-Published Rates'!AC50*'[1]Expr-Published Rates'!K50),IF(('[1]Expr-Published Rates'!AC50-('[1]Expr-Published Rates'!AC50*'[1]Expr-Published Rates'!K50))&gt;'[1]Expr-Published Rates'!K$9,('[1]Expr-Published Rates'!AC50-('[1]Expr-Published Rates'!AC50*'[1]Expr-Published Rates'!K50)),'[1]Expr-Published Rates'!K$9))</f>
        <v>70.096950000000021</v>
      </c>
      <c r="L56" s="61">
        <f>IF('[1]Expr-Published Rates'!L$7=0,'[1]Expr-Published Rates'!AD50-('[1]Expr-Published Rates'!AD50*'[1]Expr-Published Rates'!L50),IF(('[1]Expr-Published Rates'!AD50-('[1]Expr-Published Rates'!AD50*'[1]Expr-Published Rates'!L50))&gt;'[1]Expr-Published Rates'!L$9,('[1]Expr-Published Rates'!AD50-('[1]Expr-Published Rates'!AD50*'[1]Expr-Published Rates'!L50)),'[1]Expr-Published Rates'!L$9))</f>
        <v>95.963175000000007</v>
      </c>
      <c r="M56" s="61">
        <f>IF('[1]Expr-Published Rates'!M$7=0,'[1]Expr-Published Rates'!AE50-('[1]Expr-Published Rates'!AE50*'[1]Expr-Published Rates'!M50),IF(('[1]Expr-Published Rates'!AE50-('[1]Expr-Published Rates'!AE50*'[1]Expr-Published Rates'!M50))&gt;'[1]Expr-Published Rates'!M$9,('[1]Expr-Published Rates'!AE50-('[1]Expr-Published Rates'!AE50*'[1]Expr-Published Rates'!M50)),'[1]Expr-Published Rates'!M$9))</f>
        <v>119.38657500000002</v>
      </c>
      <c r="N56" s="62">
        <f>IF('[1]Expr-Published Rates'!N$7=0,'[1]Expr-Published Rates'!AF50-('[1]Expr-Published Rates'!AF50*'[1]Expr-Published Rates'!N50),IF(('[1]Expr-Published Rates'!AF50-('[1]Expr-Published Rates'!AF50*'[1]Expr-Published Rates'!N50))&gt;'[1]Expr-Published Rates'!N$9,('[1]Expr-Published Rates'!AF50-('[1]Expr-Published Rates'!AF50*'[1]Expr-Published Rates'!N50)),'[1]Expr-Published Rates'!N$9))</f>
        <v>131.16757500000003</v>
      </c>
      <c r="O56" s="61">
        <f>IF('[1]Expr-Published Rates'!O$7=0,'[1]Expr-Published Rates'!AG50-('[1]Expr-Published Rates'!AG50*'[1]Expr-Published Rates'!O50),IF(('[1]Expr-Published Rates'!AG50-('[1]Expr-Published Rates'!AG50*'[1]Expr-Published Rates'!O50))&gt;'[1]Expr-Published Rates'!O$9,('[1]Expr-Published Rates'!AG50-('[1]Expr-Published Rates'!AG50*'[1]Expr-Published Rates'!O50)),'[1]Expr-Published Rates'!O$9))</f>
        <v>52.326104999999998</v>
      </c>
      <c r="P56" s="61">
        <f>IF('[1]Expr-Published Rates'!P$7=0,'[1]Expr-Published Rates'!AH50-('[1]Expr-Published Rates'!AH50*'[1]Expr-Published Rates'!P50),IF(('[1]Expr-Published Rates'!AH50-('[1]Expr-Published Rates'!AH50*'[1]Expr-Published Rates'!P50))&gt;'[1]Expr-Published Rates'!P$9,('[1]Expr-Published Rates'!AH50-('[1]Expr-Published Rates'!AH50*'[1]Expr-Published Rates'!P50)),'[1]Expr-Published Rates'!P$9))</f>
        <v>65.403590000000008</v>
      </c>
    </row>
    <row r="57" spans="1:16" s="38" customFormat="1" ht="18" customHeight="1" x14ac:dyDescent="0.2">
      <c r="A57" s="178">
        <v>20</v>
      </c>
      <c r="B57" s="99" t="s">
        <v>13</v>
      </c>
      <c r="C57" s="129">
        <f>IF('[1]Expr-Published Rates'!C$7=0,'[1]Expr-Published Rates'!U51-('[1]Expr-Published Rates'!U51*'[1]Expr-Published Rates'!C51),IF(('[1]Expr-Published Rates'!U51-('[1]Expr-Published Rates'!U51*'[1]Expr-Published Rates'!C51))&gt;'[1]Expr-Published Rates'!C$9,('[1]Expr-Published Rates'!U51-('[1]Expr-Published Rates'!U51*'[1]Expr-Published Rates'!C51)),'[1]Expr-Published Rates'!C$9))</f>
        <v>36.506114999999994</v>
      </c>
      <c r="D57" s="174">
        <f>IF('[1]Expr-Published Rates'!D$7=0,'[1]Expr-Published Rates'!V51-('[1]Expr-Published Rates'!V51*'[1]Expr-Published Rates'!D51),IF(('[1]Expr-Published Rates'!V51-('[1]Expr-Published Rates'!V51*'[1]Expr-Published Rates'!D51))&gt;'[1]Expr-Published Rates'!D$9,('[1]Expr-Published Rates'!V51-('[1]Expr-Published Rates'!V51*'[1]Expr-Published Rates'!D51)),'[1]Expr-Published Rates'!D$9))</f>
        <v>46.870444999999989</v>
      </c>
      <c r="E57" s="174">
        <f>IF('[1]Expr-Published Rates'!E$7=0,'[1]Expr-Published Rates'!W51-('[1]Expr-Published Rates'!W51*'[1]Expr-Published Rates'!E51),IF(('[1]Expr-Published Rates'!W51-('[1]Expr-Published Rates'!W51*'[1]Expr-Published Rates'!E51))&gt;'[1]Expr-Published Rates'!E$9,('[1]Expr-Published Rates'!W51-('[1]Expr-Published Rates'!W51*'[1]Expr-Published Rates'!E51)),'[1]Expr-Published Rates'!E$9))</f>
        <v>64.120269999999977</v>
      </c>
      <c r="F57" s="174">
        <f>IF('[1]Expr-Published Rates'!F$7=0,'[1]Expr-Published Rates'!X51-('[1]Expr-Published Rates'!X51*'[1]Expr-Published Rates'!F51),IF(('[1]Expr-Published Rates'!X51-('[1]Expr-Published Rates'!X51*'[1]Expr-Published Rates'!F51))&gt;'[1]Expr-Published Rates'!F$9,('[1]Expr-Published Rates'!X51-('[1]Expr-Published Rates'!X51*'[1]Expr-Published Rates'!F51)),'[1]Expr-Published Rates'!F$9))</f>
        <v>65.39054999999999</v>
      </c>
      <c r="G57" s="174">
        <f>IF('[1]Expr-Published Rates'!G$7=0,'[1]Expr-Published Rates'!Y51-('[1]Expr-Published Rates'!Y51*'[1]Expr-Published Rates'!G51),IF(('[1]Expr-Published Rates'!Y51-('[1]Expr-Published Rates'!Y51*'[1]Expr-Published Rates'!G51))&gt;'[1]Expr-Published Rates'!G$9,('[1]Expr-Published Rates'!Y51-('[1]Expr-Published Rates'!Y51*'[1]Expr-Published Rates'!G51)),'[1]Expr-Published Rates'!G$9))</f>
        <v>65.477159999999998</v>
      </c>
      <c r="H57" s="174">
        <f>IF('[1]Expr-Published Rates'!H$7=0,'[1]Expr-Published Rates'!Z51-('[1]Expr-Published Rates'!Z51*'[1]Expr-Published Rates'!H51),IF(('[1]Expr-Published Rates'!Z51-('[1]Expr-Published Rates'!Z51*'[1]Expr-Published Rates'!H51))&gt;'[1]Expr-Published Rates'!H$9,('[1]Expr-Published Rates'!Z51-('[1]Expr-Published Rates'!Z51*'[1]Expr-Published Rates'!H51)),'[1]Expr-Published Rates'!H$9))</f>
        <v>83.489175000000017</v>
      </c>
      <c r="I57" s="174">
        <f>IF('[1]Expr-Published Rates'!I$7=0,'[1]Expr-Published Rates'!AA51-('[1]Expr-Published Rates'!AA51*'[1]Expr-Published Rates'!I51),IF(('[1]Expr-Published Rates'!AA51-('[1]Expr-Published Rates'!AA51*'[1]Expr-Published Rates'!I51))&gt;'[1]Expr-Published Rates'!I$9,('[1]Expr-Published Rates'!AA51-('[1]Expr-Published Rates'!AA51*'[1]Expr-Published Rates'!I51)),'[1]Expr-Published Rates'!I$9))</f>
        <v>81.871640000000014</v>
      </c>
      <c r="J57" s="174">
        <f>IF('[1]Expr-Published Rates'!J$7=0,'[1]Expr-Published Rates'!AB51-('[1]Expr-Published Rates'!AB51*'[1]Expr-Published Rates'!J51),IF(('[1]Expr-Published Rates'!AB51-('[1]Expr-Published Rates'!AB51*'[1]Expr-Published Rates'!J51))&gt;'[1]Expr-Published Rates'!J$9,('[1]Expr-Published Rates'!AB51-('[1]Expr-Published Rates'!AB51*'[1]Expr-Published Rates'!J51)),'[1]Expr-Published Rates'!J$9))</f>
        <v>57.710239999999999</v>
      </c>
      <c r="K57" s="174">
        <f>IF('[1]Expr-Published Rates'!K$7=0,'[1]Expr-Published Rates'!AC51-('[1]Expr-Published Rates'!AC51*'[1]Expr-Published Rates'!K51),IF(('[1]Expr-Published Rates'!AC51-('[1]Expr-Published Rates'!AC51*'[1]Expr-Published Rates'!K51))&gt;'[1]Expr-Published Rates'!K$9,('[1]Expr-Published Rates'!AC51-('[1]Expr-Published Rates'!AC51*'[1]Expr-Published Rates'!K51)),'[1]Expr-Published Rates'!K$9))</f>
        <v>72.401174999999995</v>
      </c>
      <c r="L57" s="174">
        <f>IF('[1]Expr-Published Rates'!L$7=0,'[1]Expr-Published Rates'!AD51-('[1]Expr-Published Rates'!AD51*'[1]Expr-Published Rates'!L51),IF(('[1]Expr-Published Rates'!AD51-('[1]Expr-Published Rates'!AD51*'[1]Expr-Published Rates'!L51))&gt;'[1]Expr-Published Rates'!L$9,('[1]Expr-Published Rates'!AD51-('[1]Expr-Published Rates'!AD51*'[1]Expr-Published Rates'!L51)),'[1]Expr-Published Rates'!L$9))</f>
        <v>99.566775000000007</v>
      </c>
      <c r="M57" s="174">
        <f>IF('[1]Expr-Published Rates'!M$7=0,'[1]Expr-Published Rates'!AE51-('[1]Expr-Published Rates'!AE51*'[1]Expr-Published Rates'!M51),IF(('[1]Expr-Published Rates'!AE51-('[1]Expr-Published Rates'!AE51*'[1]Expr-Published Rates'!M51))&gt;'[1]Expr-Published Rates'!M$9,('[1]Expr-Published Rates'!AE51-('[1]Expr-Published Rates'!AE51*'[1]Expr-Published Rates'!M51)),'[1]Expr-Published Rates'!M$9))</f>
        <v>123.90840000000003</v>
      </c>
      <c r="N57" s="175">
        <f>IF('[1]Expr-Published Rates'!N$7=0,'[1]Expr-Published Rates'!AF51-('[1]Expr-Published Rates'!AF51*'[1]Expr-Published Rates'!N51),IF(('[1]Expr-Published Rates'!AF51-('[1]Expr-Published Rates'!AF51*'[1]Expr-Published Rates'!N51))&gt;'[1]Expr-Published Rates'!N$9,('[1]Expr-Published Rates'!AF51-('[1]Expr-Published Rates'!AF51*'[1]Expr-Published Rates'!N51)),'[1]Expr-Published Rates'!N$9))</f>
        <v>136.26112499999999</v>
      </c>
      <c r="O57" s="174">
        <f>IF('[1]Expr-Published Rates'!O$7=0,'[1]Expr-Published Rates'!AG51-('[1]Expr-Published Rates'!AG51*'[1]Expr-Published Rates'!O51),IF(('[1]Expr-Published Rates'!AG51-('[1]Expr-Published Rates'!AG51*'[1]Expr-Published Rates'!O51))&gt;'[1]Expr-Published Rates'!O$9,('[1]Expr-Published Rates'!AG51-('[1]Expr-Published Rates'!AG51*'[1]Expr-Published Rates'!O51)),'[1]Expr-Published Rates'!O$9))</f>
        <v>53.86178000000001</v>
      </c>
      <c r="P57" s="174">
        <f>IF('[1]Expr-Published Rates'!P$7=0,'[1]Expr-Published Rates'!AH51-('[1]Expr-Published Rates'!AH51*'[1]Expr-Published Rates'!P51),IF(('[1]Expr-Published Rates'!AH51-('[1]Expr-Published Rates'!AH51*'[1]Expr-Published Rates'!P51))&gt;'[1]Expr-Published Rates'!P$9,('[1]Expr-Published Rates'!AH51-('[1]Expr-Published Rates'!AH51*'[1]Expr-Published Rates'!P51)),'[1]Expr-Published Rates'!P$9))</f>
        <v>67.553535000000011</v>
      </c>
    </row>
    <row r="58" spans="1:16" s="38" customFormat="1" ht="18" customHeight="1" x14ac:dyDescent="0.2">
      <c r="A58" s="179">
        <v>22</v>
      </c>
      <c r="B58" s="93" t="s">
        <v>13</v>
      </c>
      <c r="C58" s="60">
        <f>IF('[1]Expr-Published Rates'!C$7=0,'[1]Expr-Published Rates'!U52-('[1]Expr-Published Rates'!U52*'[1]Expr-Published Rates'!C52),IF(('[1]Expr-Published Rates'!U52-('[1]Expr-Published Rates'!U52*'[1]Expr-Published Rates'!C52))&gt;'[1]Expr-Published Rates'!C$9,('[1]Expr-Published Rates'!U52-('[1]Expr-Published Rates'!U52*'[1]Expr-Published Rates'!C52)),'[1]Expr-Published Rates'!C$9))</f>
        <v>38.469274999999996</v>
      </c>
      <c r="D58" s="61">
        <f>IF('[1]Expr-Published Rates'!D$7=0,'[1]Expr-Published Rates'!V52-('[1]Expr-Published Rates'!V52*'[1]Expr-Published Rates'!D52),IF(('[1]Expr-Published Rates'!V52-('[1]Expr-Published Rates'!V52*'[1]Expr-Published Rates'!D52))&gt;'[1]Expr-Published Rates'!D$9,('[1]Expr-Published Rates'!V52-('[1]Expr-Published Rates'!V52*'[1]Expr-Published Rates'!D52)),'[1]Expr-Published Rates'!D$9))</f>
        <v>49.569789999999983</v>
      </c>
      <c r="E58" s="61">
        <f>IF('[1]Expr-Published Rates'!E$7=0,'[1]Expr-Published Rates'!W52-('[1]Expr-Published Rates'!W52*'[1]Expr-Published Rates'!E52),IF(('[1]Expr-Published Rates'!W52-('[1]Expr-Published Rates'!W52*'[1]Expr-Published Rates'!E52))&gt;'[1]Expr-Published Rates'!E$9,('[1]Expr-Published Rates'!W52-('[1]Expr-Published Rates'!W52*'[1]Expr-Published Rates'!E52)),'[1]Expr-Published Rates'!E$9))</f>
        <v>68.16207</v>
      </c>
      <c r="F58" s="61">
        <f>IF('[1]Expr-Published Rates'!F$7=0,'[1]Expr-Published Rates'!X52-('[1]Expr-Published Rates'!X52*'[1]Expr-Published Rates'!F52),IF(('[1]Expr-Published Rates'!X52-('[1]Expr-Published Rates'!X52*'[1]Expr-Published Rates'!F52))&gt;'[1]Expr-Published Rates'!F$9,('[1]Expr-Published Rates'!X52-('[1]Expr-Published Rates'!X52*'[1]Expr-Published Rates'!F52)),'[1]Expr-Published Rates'!F$9))</f>
        <v>69.749919999999975</v>
      </c>
      <c r="G58" s="61">
        <f>IF('[1]Expr-Published Rates'!G$7=0,'[1]Expr-Published Rates'!Y52-('[1]Expr-Published Rates'!Y52*'[1]Expr-Published Rates'!G52),IF(('[1]Expr-Published Rates'!Y52-('[1]Expr-Published Rates'!Y52*'[1]Expr-Published Rates'!G52))&gt;'[1]Expr-Published Rates'!G$9,('[1]Expr-Published Rates'!Y52-('[1]Expr-Published Rates'!Y52*'[1]Expr-Published Rates'!G52)),'[1]Expr-Published Rates'!G$9))</f>
        <v>69.952010000000001</v>
      </c>
      <c r="H58" s="61">
        <f>IF('[1]Expr-Published Rates'!H$7=0,'[1]Expr-Published Rates'!Z52-('[1]Expr-Published Rates'!Z52*'[1]Expr-Published Rates'!H52),IF(('[1]Expr-Published Rates'!Z52-('[1]Expr-Published Rates'!Z52*'[1]Expr-Published Rates'!H52))&gt;'[1]Expr-Published Rates'!H$9,('[1]Expr-Published Rates'!Z52-('[1]Expr-Published Rates'!Z52*'[1]Expr-Published Rates'!H52)),'[1]Expr-Published Rates'!H$9))</f>
        <v>89.067824999999999</v>
      </c>
      <c r="I58" s="61">
        <f>IF('[1]Expr-Published Rates'!I$7=0,'[1]Expr-Published Rates'!AA52-('[1]Expr-Published Rates'!AA52*'[1]Expr-Published Rates'!I52),IF(('[1]Expr-Published Rates'!AA52-('[1]Expr-Published Rates'!AA52*'[1]Expr-Published Rates'!I52))&gt;'[1]Expr-Published Rates'!I$9,('[1]Expr-Published Rates'!AA52-('[1]Expr-Published Rates'!AA52*'[1]Expr-Published Rates'!I52)),'[1]Expr-Published Rates'!I$9))</f>
        <v>87.344760000000008</v>
      </c>
      <c r="J58" s="61">
        <f>IF('[1]Expr-Published Rates'!J$7=0,'[1]Expr-Published Rates'!AB52-('[1]Expr-Published Rates'!AB52*'[1]Expr-Published Rates'!J52),IF(('[1]Expr-Published Rates'!AB52-('[1]Expr-Published Rates'!AB52*'[1]Expr-Published Rates'!J52))&gt;'[1]Expr-Published Rates'!J$9,('[1]Expr-Published Rates'!AB52-('[1]Expr-Published Rates'!AB52*'[1]Expr-Published Rates'!J52)),'[1]Expr-Published Rates'!J$9))</f>
        <v>61.19156000000001</v>
      </c>
      <c r="K58" s="61">
        <f>IF('[1]Expr-Published Rates'!K$7=0,'[1]Expr-Published Rates'!AC52-('[1]Expr-Published Rates'!AC52*'[1]Expr-Published Rates'!K52),IF(('[1]Expr-Published Rates'!AC52-('[1]Expr-Published Rates'!AC52*'[1]Expr-Published Rates'!K52))&gt;'[1]Expr-Published Rates'!K$9,('[1]Expr-Published Rates'!AC52-('[1]Expr-Published Rates'!AC52*'[1]Expr-Published Rates'!K52)),'[1]Expr-Published Rates'!K$9))</f>
        <v>76.836375000000004</v>
      </c>
      <c r="L58" s="61">
        <f>IF('[1]Expr-Published Rates'!L$7=0,'[1]Expr-Published Rates'!AD52-('[1]Expr-Published Rates'!AD52*'[1]Expr-Published Rates'!L52),IF(('[1]Expr-Published Rates'!AD52-('[1]Expr-Published Rates'!AD52*'[1]Expr-Published Rates'!L52))&gt;'[1]Expr-Published Rates'!L$9,('[1]Expr-Published Rates'!AD52-('[1]Expr-Published Rates'!AD52*'[1]Expr-Published Rates'!L52)),'[1]Expr-Published Rates'!L$9))</f>
        <v>107.10315000000003</v>
      </c>
      <c r="M58" s="61">
        <f>IF('[1]Expr-Published Rates'!M$7=0,'[1]Expr-Published Rates'!AE52-('[1]Expr-Published Rates'!AE52*'[1]Expr-Published Rates'!M52),IF(('[1]Expr-Published Rates'!AE52-('[1]Expr-Published Rates'!AE52*'[1]Expr-Published Rates'!M52))&gt;'[1]Expr-Published Rates'!M$9,('[1]Expr-Published Rates'!AE52-('[1]Expr-Published Rates'!AE52*'[1]Expr-Published Rates'!M52)),'[1]Expr-Published Rates'!M$9))</f>
        <v>134.52862500000001</v>
      </c>
      <c r="N58" s="62">
        <f>IF('[1]Expr-Published Rates'!N$7=0,'[1]Expr-Published Rates'!AF52-('[1]Expr-Published Rates'!AF52*'[1]Expr-Published Rates'!N52),IF(('[1]Expr-Published Rates'!AF52-('[1]Expr-Published Rates'!AF52*'[1]Expr-Published Rates'!N52))&gt;'[1]Expr-Published Rates'!N$9,('[1]Expr-Published Rates'!AF52-('[1]Expr-Published Rates'!AF52*'[1]Expr-Published Rates'!N52)),'[1]Expr-Published Rates'!N$9))</f>
        <v>146.74275</v>
      </c>
      <c r="O58" s="61">
        <f>IF('[1]Expr-Published Rates'!O$7=0,'[1]Expr-Published Rates'!AG52-('[1]Expr-Published Rates'!AG52*'[1]Expr-Published Rates'!O52),IF(('[1]Expr-Published Rates'!AG52-('[1]Expr-Published Rates'!AG52*'[1]Expr-Published Rates'!O52))&gt;'[1]Expr-Published Rates'!O$9,('[1]Expr-Published Rates'!AG52-('[1]Expr-Published Rates'!AG52*'[1]Expr-Published Rates'!O52)),'[1]Expr-Published Rates'!O$9))</f>
        <v>57.110945000000001</v>
      </c>
      <c r="P58" s="61">
        <f>IF('[1]Expr-Published Rates'!P$7=0,'[1]Expr-Published Rates'!AH52-('[1]Expr-Published Rates'!AH52*'[1]Expr-Published Rates'!P52),IF(('[1]Expr-Published Rates'!AH52-('[1]Expr-Published Rates'!AH52*'[1]Expr-Published Rates'!P52))&gt;'[1]Expr-Published Rates'!P$9,('[1]Expr-Published Rates'!AH52-('[1]Expr-Published Rates'!AH52*'[1]Expr-Published Rates'!P52)),'[1]Expr-Published Rates'!P$9))</f>
        <v>71.691775000000007</v>
      </c>
    </row>
    <row r="59" spans="1:16" s="38" customFormat="1" ht="18" customHeight="1" x14ac:dyDescent="0.2">
      <c r="A59" s="179">
        <v>24</v>
      </c>
      <c r="B59" s="93" t="s">
        <v>13</v>
      </c>
      <c r="C59" s="60">
        <f>IF('[1]Expr-Published Rates'!C$7=0,'[1]Expr-Published Rates'!U53-('[1]Expr-Published Rates'!U53*'[1]Expr-Published Rates'!C53),IF(('[1]Expr-Published Rates'!U53-('[1]Expr-Published Rates'!U53*'[1]Expr-Published Rates'!C53))&gt;'[1]Expr-Published Rates'!C$9,('[1]Expr-Published Rates'!U53-('[1]Expr-Published Rates'!U53*'[1]Expr-Published Rates'!C53)),'[1]Expr-Published Rates'!C$9))</f>
        <v>40.201474999999988</v>
      </c>
      <c r="D59" s="61">
        <f>IF('[1]Expr-Published Rates'!D$7=0,'[1]Expr-Published Rates'!V53-('[1]Expr-Published Rates'!V53*'[1]Expr-Published Rates'!D53),IF(('[1]Expr-Published Rates'!V53-('[1]Expr-Published Rates'!V53*'[1]Expr-Published Rates'!D53))&gt;'[1]Expr-Published Rates'!D$9,('[1]Expr-Published Rates'!V53-('[1]Expr-Published Rates'!V53*'[1]Expr-Published Rates'!D53)),'[1]Expr-Published Rates'!D$9))</f>
        <v>51.937129999999996</v>
      </c>
      <c r="E59" s="61">
        <f>IF('[1]Expr-Published Rates'!E$7=0,'[1]Expr-Published Rates'!W53-('[1]Expr-Published Rates'!W53*'[1]Expr-Published Rates'!E53),IF(('[1]Expr-Published Rates'!W53-('[1]Expr-Published Rates'!W53*'[1]Expr-Published Rates'!E53))&gt;'[1]Expr-Published Rates'!E$9,('[1]Expr-Published Rates'!W53-('[1]Expr-Published Rates'!W53*'[1]Expr-Published Rates'!E53)),'[1]Expr-Published Rates'!E$9))</f>
        <v>71.900734999999997</v>
      </c>
      <c r="F59" s="61">
        <f>IF('[1]Expr-Published Rates'!F$7=0,'[1]Expr-Published Rates'!X53-('[1]Expr-Published Rates'!X53*'[1]Expr-Published Rates'!F53),IF(('[1]Expr-Published Rates'!X53-('[1]Expr-Published Rates'!X53*'[1]Expr-Published Rates'!F53))&gt;'[1]Expr-Published Rates'!F$9,('[1]Expr-Published Rates'!X53-('[1]Expr-Published Rates'!X53*'[1]Expr-Published Rates'!F53)),'[1]Expr-Published Rates'!F$9))</f>
        <v>73.762849999999986</v>
      </c>
      <c r="G59" s="61">
        <f>IF('[1]Expr-Published Rates'!G$7=0,'[1]Expr-Published Rates'!Y53-('[1]Expr-Published Rates'!Y53*'[1]Expr-Published Rates'!G53),IF(('[1]Expr-Published Rates'!Y53-('[1]Expr-Published Rates'!Y53*'[1]Expr-Published Rates'!G53))&gt;'[1]Expr-Published Rates'!G$9,('[1]Expr-Published Rates'!Y53-('[1]Expr-Published Rates'!Y53*'[1]Expr-Published Rates'!G53)),'[1]Expr-Published Rates'!G$9))</f>
        <v>74.094854999999995</v>
      </c>
      <c r="H59" s="61">
        <f>IF('[1]Expr-Published Rates'!H$7=0,'[1]Expr-Published Rates'!Z53-('[1]Expr-Published Rates'!Z53*'[1]Expr-Published Rates'!H53),IF(('[1]Expr-Published Rates'!Z53-('[1]Expr-Published Rates'!Z53*'[1]Expr-Published Rates'!H53))&gt;'[1]Expr-Published Rates'!H$9,('[1]Expr-Published Rates'!Z53-('[1]Expr-Published Rates'!Z53*'[1]Expr-Published Rates'!H53)),'[1]Expr-Published Rates'!H$9))</f>
        <v>94.248000000000019</v>
      </c>
      <c r="I59" s="61">
        <f>IF('[1]Expr-Published Rates'!I$7=0,'[1]Expr-Published Rates'!AA53-('[1]Expr-Published Rates'!AA53*'[1]Expr-Published Rates'!I53),IF(('[1]Expr-Published Rates'!AA53-('[1]Expr-Published Rates'!AA53*'[1]Expr-Published Rates'!I53))&gt;'[1]Expr-Published Rates'!I$9,('[1]Expr-Published Rates'!AA53-('[1]Expr-Published Rates'!AA53*'[1]Expr-Published Rates'!I53)),'[1]Expr-Published Rates'!I$9))</f>
        <v>92.471480000000014</v>
      </c>
      <c r="J59" s="61">
        <f>IF('[1]Expr-Published Rates'!J$7=0,'[1]Expr-Published Rates'!AB53-('[1]Expr-Published Rates'!AB53*'[1]Expr-Published Rates'!J53),IF(('[1]Expr-Published Rates'!AB53-('[1]Expr-Published Rates'!AB53*'[1]Expr-Published Rates'!J53))&gt;'[1]Expr-Published Rates'!J$9,('[1]Expr-Published Rates'!AB53-('[1]Expr-Published Rates'!AB53*'[1]Expr-Published Rates'!J53)),'[1]Expr-Published Rates'!J$9))</f>
        <v>64.343800000000002</v>
      </c>
      <c r="K59" s="61">
        <f>IF('[1]Expr-Published Rates'!K$7=0,'[1]Expr-Published Rates'!AC53-('[1]Expr-Published Rates'!AC53*'[1]Expr-Published Rates'!K53),IF(('[1]Expr-Published Rates'!AC53-('[1]Expr-Published Rates'!AC53*'[1]Expr-Published Rates'!K53))&gt;'[1]Expr-Published Rates'!K$9,('[1]Expr-Published Rates'!AC53-('[1]Expr-Published Rates'!AC53*'[1]Expr-Published Rates'!K53)),'[1]Expr-Published Rates'!K$9))</f>
        <v>80.95972500000002</v>
      </c>
      <c r="L59" s="61">
        <f>IF('[1]Expr-Published Rates'!L$7=0,'[1]Expr-Published Rates'!AD53-('[1]Expr-Published Rates'!AD53*'[1]Expr-Published Rates'!L53),IF(('[1]Expr-Published Rates'!AD53-('[1]Expr-Published Rates'!AD53*'[1]Expr-Published Rates'!L53))&gt;'[1]Expr-Published Rates'!L$9,('[1]Expr-Published Rates'!AD53-('[1]Expr-Published Rates'!AD53*'[1]Expr-Published Rates'!L53)),'[1]Expr-Published Rates'!L$9))</f>
        <v>114.08512500000001</v>
      </c>
      <c r="M59" s="61">
        <f>IF('[1]Expr-Published Rates'!M$7=0,'[1]Expr-Published Rates'!AE53-('[1]Expr-Published Rates'!AE53*'[1]Expr-Published Rates'!M53),IF(('[1]Expr-Published Rates'!AE53-('[1]Expr-Published Rates'!AE53*'[1]Expr-Published Rates'!M53))&gt;'[1]Expr-Published Rates'!M$9,('[1]Expr-Published Rates'!AE53-('[1]Expr-Published Rates'!AE53*'[1]Expr-Published Rates'!M53)),'[1]Expr-Published Rates'!M$9))</f>
        <v>144.54247500000002</v>
      </c>
      <c r="N59" s="62">
        <f>IF('[1]Expr-Published Rates'!N$7=0,'[1]Expr-Published Rates'!AF53-('[1]Expr-Published Rates'!AF53*'[1]Expr-Published Rates'!N53),IF(('[1]Expr-Published Rates'!AF53-('[1]Expr-Published Rates'!AF53*'[1]Expr-Published Rates'!N53))&gt;'[1]Expr-Published Rates'!N$9,('[1]Expr-Published Rates'!AF53-('[1]Expr-Published Rates'!AF53*'[1]Expr-Published Rates'!N53)),'[1]Expr-Published Rates'!N$9))</f>
        <v>156.5487</v>
      </c>
      <c r="O59" s="61">
        <f>IF('[1]Expr-Published Rates'!O$7=0,'[1]Expr-Published Rates'!AG53-('[1]Expr-Published Rates'!AG53*'[1]Expr-Published Rates'!O53),IF(('[1]Expr-Published Rates'!AG53-('[1]Expr-Published Rates'!AG53*'[1]Expr-Published Rates'!O53))&gt;'[1]Expr-Published Rates'!O$9,('[1]Expr-Published Rates'!AG53-('[1]Expr-Published Rates'!AG53*'[1]Expr-Published Rates'!O53)),'[1]Expr-Published Rates'!O$9))</f>
        <v>60.052975000000004</v>
      </c>
      <c r="P59" s="61">
        <f>IF('[1]Expr-Published Rates'!P$7=0,'[1]Expr-Published Rates'!AH53-('[1]Expr-Published Rates'!AH53*'[1]Expr-Published Rates'!P53),IF(('[1]Expr-Published Rates'!AH53-('[1]Expr-Published Rates'!AH53*'[1]Expr-Published Rates'!P53))&gt;'[1]Expr-Published Rates'!P$9,('[1]Expr-Published Rates'!AH53-('[1]Expr-Published Rates'!AH53*'[1]Expr-Published Rates'!P53)),'[1]Expr-Published Rates'!P$9))</f>
        <v>75.539045000000016</v>
      </c>
    </row>
    <row r="60" spans="1:16" s="38" customFormat="1" ht="18" customHeight="1" x14ac:dyDescent="0.2">
      <c r="A60" s="179">
        <v>26</v>
      </c>
      <c r="B60" s="93" t="s">
        <v>13</v>
      </c>
      <c r="C60" s="60">
        <f>IF('[1]Expr-Published Rates'!C$7=0,'[1]Expr-Published Rates'!U54-('[1]Expr-Published Rates'!U54*'[1]Expr-Published Rates'!C54),IF(('[1]Expr-Published Rates'!U54-('[1]Expr-Published Rates'!U54*'[1]Expr-Published Rates'!C54))&gt;'[1]Expr-Published Rates'!C$9,('[1]Expr-Published Rates'!U54-('[1]Expr-Published Rates'!U54*'[1]Expr-Published Rates'!C54)),'[1]Expr-Published Rates'!C$9))</f>
        <v>41.94811</v>
      </c>
      <c r="D60" s="61">
        <f>IF('[1]Expr-Published Rates'!D$7=0,'[1]Expr-Published Rates'!V54-('[1]Expr-Published Rates'!V54*'[1]Expr-Published Rates'!D54),IF(('[1]Expr-Published Rates'!V54-('[1]Expr-Published Rates'!V54*'[1]Expr-Published Rates'!D54))&gt;'[1]Expr-Published Rates'!D$9,('[1]Expr-Published Rates'!V54-('[1]Expr-Published Rates'!V54*'[1]Expr-Published Rates'!D54)),'[1]Expr-Published Rates'!D$9))</f>
        <v>54.318905000000001</v>
      </c>
      <c r="E60" s="61">
        <f>IF('[1]Expr-Published Rates'!E$7=0,'[1]Expr-Published Rates'!W54-('[1]Expr-Published Rates'!W54*'[1]Expr-Published Rates'!E54),IF(('[1]Expr-Published Rates'!W54-('[1]Expr-Published Rates'!W54*'[1]Expr-Published Rates'!E54))&gt;'[1]Expr-Published Rates'!E$9,('[1]Expr-Published Rates'!W54-('[1]Expr-Published Rates'!W54*'[1]Expr-Published Rates'!E54)),'[1]Expr-Published Rates'!E$9))</f>
        <v>75.610529999999983</v>
      </c>
      <c r="F60" s="61">
        <f>IF('[1]Expr-Published Rates'!F$7=0,'[1]Expr-Published Rates'!X54-('[1]Expr-Published Rates'!X54*'[1]Expr-Published Rates'!F54),IF(('[1]Expr-Published Rates'!X54-('[1]Expr-Published Rates'!X54*'[1]Expr-Published Rates'!F54))&gt;'[1]Expr-Published Rates'!F$9,('[1]Expr-Published Rates'!X54-('[1]Expr-Published Rates'!X54*'[1]Expr-Published Rates'!F54)),'[1]Expr-Published Rates'!F$9))</f>
        <v>77.804649999999981</v>
      </c>
      <c r="G60" s="61">
        <f>IF('[1]Expr-Published Rates'!G$7=0,'[1]Expr-Published Rates'!Y54-('[1]Expr-Published Rates'!Y54*'[1]Expr-Published Rates'!G54),IF(('[1]Expr-Published Rates'!Y54-('[1]Expr-Published Rates'!Y54*'[1]Expr-Published Rates'!G54))&gt;'[1]Expr-Published Rates'!G$9,('[1]Expr-Published Rates'!Y54-('[1]Expr-Published Rates'!Y54*'[1]Expr-Published Rates'!G54)),'[1]Expr-Published Rates'!G$9))</f>
        <v>78.266570000000002</v>
      </c>
      <c r="H60" s="61">
        <f>IF('[1]Expr-Published Rates'!H$7=0,'[1]Expr-Published Rates'!Z54-('[1]Expr-Published Rates'!Z54*'[1]Expr-Published Rates'!H54),IF(('[1]Expr-Published Rates'!Z54-('[1]Expr-Published Rates'!Z54*'[1]Expr-Published Rates'!H54))&gt;'[1]Expr-Published Rates'!H$9,('[1]Expr-Published Rates'!Z54-('[1]Expr-Published Rates'!Z54*'[1]Expr-Published Rates'!H54)),'[1]Expr-Published Rates'!H$9))</f>
        <v>99.358875000000012</v>
      </c>
      <c r="I60" s="61">
        <f>IF('[1]Expr-Published Rates'!I$7=0,'[1]Expr-Published Rates'!AA54-('[1]Expr-Published Rates'!AA54*'[1]Expr-Published Rates'!I54),IF(('[1]Expr-Published Rates'!AA54-('[1]Expr-Published Rates'!AA54*'[1]Expr-Published Rates'!I54))&gt;'[1]Expr-Published Rates'!I$9,('[1]Expr-Published Rates'!AA54-('[1]Expr-Published Rates'!AA54*'[1]Expr-Published Rates'!I54)),'[1]Expr-Published Rates'!I$9))</f>
        <v>97.563559999999995</v>
      </c>
      <c r="J60" s="61">
        <f>IF('[1]Expr-Published Rates'!J$7=0,'[1]Expr-Published Rates'!AB54-('[1]Expr-Published Rates'!AB54*'[1]Expr-Published Rates'!J54),IF(('[1]Expr-Published Rates'!AB54-('[1]Expr-Published Rates'!AB54*'[1]Expr-Published Rates'!J54))&gt;'[1]Expr-Published Rates'!J$9,('[1]Expr-Published Rates'!AB54-('[1]Expr-Published Rates'!AB54*'[1]Expr-Published Rates'!J54)),'[1]Expr-Published Rates'!J$9))</f>
        <v>67.513360000000006</v>
      </c>
      <c r="K60" s="61">
        <f>IF('[1]Expr-Published Rates'!K$7=0,'[1]Expr-Published Rates'!AC54-('[1]Expr-Published Rates'!AC54*'[1]Expr-Published Rates'!K54),IF(('[1]Expr-Published Rates'!AC54-('[1]Expr-Published Rates'!AC54*'[1]Expr-Published Rates'!K54))&gt;'[1]Expr-Published Rates'!K$9,('[1]Expr-Published Rates'!AC54-('[1]Expr-Published Rates'!AC54*'[1]Expr-Published Rates'!K54)),'[1]Expr-Published Rates'!K$9))</f>
        <v>85.083075000000008</v>
      </c>
      <c r="L60" s="61">
        <f>IF('[1]Expr-Published Rates'!L$7=0,'[1]Expr-Published Rates'!AD54-('[1]Expr-Published Rates'!AD54*'[1]Expr-Published Rates'!L54),IF(('[1]Expr-Published Rates'!AD54-('[1]Expr-Published Rates'!AD54*'[1]Expr-Published Rates'!L54))&gt;'[1]Expr-Published Rates'!L$9,('[1]Expr-Published Rates'!AD54-('[1]Expr-Published Rates'!AD54*'[1]Expr-Published Rates'!L54)),'[1]Expr-Published Rates'!L$9))</f>
        <v>121.13640000000001</v>
      </c>
      <c r="M60" s="61">
        <f>IF('[1]Expr-Published Rates'!M$7=0,'[1]Expr-Published Rates'!AE54-('[1]Expr-Published Rates'!AE54*'[1]Expr-Published Rates'!M54),IF(('[1]Expr-Published Rates'!AE54-('[1]Expr-Published Rates'!AE54*'[1]Expr-Published Rates'!M54))&gt;'[1]Expr-Published Rates'!M$9,('[1]Expr-Published Rates'!AE54-('[1]Expr-Published Rates'!AE54*'[1]Expr-Published Rates'!M54)),'[1]Expr-Published Rates'!M$9))</f>
        <v>154.55632500000002</v>
      </c>
      <c r="N60" s="62">
        <f>IF('[1]Expr-Published Rates'!N$7=0,'[1]Expr-Published Rates'!AF54-('[1]Expr-Published Rates'!AF54*'[1]Expr-Published Rates'!N54),IF(('[1]Expr-Published Rates'!AF54-('[1]Expr-Published Rates'!AF54*'[1]Expr-Published Rates'!N54))&gt;'[1]Expr-Published Rates'!N$9,('[1]Expr-Published Rates'!AF54-('[1]Expr-Published Rates'!AF54*'[1]Expr-Published Rates'!N54)),'[1]Expr-Published Rates'!N$9))</f>
        <v>166.33732500000002</v>
      </c>
      <c r="O60" s="61">
        <f>IF('[1]Expr-Published Rates'!O$7=0,'[1]Expr-Published Rates'!AG54-('[1]Expr-Published Rates'!AG54*'[1]Expr-Published Rates'!O54),IF(('[1]Expr-Published Rates'!AG54-('[1]Expr-Published Rates'!AG54*'[1]Expr-Published Rates'!O54))&gt;'[1]Expr-Published Rates'!O$9,('[1]Expr-Published Rates'!AG54-('[1]Expr-Published Rates'!AG54*'[1]Expr-Published Rates'!O54)),'[1]Expr-Published Rates'!O$9))</f>
        <v>63.011170000000021</v>
      </c>
      <c r="P60" s="61">
        <f>IF('[1]Expr-Published Rates'!P$7=0,'[1]Expr-Published Rates'!AH54-('[1]Expr-Published Rates'!AH54*'[1]Expr-Published Rates'!P54),IF(('[1]Expr-Published Rates'!AH54-('[1]Expr-Published Rates'!AH54*'[1]Expr-Published Rates'!P54))&gt;'[1]Expr-Published Rates'!P$9,('[1]Expr-Published Rates'!AH54-('[1]Expr-Published Rates'!AH54*'[1]Expr-Published Rates'!P54)),'[1]Expr-Published Rates'!P$9))</f>
        <v>79.386315000000025</v>
      </c>
    </row>
    <row r="61" spans="1:16" s="38" customFormat="1" ht="18" customHeight="1" x14ac:dyDescent="0.2">
      <c r="A61" s="179">
        <v>28</v>
      </c>
      <c r="B61" s="93" t="s">
        <v>13</v>
      </c>
      <c r="C61" s="60">
        <f>IF('[1]Expr-Published Rates'!C$7=0,'[1]Expr-Published Rates'!U55-('[1]Expr-Published Rates'!U55*'[1]Expr-Published Rates'!C55),IF(('[1]Expr-Published Rates'!U55-('[1]Expr-Published Rates'!U55*'[1]Expr-Published Rates'!C55))&gt;'[1]Expr-Published Rates'!C$9,('[1]Expr-Published Rates'!U55-('[1]Expr-Published Rates'!U55*'[1]Expr-Published Rates'!C55)),'[1]Expr-Published Rates'!C$9))</f>
        <v>43.665875</v>
      </c>
      <c r="D61" s="61">
        <f>IF('[1]Expr-Published Rates'!D$7=0,'[1]Expr-Published Rates'!V55-('[1]Expr-Published Rates'!V55*'[1]Expr-Published Rates'!D55),IF(('[1]Expr-Published Rates'!V55-('[1]Expr-Published Rates'!V55*'[1]Expr-Published Rates'!D55))&gt;'[1]Expr-Published Rates'!D$9,('[1]Expr-Published Rates'!V55-('[1]Expr-Published Rates'!V55*'[1]Expr-Published Rates'!D55)),'[1]Expr-Published Rates'!D$9))</f>
        <v>56.715114999999997</v>
      </c>
      <c r="E61" s="61">
        <f>IF('[1]Expr-Published Rates'!E$7=0,'[1]Expr-Published Rates'!W55-('[1]Expr-Published Rates'!W55*'[1]Expr-Published Rates'!E55),IF(('[1]Expr-Published Rates'!W55-('[1]Expr-Published Rates'!W55*'[1]Expr-Published Rates'!E55))&gt;'[1]Expr-Published Rates'!E$9,('[1]Expr-Published Rates'!W55-('[1]Expr-Published Rates'!W55*'[1]Expr-Published Rates'!E55)),'[1]Expr-Published Rates'!E$9))</f>
        <v>79.378064999999992</v>
      </c>
      <c r="F61" s="61">
        <f>IF('[1]Expr-Published Rates'!F$7=0,'[1]Expr-Published Rates'!X55-('[1]Expr-Published Rates'!X55*'[1]Expr-Published Rates'!F55),IF(('[1]Expr-Published Rates'!X55-('[1]Expr-Published Rates'!X55*'[1]Expr-Published Rates'!F55))&gt;'[1]Expr-Published Rates'!F$9,('[1]Expr-Published Rates'!X55-('[1]Expr-Published Rates'!X55*'[1]Expr-Published Rates'!F55)),'[1]Expr-Published Rates'!F$9))</f>
        <v>81.78870999999998</v>
      </c>
      <c r="G61" s="61">
        <f>IF('[1]Expr-Published Rates'!G$7=0,'[1]Expr-Published Rates'!Y55-('[1]Expr-Published Rates'!Y55*'[1]Expr-Published Rates'!G55),IF(('[1]Expr-Published Rates'!Y55-('[1]Expr-Published Rates'!Y55*'[1]Expr-Published Rates'!G55))&gt;'[1]Expr-Published Rates'!G$9,('[1]Expr-Published Rates'!Y55-('[1]Expr-Published Rates'!Y55*'[1]Expr-Published Rates'!G55)),'[1]Expr-Published Rates'!G$9))</f>
        <v>82.423849999999987</v>
      </c>
      <c r="H61" s="61">
        <f>IF('[1]Expr-Published Rates'!H$7=0,'[1]Expr-Published Rates'!Z55-('[1]Expr-Published Rates'!Z55*'[1]Expr-Published Rates'!H55),IF(('[1]Expr-Published Rates'!Z55-('[1]Expr-Published Rates'!Z55*'[1]Expr-Published Rates'!H55))&gt;'[1]Expr-Published Rates'!H$9,('[1]Expr-Published Rates'!Z55-('[1]Expr-Published Rates'!Z55*'[1]Expr-Published Rates'!H55)),'[1]Expr-Published Rates'!H$9))</f>
        <v>104.556375</v>
      </c>
      <c r="I61" s="61">
        <f>IF('[1]Expr-Published Rates'!I$7=0,'[1]Expr-Published Rates'!AA55-('[1]Expr-Published Rates'!AA55*'[1]Expr-Published Rates'!I55),IF(('[1]Expr-Published Rates'!AA55-('[1]Expr-Published Rates'!AA55*'[1]Expr-Published Rates'!I55))&gt;'[1]Expr-Published Rates'!I$9,('[1]Expr-Published Rates'!AA55-('[1]Expr-Published Rates'!AA55*'[1]Expr-Published Rates'!I55)),'[1]Expr-Published Rates'!I$9))</f>
        <v>102.62100000000001</v>
      </c>
      <c r="J61" s="61">
        <f>IF('[1]Expr-Published Rates'!J$7=0,'[1]Expr-Published Rates'!AB55-('[1]Expr-Published Rates'!AB55*'[1]Expr-Published Rates'!J55),IF(('[1]Expr-Published Rates'!AB55-('[1]Expr-Published Rates'!AB55*'[1]Expr-Published Rates'!J55))&gt;'[1]Expr-Published Rates'!J$9,('[1]Expr-Published Rates'!AB55-('[1]Expr-Published Rates'!AB55*'[1]Expr-Published Rates'!J55)),'[1]Expr-Published Rates'!J$9))</f>
        <v>70.682920000000024</v>
      </c>
      <c r="K61" s="61">
        <f>IF('[1]Expr-Published Rates'!K$7=0,'[1]Expr-Published Rates'!AC55-('[1]Expr-Published Rates'!AC55*'[1]Expr-Published Rates'!K55),IF(('[1]Expr-Published Rates'!AC55-('[1]Expr-Published Rates'!AC55*'[1]Expr-Published Rates'!K55))&gt;'[1]Expr-Published Rates'!K$9,('[1]Expr-Published Rates'!AC55-('[1]Expr-Published Rates'!AC55*'[1]Expr-Published Rates'!K55)),'[1]Expr-Published Rates'!K$9))</f>
        <v>89.206424999999996</v>
      </c>
      <c r="L61" s="61">
        <f>IF('[1]Expr-Published Rates'!L$7=0,'[1]Expr-Published Rates'!AD55-('[1]Expr-Published Rates'!AD55*'[1]Expr-Published Rates'!L55),IF(('[1]Expr-Published Rates'!AD55-('[1]Expr-Published Rates'!AD55*'[1]Expr-Published Rates'!L55))&gt;'[1]Expr-Published Rates'!L$9,('[1]Expr-Published Rates'!AD55-('[1]Expr-Published Rates'!AD55*'[1]Expr-Published Rates'!L55)),'[1]Expr-Published Rates'!L$9))</f>
        <v>128.17035000000001</v>
      </c>
      <c r="M61" s="61">
        <f>IF('[1]Expr-Published Rates'!M$7=0,'[1]Expr-Published Rates'!AE55-('[1]Expr-Published Rates'!AE55*'[1]Expr-Published Rates'!M55),IF(('[1]Expr-Published Rates'!AE55-('[1]Expr-Published Rates'!AE55*'[1]Expr-Published Rates'!M55))&gt;'[1]Expr-Published Rates'!M$9,('[1]Expr-Published Rates'!AE55-('[1]Expr-Published Rates'!AE55*'[1]Expr-Published Rates'!M55)),'[1]Expr-Published Rates'!M$9))</f>
        <v>164.51820000000004</v>
      </c>
      <c r="N61" s="62">
        <f>IF('[1]Expr-Published Rates'!N$7=0,'[1]Expr-Published Rates'!AF55-('[1]Expr-Published Rates'!AF55*'[1]Expr-Published Rates'!N55),IF(('[1]Expr-Published Rates'!AF55-('[1]Expr-Published Rates'!AF55*'[1]Expr-Published Rates'!N55))&gt;'[1]Expr-Published Rates'!N$9,('[1]Expr-Published Rates'!AF55-('[1]Expr-Published Rates'!AF55*'[1]Expr-Published Rates'!N55)),'[1]Expr-Published Rates'!N$9))</f>
        <v>176.10862500000002</v>
      </c>
      <c r="O61" s="61">
        <f>IF('[1]Expr-Published Rates'!O$7=0,'[1]Expr-Published Rates'!AG55-('[1]Expr-Published Rates'!AG55*'[1]Expr-Published Rates'!O55),IF(('[1]Expr-Published Rates'!AG55-('[1]Expr-Published Rates'!AG55*'[1]Expr-Published Rates'!O55))&gt;'[1]Expr-Published Rates'!O$9,('[1]Expr-Published Rates'!AG55-('[1]Expr-Published Rates'!AG55*'[1]Expr-Published Rates'!O55)),'[1]Expr-Published Rates'!O$9))</f>
        <v>65.96936500000001</v>
      </c>
      <c r="P61" s="61">
        <f>IF('[1]Expr-Published Rates'!P$7=0,'[1]Expr-Published Rates'!AH55-('[1]Expr-Published Rates'!AH55*'[1]Expr-Published Rates'!P55),IF(('[1]Expr-Published Rates'!AH55-('[1]Expr-Published Rates'!AH55*'[1]Expr-Published Rates'!P55))&gt;'[1]Expr-Published Rates'!P$9,('[1]Expr-Published Rates'!AH55-('[1]Expr-Published Rates'!AH55*'[1]Expr-Published Rates'!P55)),'[1]Expr-Published Rates'!P$9))</f>
        <v>83.233585000000005</v>
      </c>
    </row>
    <row r="62" spans="1:16" s="38" customFormat="1" ht="18" customHeight="1" x14ac:dyDescent="0.2">
      <c r="A62" s="178">
        <v>30</v>
      </c>
      <c r="B62" s="99" t="s">
        <v>13</v>
      </c>
      <c r="C62" s="60">
        <f>IF('[1]Expr-Published Rates'!C$7=0,'[1]Expr-Published Rates'!U56-('[1]Expr-Published Rates'!U56*'[1]Expr-Published Rates'!C56),IF(('[1]Expr-Published Rates'!U56-('[1]Expr-Published Rates'!U56*'[1]Expr-Published Rates'!C56))&gt;'[1]Expr-Published Rates'!C$9,('[1]Expr-Published Rates'!U56-('[1]Expr-Published Rates'!U56*'[1]Expr-Published Rates'!C56)),'[1]Expr-Published Rates'!C$9))</f>
        <v>45.412509999999997</v>
      </c>
      <c r="D62" s="61">
        <f>IF('[1]Expr-Published Rates'!D$7=0,'[1]Expr-Published Rates'!V56-('[1]Expr-Published Rates'!V56*'[1]Expr-Published Rates'!D56),IF(('[1]Expr-Published Rates'!V56-('[1]Expr-Published Rates'!V56*'[1]Expr-Published Rates'!D56))&gt;'[1]Expr-Published Rates'!D$9,('[1]Expr-Published Rates'!V56-('[1]Expr-Published Rates'!V56*'[1]Expr-Published Rates'!D56)),'[1]Expr-Published Rates'!D$9))</f>
        <v>59.125759999999985</v>
      </c>
      <c r="E62" s="61">
        <f>IF('[1]Expr-Published Rates'!E$7=0,'[1]Expr-Published Rates'!W56-('[1]Expr-Published Rates'!W56*'[1]Expr-Published Rates'!E56),IF(('[1]Expr-Published Rates'!W56-('[1]Expr-Published Rates'!W56*'[1]Expr-Published Rates'!E56))&gt;'[1]Expr-Published Rates'!E$9,('[1]Expr-Published Rates'!W56-('[1]Expr-Published Rates'!W56*'[1]Expr-Published Rates'!E56)),'[1]Expr-Published Rates'!E$9))</f>
        <v>83.073424999999986</v>
      </c>
      <c r="F62" s="61">
        <f>IF('[1]Expr-Published Rates'!F$7=0,'[1]Expr-Published Rates'!X56-('[1]Expr-Published Rates'!X56*'[1]Expr-Published Rates'!F56),IF(('[1]Expr-Published Rates'!X56-('[1]Expr-Published Rates'!X56*'[1]Expr-Published Rates'!F56))&gt;'[1]Expr-Published Rates'!F$9,('[1]Expr-Published Rates'!X56-('[1]Expr-Published Rates'!X56*'[1]Expr-Published Rates'!F56)),'[1]Expr-Published Rates'!F$9))</f>
        <v>85.801639999999992</v>
      </c>
      <c r="G62" s="61">
        <f>IF('[1]Expr-Published Rates'!G$7=0,'[1]Expr-Published Rates'!Y56-('[1]Expr-Published Rates'!Y56*'[1]Expr-Published Rates'!G56),IF(('[1]Expr-Published Rates'!Y56-('[1]Expr-Published Rates'!Y56*'[1]Expr-Published Rates'!G56))&gt;'[1]Expr-Published Rates'!G$9,('[1]Expr-Published Rates'!Y56-('[1]Expr-Published Rates'!Y56*'[1]Expr-Published Rates'!G56)),'[1]Expr-Published Rates'!G$9))</f>
        <v>86.43677999999997</v>
      </c>
      <c r="H62" s="61">
        <f>IF('[1]Expr-Published Rates'!H$7=0,'[1]Expr-Published Rates'!Z56-('[1]Expr-Published Rates'!Z56*'[1]Expr-Published Rates'!H56),IF(('[1]Expr-Published Rates'!Z56-('[1]Expr-Published Rates'!Z56*'[1]Expr-Published Rates'!H56))&gt;'[1]Expr-Published Rates'!H$9,('[1]Expr-Published Rates'!Z56-('[1]Expr-Published Rates'!Z56*'[1]Expr-Published Rates'!H56)),'[1]Expr-Published Rates'!H$9))</f>
        <v>109.73654999999999</v>
      </c>
      <c r="I62" s="61">
        <f>IF('[1]Expr-Published Rates'!I$7=0,'[1]Expr-Published Rates'!AA56-('[1]Expr-Published Rates'!AA56*'[1]Expr-Published Rates'!I56),IF(('[1]Expr-Published Rates'!AA56-('[1]Expr-Published Rates'!AA56*'[1]Expr-Published Rates'!I56))&gt;'[1]Expr-Published Rates'!I$9,('[1]Expr-Published Rates'!AA56-('[1]Expr-Published Rates'!AA56*'[1]Expr-Published Rates'!I56)),'[1]Expr-Published Rates'!I$9))</f>
        <v>107.74772000000002</v>
      </c>
      <c r="J62" s="61">
        <f>IF('[1]Expr-Published Rates'!J$7=0,'[1]Expr-Published Rates'!AB56-('[1]Expr-Published Rates'!AB56*'[1]Expr-Published Rates'!J56),IF(('[1]Expr-Published Rates'!AB56-('[1]Expr-Published Rates'!AB56*'[1]Expr-Published Rates'!J56))&gt;'[1]Expr-Published Rates'!J$9,('[1]Expr-Published Rates'!AB56-('[1]Expr-Published Rates'!AB56*'[1]Expr-Published Rates'!J56)),'[1]Expr-Published Rates'!J$9))</f>
        <v>73.869799999999998</v>
      </c>
      <c r="K62" s="61">
        <f>IF('[1]Expr-Published Rates'!K$7=0,'[1]Expr-Published Rates'!AC56-('[1]Expr-Published Rates'!AC56*'[1]Expr-Published Rates'!K56),IF(('[1]Expr-Published Rates'!AC56-('[1]Expr-Published Rates'!AC56*'[1]Expr-Published Rates'!K56))&gt;'[1]Expr-Published Rates'!K$9,('[1]Expr-Published Rates'!AC56-('[1]Expr-Published Rates'!AC56*'[1]Expr-Published Rates'!K56)),'[1]Expr-Published Rates'!K$9))</f>
        <v>93.347100000000012</v>
      </c>
      <c r="L62" s="61">
        <f>IF('[1]Expr-Published Rates'!L$7=0,'[1]Expr-Published Rates'!AD56-('[1]Expr-Published Rates'!AD56*'[1]Expr-Published Rates'!L56),IF(('[1]Expr-Published Rates'!AD56-('[1]Expr-Published Rates'!AD56*'[1]Expr-Published Rates'!L56))&gt;'[1]Expr-Published Rates'!L$9,('[1]Expr-Published Rates'!AD56-('[1]Expr-Published Rates'!AD56*'[1]Expr-Published Rates'!L56)),'[1]Expr-Published Rates'!L$9))</f>
        <v>135.22162500000002</v>
      </c>
      <c r="M62" s="61">
        <f>IF('[1]Expr-Published Rates'!M$7=0,'[1]Expr-Published Rates'!AE56-('[1]Expr-Published Rates'!AE56*'[1]Expr-Published Rates'!M56),IF(('[1]Expr-Published Rates'!AE56-('[1]Expr-Published Rates'!AE56*'[1]Expr-Published Rates'!M56))&gt;'[1]Expr-Published Rates'!M$9,('[1]Expr-Published Rates'!AE56-('[1]Expr-Published Rates'!AE56*'[1]Expr-Published Rates'!M56)),'[1]Expr-Published Rates'!M$9))</f>
        <v>174.56670000000003</v>
      </c>
      <c r="N62" s="62">
        <f>IF('[1]Expr-Published Rates'!N$7=0,'[1]Expr-Published Rates'!AF56-('[1]Expr-Published Rates'!AF56*'[1]Expr-Published Rates'!N56),IF(('[1]Expr-Published Rates'!AF56-('[1]Expr-Published Rates'!AF56*'[1]Expr-Published Rates'!N56))&gt;'[1]Expr-Published Rates'!N$9,('[1]Expr-Published Rates'!AF56-('[1]Expr-Published Rates'!AF56*'[1]Expr-Published Rates'!N56)),'[1]Expr-Published Rates'!N$9))</f>
        <v>185.91457500000001</v>
      </c>
      <c r="O62" s="61">
        <f>IF('[1]Expr-Published Rates'!O$7=0,'[1]Expr-Published Rates'!AG56-('[1]Expr-Published Rates'!AG56*'[1]Expr-Published Rates'!O56),IF(('[1]Expr-Published Rates'!AG56-('[1]Expr-Published Rates'!AG56*'[1]Expr-Published Rates'!O56))&gt;'[1]Expr-Published Rates'!O$9,('[1]Expr-Published Rates'!AG56-('[1]Expr-Published Rates'!AG56*'[1]Expr-Published Rates'!O56)),'[1]Expr-Published Rates'!O$9))</f>
        <v>68.943725000000001</v>
      </c>
      <c r="P62" s="61">
        <f>IF('[1]Expr-Published Rates'!P$7=0,'[1]Expr-Published Rates'!AH56-('[1]Expr-Published Rates'!AH56*'[1]Expr-Published Rates'!P56),IF(('[1]Expr-Published Rates'!AH56-('[1]Expr-Published Rates'!AH56*'[1]Expr-Published Rates'!P56))&gt;'[1]Expr-Published Rates'!P$9,('[1]Expr-Published Rates'!AH56-('[1]Expr-Published Rates'!AH56*'[1]Expr-Published Rates'!P56)),'[1]Expr-Published Rates'!P$9))</f>
        <v>87.097020000000015</v>
      </c>
    </row>
    <row r="63" spans="1:16" s="38" customFormat="1" ht="18" customHeight="1" x14ac:dyDescent="0.2">
      <c r="A63" s="179">
        <v>35</v>
      </c>
      <c r="B63" s="93" t="s">
        <v>13</v>
      </c>
      <c r="C63" s="127">
        <f>IF('[1]Expr-Published Rates'!C$7=0,'[1]Expr-Published Rates'!U57-('[1]Expr-Published Rates'!U57*'[1]Expr-Published Rates'!C57),IF(('[1]Expr-Published Rates'!U57-('[1]Expr-Published Rates'!U57*'[1]Expr-Published Rates'!C57))&gt;'[1]Expr-Published Rates'!C$9,('[1]Expr-Published Rates'!U57-('[1]Expr-Published Rates'!U57*'[1]Expr-Published Rates'!C57)),'[1]Expr-Published Rates'!C$9))</f>
        <v>50.450324999999992</v>
      </c>
      <c r="D63" s="176">
        <f>IF('[1]Expr-Published Rates'!D$7=0,'[1]Expr-Published Rates'!V57-('[1]Expr-Published Rates'!V57*'[1]Expr-Published Rates'!D57),IF(('[1]Expr-Published Rates'!V57-('[1]Expr-Published Rates'!V57*'[1]Expr-Published Rates'!D57))&gt;'[1]Expr-Published Rates'!D$9,('[1]Expr-Published Rates'!V57-('[1]Expr-Published Rates'!V57*'[1]Expr-Published Rates'!D57)),'[1]Expr-Published Rates'!D$9))</f>
        <v>66.93509499999999</v>
      </c>
      <c r="E63" s="176">
        <f>IF('[1]Expr-Published Rates'!E$7=0,'[1]Expr-Published Rates'!W57-('[1]Expr-Published Rates'!W57*'[1]Expr-Published Rates'!E57),IF(('[1]Expr-Published Rates'!W57-('[1]Expr-Published Rates'!W57*'[1]Expr-Published Rates'!E57))&gt;'[1]Expr-Published Rates'!E$9,('[1]Expr-Published Rates'!W57-('[1]Expr-Published Rates'!W57*'[1]Expr-Published Rates'!E57)),'[1]Expr-Published Rates'!E$9))</f>
        <v>95.473089999999985</v>
      </c>
      <c r="F63" s="176">
        <f>IF('[1]Expr-Published Rates'!F$7=0,'[1]Expr-Published Rates'!X57-('[1]Expr-Published Rates'!X57*'[1]Expr-Published Rates'!F57),IF(('[1]Expr-Published Rates'!X57-('[1]Expr-Published Rates'!X57*'[1]Expr-Published Rates'!F57))&gt;'[1]Expr-Published Rates'!F$9,('[1]Expr-Published Rates'!X57-('[1]Expr-Published Rates'!X57*'[1]Expr-Published Rates'!F57)),'[1]Expr-Published Rates'!F$9))</f>
        <v>97.912604999999985</v>
      </c>
      <c r="G63" s="176">
        <f>IF('[1]Expr-Published Rates'!G$7=0,'[1]Expr-Published Rates'!Y57-('[1]Expr-Published Rates'!Y57*'[1]Expr-Published Rates'!G57),IF(('[1]Expr-Published Rates'!Y57-('[1]Expr-Published Rates'!Y57*'[1]Expr-Published Rates'!G57))&gt;'[1]Expr-Published Rates'!G$9,('[1]Expr-Published Rates'!Y57-('[1]Expr-Published Rates'!Y57*'[1]Expr-Published Rates'!G57)),'[1]Expr-Published Rates'!G$9))</f>
        <v>98.735399999999998</v>
      </c>
      <c r="H63" s="176">
        <f>IF('[1]Expr-Published Rates'!H$7=0,'[1]Expr-Published Rates'!Z57-('[1]Expr-Published Rates'!Z57*'[1]Expr-Published Rates'!H57),IF(('[1]Expr-Published Rates'!Z57-('[1]Expr-Published Rates'!Z57*'[1]Expr-Published Rates'!H57))&gt;'[1]Expr-Published Rates'!H$9,('[1]Expr-Published Rates'!Z57-('[1]Expr-Published Rates'!Z57*'[1]Expr-Published Rates'!H57)),'[1]Expr-Published Rates'!H$9))</f>
        <v>124.89592500000001</v>
      </c>
      <c r="I63" s="176">
        <f>IF('[1]Expr-Published Rates'!I$7=0,'[1]Expr-Published Rates'!AA57-('[1]Expr-Published Rates'!AA57*'[1]Expr-Published Rates'!I57),IF(('[1]Expr-Published Rates'!AA57-('[1]Expr-Published Rates'!AA57*'[1]Expr-Published Rates'!I57))&gt;'[1]Expr-Published Rates'!I$9,('[1]Expr-Published Rates'!AA57-('[1]Expr-Published Rates'!AA57*'[1]Expr-Published Rates'!I57)),'[1]Expr-Published Rates'!I$9))</f>
        <v>122.95468000000002</v>
      </c>
      <c r="J63" s="176">
        <f>IF('[1]Expr-Published Rates'!J$7=0,'[1]Expr-Published Rates'!AB57-('[1]Expr-Published Rates'!AB57*'[1]Expr-Published Rates'!J57),IF(('[1]Expr-Published Rates'!AB57-('[1]Expr-Published Rates'!AB57*'[1]Expr-Published Rates'!J57))&gt;'[1]Expr-Published Rates'!J$9,('[1]Expr-Published Rates'!AB57-('[1]Expr-Published Rates'!AB57*'[1]Expr-Published Rates'!J57)),'[1]Expr-Published Rates'!J$9))</f>
        <v>82.218040000000002</v>
      </c>
      <c r="K63" s="176">
        <f>IF('[1]Expr-Published Rates'!K$7=0,'[1]Expr-Published Rates'!AC57-('[1]Expr-Published Rates'!AC57*'[1]Expr-Published Rates'!K57),IF(('[1]Expr-Published Rates'!AC57-('[1]Expr-Published Rates'!AC57*'[1]Expr-Published Rates'!K57))&gt;'[1]Expr-Published Rates'!K$9,('[1]Expr-Published Rates'!AC57-('[1]Expr-Published Rates'!AC57*'[1]Expr-Published Rates'!K57)),'[1]Expr-Published Rates'!K$9))</f>
        <v>106.54875000000001</v>
      </c>
      <c r="L63" s="176">
        <f>IF('[1]Expr-Published Rates'!L$7=0,'[1]Expr-Published Rates'!AD57-('[1]Expr-Published Rates'!AD57*'[1]Expr-Published Rates'!L57),IF(('[1]Expr-Published Rates'!AD57-('[1]Expr-Published Rates'!AD57*'[1]Expr-Published Rates'!L57))&gt;'[1]Expr-Published Rates'!L$9,('[1]Expr-Published Rates'!AD57-('[1]Expr-Published Rates'!AD57*'[1]Expr-Published Rates'!L57)),'[1]Expr-Published Rates'!L$9))</f>
        <v>153.17032499999999</v>
      </c>
      <c r="M63" s="176">
        <f>IF('[1]Expr-Published Rates'!M$7=0,'[1]Expr-Published Rates'!AE57-('[1]Expr-Published Rates'!AE57*'[1]Expr-Published Rates'!M57),IF(('[1]Expr-Published Rates'!AE57-('[1]Expr-Published Rates'!AE57*'[1]Expr-Published Rates'!M57))&gt;'[1]Expr-Published Rates'!M$9,('[1]Expr-Published Rates'!AE57-('[1]Expr-Published Rates'!AE57*'[1]Expr-Published Rates'!M57)),'[1]Expr-Published Rates'!M$9))</f>
        <v>198.12869999999998</v>
      </c>
      <c r="N63" s="177">
        <f>IF('[1]Expr-Published Rates'!N$7=0,'[1]Expr-Published Rates'!AF57-('[1]Expr-Published Rates'!AF57*'[1]Expr-Published Rates'!N57),IF(('[1]Expr-Published Rates'!AF57-('[1]Expr-Published Rates'!AF57*'[1]Expr-Published Rates'!N57))&gt;'[1]Expr-Published Rates'!N$9,('[1]Expr-Published Rates'!AF57-('[1]Expr-Published Rates'!AF57*'[1]Expr-Published Rates'!N57)),'[1]Expr-Published Rates'!N$9))</f>
        <v>211.93672500000002</v>
      </c>
      <c r="O63" s="176">
        <f>IF('[1]Expr-Published Rates'!O$7=0,'[1]Expr-Published Rates'!AG57-('[1]Expr-Published Rates'!AG57*'[1]Expr-Published Rates'!O57),IF(('[1]Expr-Published Rates'!AG57-('[1]Expr-Published Rates'!AG57*'[1]Expr-Published Rates'!O57))&gt;'[1]Expr-Published Rates'!O$9,('[1]Expr-Published Rates'!AG57-('[1]Expr-Published Rates'!AG57*'[1]Expr-Published Rates'!O57)),'[1]Expr-Published Rates'!O$9))</f>
        <v>76.735254999999995</v>
      </c>
      <c r="P63" s="176">
        <f>IF('[1]Expr-Published Rates'!P$7=0,'[1]Expr-Published Rates'!AH57-('[1]Expr-Published Rates'!AH57*'[1]Expr-Published Rates'!P57),IF(('[1]Expr-Published Rates'!AH57-('[1]Expr-Published Rates'!AH57*'[1]Expr-Published Rates'!P57))&gt;'[1]Expr-Published Rates'!P$9,('[1]Expr-Published Rates'!AH57-('[1]Expr-Published Rates'!AH57*'[1]Expr-Published Rates'!P57)),'[1]Expr-Published Rates'!P$9))</f>
        <v>99.414749999999998</v>
      </c>
    </row>
    <row r="64" spans="1:16" s="38" customFormat="1" ht="18" customHeight="1" x14ac:dyDescent="0.2">
      <c r="A64" s="179">
        <v>40</v>
      </c>
      <c r="B64" s="93" t="s">
        <v>13</v>
      </c>
      <c r="C64" s="60">
        <f>IF('[1]Expr-Published Rates'!C$7=0,'[1]Expr-Published Rates'!U58-('[1]Expr-Published Rates'!U58*'[1]Expr-Published Rates'!C58),IF(('[1]Expr-Published Rates'!U58-('[1]Expr-Published Rates'!U58*'[1]Expr-Published Rates'!C58))&gt;'[1]Expr-Published Rates'!C$9,('[1]Expr-Published Rates'!U58-('[1]Expr-Published Rates'!U58*'[1]Expr-Published Rates'!C58)),'[1]Expr-Published Rates'!C$9))</f>
        <v>55.18500499999999</v>
      </c>
      <c r="D64" s="61">
        <f>IF('[1]Expr-Published Rates'!D$7=0,'[1]Expr-Published Rates'!V58-('[1]Expr-Published Rates'!V58*'[1]Expr-Published Rates'!D58),IF(('[1]Expr-Published Rates'!V58-('[1]Expr-Published Rates'!V58*'[1]Expr-Published Rates'!D58))&gt;'[1]Expr-Published Rates'!D$9,('[1]Expr-Published Rates'!V58-('[1]Expr-Published Rates'!V58*'[1]Expr-Published Rates'!D58)),'[1]Expr-Published Rates'!D$9))</f>
        <v>73.762849999999986</v>
      </c>
      <c r="E64" s="61">
        <f>IF('[1]Expr-Published Rates'!E$7=0,'[1]Expr-Published Rates'!W58-('[1]Expr-Published Rates'!W58*'[1]Expr-Published Rates'!E58),IF(('[1]Expr-Published Rates'!W58-('[1]Expr-Published Rates'!W58*'[1]Expr-Published Rates'!E58))&gt;'[1]Expr-Published Rates'!E$9,('[1]Expr-Published Rates'!W58-('[1]Expr-Published Rates'!W58*'[1]Expr-Published Rates'!E58)),'[1]Expr-Published Rates'!E$9))</f>
        <v>107.61292499999996</v>
      </c>
      <c r="F64" s="61">
        <f>IF('[1]Expr-Published Rates'!F$7=0,'[1]Expr-Published Rates'!X58-('[1]Expr-Published Rates'!X58*'[1]Expr-Published Rates'!F58),IF(('[1]Expr-Published Rates'!X58-('[1]Expr-Published Rates'!X58*'[1]Expr-Published Rates'!F58))&gt;'[1]Expr-Published Rates'!F$9,('[1]Expr-Published Rates'!X58-('[1]Expr-Published Rates'!X58*'[1]Expr-Published Rates'!F58)),'[1]Expr-Published Rates'!F$9))</f>
        <v>109.99469999999997</v>
      </c>
      <c r="G64" s="61">
        <f>IF('[1]Expr-Published Rates'!G$7=0,'[1]Expr-Published Rates'!Y58-('[1]Expr-Published Rates'!Y58*'[1]Expr-Published Rates'!G58),IF(('[1]Expr-Published Rates'!Y58-('[1]Expr-Published Rates'!Y58*'[1]Expr-Published Rates'!G58))&gt;'[1]Expr-Published Rates'!G$9,('[1]Expr-Published Rates'!Y58-('[1]Expr-Published Rates'!Y58*'[1]Expr-Published Rates'!G58)),'[1]Expr-Published Rates'!G$9))</f>
        <v>110.94740999999999</v>
      </c>
      <c r="H64" s="61">
        <f>IF('[1]Expr-Published Rates'!H$7=0,'[1]Expr-Published Rates'!Z58-('[1]Expr-Published Rates'!Z58*'[1]Expr-Published Rates'!H58),IF(('[1]Expr-Published Rates'!Z58-('[1]Expr-Published Rates'!Z58*'[1]Expr-Published Rates'!H58))&gt;'[1]Expr-Published Rates'!H$9,('[1]Expr-Published Rates'!Z58-('[1]Expr-Published Rates'!Z58*'[1]Expr-Published Rates'!H58)),'[1]Expr-Published Rates'!H$9))</f>
        <v>140.33250000000004</v>
      </c>
      <c r="I64" s="61">
        <f>IF('[1]Expr-Published Rates'!I$7=0,'[1]Expr-Published Rates'!AA58-('[1]Expr-Published Rates'!AA58*'[1]Expr-Published Rates'!I58),IF(('[1]Expr-Published Rates'!AA58-('[1]Expr-Published Rates'!AA58*'[1]Expr-Published Rates'!I58))&gt;'[1]Expr-Published Rates'!I$9,('[1]Expr-Published Rates'!AA58-('[1]Expr-Published Rates'!AA58*'[1]Expr-Published Rates'!I58)),'[1]Expr-Published Rates'!I$9))</f>
        <v>138.16164000000003</v>
      </c>
      <c r="J64" s="61">
        <f>IF('[1]Expr-Published Rates'!J$7=0,'[1]Expr-Published Rates'!AB58-('[1]Expr-Published Rates'!AB58*'[1]Expr-Published Rates'!J58),IF(('[1]Expr-Published Rates'!AB58-('[1]Expr-Published Rates'!AB58*'[1]Expr-Published Rates'!J58))&gt;'[1]Expr-Published Rates'!J$9,('[1]Expr-Published Rates'!AB58-('[1]Expr-Published Rates'!AB58*'[1]Expr-Published Rates'!J58)),'[1]Expr-Published Rates'!J$9))</f>
        <v>90.566280000000006</v>
      </c>
      <c r="K64" s="61">
        <f>IF('[1]Expr-Published Rates'!K$7=0,'[1]Expr-Published Rates'!AC58-('[1]Expr-Published Rates'!AC58*'[1]Expr-Published Rates'!K58),IF(('[1]Expr-Published Rates'!AC58-('[1]Expr-Published Rates'!AC58*'[1]Expr-Published Rates'!K58))&gt;'[1]Expr-Published Rates'!K$9,('[1]Expr-Published Rates'!AC58-('[1]Expr-Published Rates'!AC58*'[1]Expr-Published Rates'!K58)),'[1]Expr-Published Rates'!K$9))</f>
        <v>119.76772500000001</v>
      </c>
      <c r="L64" s="61">
        <f>IF('[1]Expr-Published Rates'!L$7=0,'[1]Expr-Published Rates'!AD58-('[1]Expr-Published Rates'!AD58*'[1]Expr-Published Rates'!L58),IF(('[1]Expr-Published Rates'!AD58-('[1]Expr-Published Rates'!AD58*'[1]Expr-Published Rates'!L58))&gt;'[1]Expr-Published Rates'!L$9,('[1]Expr-Published Rates'!AD58-('[1]Expr-Published Rates'!AD58*'[1]Expr-Published Rates'!L58)),'[1]Expr-Published Rates'!L$9))</f>
        <v>171.15367500000002</v>
      </c>
      <c r="M64" s="61">
        <f>IF('[1]Expr-Published Rates'!M$7=0,'[1]Expr-Published Rates'!AE58-('[1]Expr-Published Rates'!AE58*'[1]Expr-Published Rates'!M58),IF(('[1]Expr-Published Rates'!AE58-('[1]Expr-Published Rates'!AE58*'[1]Expr-Published Rates'!M58))&gt;'[1]Expr-Published Rates'!M$9,('[1]Expr-Published Rates'!AE58-('[1]Expr-Published Rates'!AE58*'[1]Expr-Published Rates'!M58)),'[1]Expr-Published Rates'!M$9))</f>
        <v>222.59160000000003</v>
      </c>
      <c r="N64" s="62">
        <f>IF('[1]Expr-Published Rates'!N$7=0,'[1]Expr-Published Rates'!AF58-('[1]Expr-Published Rates'!AF58*'[1]Expr-Published Rates'!N58),IF(('[1]Expr-Published Rates'!AF58-('[1]Expr-Published Rates'!AF58*'[1]Expr-Published Rates'!N58))&gt;'[1]Expr-Published Rates'!N$9,('[1]Expr-Published Rates'!AF58-('[1]Expr-Published Rates'!AF58*'[1]Expr-Published Rates'!N58)),'[1]Expr-Published Rates'!N$9))</f>
        <v>237.99352500000003</v>
      </c>
      <c r="O64" s="61">
        <f>IF('[1]Expr-Published Rates'!O$7=0,'[1]Expr-Published Rates'!AG58-('[1]Expr-Published Rates'!AG58*'[1]Expr-Published Rates'!O58),IF(('[1]Expr-Published Rates'!AG58-('[1]Expr-Published Rates'!AG58*'[1]Expr-Published Rates'!O58))&gt;'[1]Expr-Published Rates'!O$9,('[1]Expr-Published Rates'!AG58-('[1]Expr-Published Rates'!AG58*'[1]Expr-Published Rates'!O58)),'[1]Expr-Published Rates'!O$9))</f>
        <v>84.526785000000018</v>
      </c>
      <c r="P64" s="61">
        <f>IF('[1]Expr-Published Rates'!P$7=0,'[1]Expr-Published Rates'!AH58-('[1]Expr-Published Rates'!AH58*'[1]Expr-Published Rates'!P58),IF(('[1]Expr-Published Rates'!AH58-('[1]Expr-Published Rates'!AH58*'[1]Expr-Published Rates'!P58))&gt;'[1]Expr-Published Rates'!P$9,('[1]Expr-Published Rates'!AH58-('[1]Expr-Published Rates'!AH58*'[1]Expr-Published Rates'!P58)),'[1]Expr-Published Rates'!P$9))</f>
        <v>111.74864500000001</v>
      </c>
    </row>
    <row r="65" spans="1:16" s="38" customFormat="1" ht="18" customHeight="1" x14ac:dyDescent="0.2">
      <c r="A65" s="179">
        <v>45</v>
      </c>
      <c r="B65" s="93" t="s">
        <v>13</v>
      </c>
      <c r="C65" s="60">
        <f>IF('[1]Expr-Published Rates'!C$7=0,'[1]Expr-Published Rates'!U59-('[1]Expr-Published Rates'!U59*'[1]Expr-Published Rates'!C59),IF(('[1]Expr-Published Rates'!U59-('[1]Expr-Published Rates'!U59*'[1]Expr-Published Rates'!C59))&gt;'[1]Expr-Published Rates'!C$9,('[1]Expr-Published Rates'!U59-('[1]Expr-Published Rates'!U59*'[1]Expr-Published Rates'!C59)),'[1]Expr-Published Rates'!C$9))</f>
        <v>59.977424999999982</v>
      </c>
      <c r="D65" s="61">
        <f>IF('[1]Expr-Published Rates'!D$7=0,'[1]Expr-Published Rates'!V59-('[1]Expr-Published Rates'!V59*'[1]Expr-Published Rates'!D59),IF(('[1]Expr-Published Rates'!V59-('[1]Expr-Published Rates'!V59*'[1]Expr-Published Rates'!D59))&gt;'[1]Expr-Published Rates'!D$9,('[1]Expr-Published Rates'!V59-('[1]Expr-Published Rates'!V59*'[1]Expr-Published Rates'!D59)),'[1]Expr-Published Rates'!D$9))</f>
        <v>80.576169999999991</v>
      </c>
      <c r="E65" s="61">
        <f>IF('[1]Expr-Published Rates'!E$7=0,'[1]Expr-Published Rates'!W59-('[1]Expr-Published Rates'!W59*'[1]Expr-Published Rates'!E59),IF(('[1]Expr-Published Rates'!W59-('[1]Expr-Published Rates'!W59*'[1]Expr-Published Rates'!E59))&gt;'[1]Expr-Published Rates'!E$9,('[1]Expr-Published Rates'!W59-('[1]Expr-Published Rates'!W59*'[1]Expr-Published Rates'!E59)),'[1]Expr-Published Rates'!E$9))</f>
        <v>119.73832499999997</v>
      </c>
      <c r="F65" s="61">
        <f>IF('[1]Expr-Published Rates'!F$7=0,'[1]Expr-Published Rates'!X59-('[1]Expr-Published Rates'!X59*'[1]Expr-Published Rates'!F59),IF(('[1]Expr-Published Rates'!X59-('[1]Expr-Published Rates'!X59*'[1]Expr-Published Rates'!F59))&gt;'[1]Expr-Published Rates'!F$9,('[1]Expr-Published Rates'!X59-('[1]Expr-Published Rates'!X59*'[1]Expr-Published Rates'!F59)),'[1]Expr-Published Rates'!F$9))</f>
        <v>122.12009999999998</v>
      </c>
      <c r="G65" s="61">
        <f>IF('[1]Expr-Published Rates'!G$7=0,'[1]Expr-Published Rates'!Y59-('[1]Expr-Published Rates'!Y59*'[1]Expr-Published Rates'!G59),IF(('[1]Expr-Published Rates'!Y59-('[1]Expr-Published Rates'!Y59*'[1]Expr-Published Rates'!G59))&gt;'[1]Expr-Published Rates'!G$9,('[1]Expr-Published Rates'!Y59-('[1]Expr-Published Rates'!Y59*'[1]Expr-Published Rates'!G59)),'[1]Expr-Published Rates'!G$9))</f>
        <v>123.10167999999999</v>
      </c>
      <c r="H65" s="61">
        <f>IF('[1]Expr-Published Rates'!H$7=0,'[1]Expr-Published Rates'!Z59-('[1]Expr-Published Rates'!Z59*'[1]Expr-Published Rates'!H59),IF(('[1]Expr-Published Rates'!Z59-('[1]Expr-Published Rates'!Z59*'[1]Expr-Published Rates'!H59))&gt;'[1]Expr-Published Rates'!H$9,('[1]Expr-Published Rates'!Z59-('[1]Expr-Published Rates'!Z59*'[1]Expr-Published Rates'!H59)),'[1]Expr-Published Rates'!H$9))</f>
        <v>155.73442499999999</v>
      </c>
      <c r="I65" s="61">
        <f>IF('[1]Expr-Published Rates'!I$7=0,'[1]Expr-Published Rates'!AA59-('[1]Expr-Published Rates'!AA59*'[1]Expr-Published Rates'!I59),IF(('[1]Expr-Published Rates'!AA59-('[1]Expr-Published Rates'!AA59*'[1]Expr-Published Rates'!I59))&gt;'[1]Expr-Published Rates'!I$9,('[1]Expr-Published Rates'!AA59-('[1]Expr-Published Rates'!AA59*'[1]Expr-Published Rates'!I59)),'[1]Expr-Published Rates'!I$9))</f>
        <v>153.38592</v>
      </c>
      <c r="J65" s="61">
        <f>IF('[1]Expr-Published Rates'!J$7=0,'[1]Expr-Published Rates'!AB59-('[1]Expr-Published Rates'!AB59*'[1]Expr-Published Rates'!J59),IF(('[1]Expr-Published Rates'!AB59-('[1]Expr-Published Rates'!AB59*'[1]Expr-Published Rates'!J59))&gt;'[1]Expr-Published Rates'!J$9,('[1]Expr-Published Rates'!AB59-('[1]Expr-Published Rates'!AB59*'[1]Expr-Published Rates'!J59)),'[1]Expr-Published Rates'!J$9))</f>
        <v>98.966480000000018</v>
      </c>
      <c r="K65" s="61">
        <f>IF('[1]Expr-Published Rates'!K$7=0,'[1]Expr-Published Rates'!AC59-('[1]Expr-Published Rates'!AC59*'[1]Expr-Published Rates'!K59),IF(('[1]Expr-Published Rates'!AC59-('[1]Expr-Published Rates'!AC59*'[1]Expr-Published Rates'!K59))&gt;'[1]Expr-Published Rates'!K$9,('[1]Expr-Published Rates'!AC59-('[1]Expr-Published Rates'!AC59*'[1]Expr-Published Rates'!K59)),'[1]Expr-Published Rates'!K$9))</f>
        <v>132.98670000000001</v>
      </c>
      <c r="L65" s="61">
        <f>IF('[1]Expr-Published Rates'!L$7=0,'[1]Expr-Published Rates'!AD59-('[1]Expr-Published Rates'!AD59*'[1]Expr-Published Rates'!L59),IF(('[1]Expr-Published Rates'!AD59-('[1]Expr-Published Rates'!AD59*'[1]Expr-Published Rates'!L59))&gt;'[1]Expr-Published Rates'!L$9,('[1]Expr-Published Rates'!AD59-('[1]Expr-Published Rates'!AD59*'[1]Expr-Published Rates'!L59)),'[1]Expr-Published Rates'!L$9))</f>
        <v>189.10237499999999</v>
      </c>
      <c r="M65" s="61">
        <f>IF('[1]Expr-Published Rates'!M$7=0,'[1]Expr-Published Rates'!AE59-('[1]Expr-Published Rates'!AE59*'[1]Expr-Published Rates'!M59),IF(('[1]Expr-Published Rates'!AE59-('[1]Expr-Published Rates'!AE59*'[1]Expr-Published Rates'!M59))&gt;'[1]Expr-Published Rates'!M$9,('[1]Expr-Published Rates'!AE59-('[1]Expr-Published Rates'!AE59*'[1]Expr-Published Rates'!M59)),'[1]Expr-Published Rates'!M$9))</f>
        <v>246.98520000000002</v>
      </c>
      <c r="N65" s="62">
        <f>IF('[1]Expr-Published Rates'!N$7=0,'[1]Expr-Published Rates'!AF59-('[1]Expr-Published Rates'!AF59*'[1]Expr-Published Rates'!N59),IF(('[1]Expr-Published Rates'!AF59-('[1]Expr-Published Rates'!AF59*'[1]Expr-Published Rates'!N59))&gt;'[1]Expr-Published Rates'!N$9,('[1]Expr-Published Rates'!AF59-('[1]Expr-Published Rates'!AF59*'[1]Expr-Published Rates'!N59)),'[1]Expr-Published Rates'!N$9))</f>
        <v>263.99835000000002</v>
      </c>
      <c r="O65" s="61">
        <f>IF('[1]Expr-Published Rates'!O$7=0,'[1]Expr-Published Rates'!AG59-('[1]Expr-Published Rates'!AG59*'[1]Expr-Published Rates'!O59),IF(('[1]Expr-Published Rates'!AG59-('[1]Expr-Published Rates'!AG59*'[1]Expr-Published Rates'!O59))&gt;'[1]Expr-Published Rates'!O$9,('[1]Expr-Published Rates'!AG59-('[1]Expr-Published Rates'!AG59*'[1]Expr-Published Rates'!O59)),'[1]Expr-Published Rates'!O$9))</f>
        <v>92.366810000000015</v>
      </c>
      <c r="P65" s="61">
        <f>IF('[1]Expr-Published Rates'!P$7=0,'[1]Expr-Published Rates'!AH59-('[1]Expr-Published Rates'!AH59*'[1]Expr-Published Rates'!P59),IF(('[1]Expr-Published Rates'!AH59-('[1]Expr-Published Rates'!AH59*'[1]Expr-Published Rates'!P59))&gt;'[1]Expr-Published Rates'!P$9,('[1]Expr-Published Rates'!AH59-('[1]Expr-Published Rates'!AH59*'[1]Expr-Published Rates'!P59)),'[1]Expr-Published Rates'!P$9))</f>
        <v>124.08253999999999</v>
      </c>
    </row>
    <row r="66" spans="1:16" s="38" customFormat="1" ht="18" customHeight="1" x14ac:dyDescent="0.2">
      <c r="A66" s="179">
        <v>50</v>
      </c>
      <c r="B66" s="93" t="s">
        <v>13</v>
      </c>
      <c r="C66" s="60">
        <f>IF('[1]Expr-Published Rates'!C$7=0,'[1]Expr-Published Rates'!U60-('[1]Expr-Published Rates'!U60*'[1]Expr-Published Rates'!C60),IF(('[1]Expr-Published Rates'!U60-('[1]Expr-Published Rates'!U60*'[1]Expr-Published Rates'!C60))&gt;'[1]Expr-Published Rates'!C$9,('[1]Expr-Published Rates'!U60-('[1]Expr-Published Rates'!U60*'[1]Expr-Published Rates'!C60)),'[1]Expr-Published Rates'!C$9))</f>
        <v>64.72654</v>
      </c>
      <c r="D66" s="61">
        <f>IF('[1]Expr-Published Rates'!D$7=0,'[1]Expr-Published Rates'!V60-('[1]Expr-Published Rates'!V60*'[1]Expr-Published Rates'!D60),IF(('[1]Expr-Published Rates'!V60-('[1]Expr-Published Rates'!V60*'[1]Expr-Published Rates'!D60))&gt;'[1]Expr-Published Rates'!D$9,('[1]Expr-Published Rates'!V60-('[1]Expr-Published Rates'!V60*'[1]Expr-Published Rates'!D60)),'[1]Expr-Published Rates'!D$9))</f>
        <v>87.375054999999975</v>
      </c>
      <c r="E66" s="61">
        <f>IF('[1]Expr-Published Rates'!E$7=0,'[1]Expr-Published Rates'!W60-('[1]Expr-Published Rates'!W60*'[1]Expr-Published Rates'!E60),IF(('[1]Expr-Published Rates'!W60-('[1]Expr-Published Rates'!W60*'[1]Expr-Published Rates'!E60))&gt;'[1]Expr-Published Rates'!E$9,('[1]Expr-Published Rates'!W60-('[1]Expr-Published Rates'!W60*'[1]Expr-Published Rates'!E60)),'[1]Expr-Published Rates'!E$9))</f>
        <v>131.84929</v>
      </c>
      <c r="F66" s="61">
        <f>IF('[1]Expr-Published Rates'!F$7=0,'[1]Expr-Published Rates'!X60-('[1]Expr-Published Rates'!X60*'[1]Expr-Published Rates'!F60),IF(('[1]Expr-Published Rates'!X60-('[1]Expr-Published Rates'!X60*'[1]Expr-Published Rates'!F60))&gt;'[1]Expr-Published Rates'!F$9,('[1]Expr-Published Rates'!X60-('[1]Expr-Published Rates'!X60*'[1]Expr-Published Rates'!F60)),'[1]Expr-Published Rates'!F$9))</f>
        <v>134.231065</v>
      </c>
      <c r="G66" s="61">
        <f>IF('[1]Expr-Published Rates'!G$7=0,'[1]Expr-Published Rates'!Y60-('[1]Expr-Published Rates'!Y60*'[1]Expr-Published Rates'!G60),IF(('[1]Expr-Published Rates'!Y60-('[1]Expr-Published Rates'!Y60*'[1]Expr-Published Rates'!G60))&gt;'[1]Expr-Published Rates'!G$9,('[1]Expr-Published Rates'!Y60-('[1]Expr-Published Rates'!Y60*'[1]Expr-Published Rates'!G60)),'[1]Expr-Published Rates'!G$9))</f>
        <v>135.29925499999996</v>
      </c>
      <c r="H66" s="61">
        <f>IF('[1]Expr-Published Rates'!H$7=0,'[1]Expr-Published Rates'!Z60-('[1]Expr-Published Rates'!Z60*'[1]Expr-Published Rates'!H60),IF(('[1]Expr-Published Rates'!Z60-('[1]Expr-Published Rates'!Z60*'[1]Expr-Published Rates'!H60))&gt;'[1]Expr-Published Rates'!H$9,('[1]Expr-Published Rates'!Z60-('[1]Expr-Published Rates'!Z60*'[1]Expr-Published Rates'!H60)),'[1]Expr-Published Rates'!H$9))</f>
        <v>171.17099999999999</v>
      </c>
      <c r="I66" s="61">
        <f>IF('[1]Expr-Published Rates'!I$7=0,'[1]Expr-Published Rates'!AA60-('[1]Expr-Published Rates'!AA60*'[1]Expr-Published Rates'!I60),IF(('[1]Expr-Published Rates'!AA60-('[1]Expr-Published Rates'!AA60*'[1]Expr-Published Rates'!I60))&gt;'[1]Expr-Published Rates'!I$9,('[1]Expr-Published Rates'!AA60-('[1]Expr-Published Rates'!AA60*'[1]Expr-Published Rates'!I60)),'[1]Expr-Published Rates'!I$9))</f>
        <v>168.64484000000004</v>
      </c>
      <c r="J66" s="61">
        <f>IF('[1]Expr-Published Rates'!J$7=0,'[1]Expr-Published Rates'!AB60-('[1]Expr-Published Rates'!AB60*'[1]Expr-Published Rates'!J60),IF(('[1]Expr-Published Rates'!AB60-('[1]Expr-Published Rates'!AB60*'[1]Expr-Published Rates'!J60))&gt;'[1]Expr-Published Rates'!J$9,('[1]Expr-Published Rates'!AB60-('[1]Expr-Published Rates'!AB60*'[1]Expr-Published Rates'!J60)),'[1]Expr-Published Rates'!J$9))</f>
        <v>107.31472000000002</v>
      </c>
      <c r="K66" s="61">
        <f>IF('[1]Expr-Published Rates'!K$7=0,'[1]Expr-Published Rates'!AC60-('[1]Expr-Published Rates'!AC60*'[1]Expr-Published Rates'!K60),IF(('[1]Expr-Published Rates'!AC60-('[1]Expr-Published Rates'!AC60*'[1]Expr-Published Rates'!K60))&gt;'[1]Expr-Published Rates'!K$9,('[1]Expr-Published Rates'!AC60-('[1]Expr-Published Rates'!AC60*'[1]Expr-Published Rates'!K60)),'[1]Expr-Published Rates'!K$9))</f>
        <v>146.20567499999999</v>
      </c>
      <c r="L66" s="61">
        <f>IF('[1]Expr-Published Rates'!L$7=0,'[1]Expr-Published Rates'!AD60-('[1]Expr-Published Rates'!AD60*'[1]Expr-Published Rates'!L60),IF(('[1]Expr-Published Rates'!AD60-('[1]Expr-Published Rates'!AD60*'[1]Expr-Published Rates'!L60))&gt;'[1]Expr-Published Rates'!L$9,('[1]Expr-Published Rates'!AD60-('[1]Expr-Published Rates'!AD60*'[1]Expr-Published Rates'!L60)),'[1]Expr-Published Rates'!L$9))</f>
        <v>207.10305000000005</v>
      </c>
      <c r="M66" s="61">
        <f>IF('[1]Expr-Published Rates'!M$7=0,'[1]Expr-Published Rates'!AE60-('[1]Expr-Published Rates'!AE60*'[1]Expr-Published Rates'!M60),IF(('[1]Expr-Published Rates'!AE60-('[1]Expr-Published Rates'!AE60*'[1]Expr-Published Rates'!M60))&gt;'[1]Expr-Published Rates'!M$9,('[1]Expr-Published Rates'!AE60-('[1]Expr-Published Rates'!AE60*'[1]Expr-Published Rates'!M60)),'[1]Expr-Published Rates'!M$9))</f>
        <v>271.44810000000001</v>
      </c>
      <c r="N66" s="62">
        <f>IF('[1]Expr-Published Rates'!N$7=0,'[1]Expr-Published Rates'!AF60-('[1]Expr-Published Rates'!AF60*'[1]Expr-Published Rates'!N60),IF(('[1]Expr-Published Rates'!AF60-('[1]Expr-Published Rates'!AF60*'[1]Expr-Published Rates'!N60))&gt;'[1]Expr-Published Rates'!N$9,('[1]Expr-Published Rates'!AF60-('[1]Expr-Published Rates'!AF60*'[1]Expr-Published Rates'!N60)),'[1]Expr-Published Rates'!N$9))</f>
        <v>290.05515000000003</v>
      </c>
      <c r="O66" s="61">
        <f>IF('[1]Expr-Published Rates'!O$7=0,'[1]Expr-Published Rates'!AG60-('[1]Expr-Published Rates'!AG60*'[1]Expr-Published Rates'!O60),IF(('[1]Expr-Published Rates'!AG60-('[1]Expr-Published Rates'!AG60*'[1]Expr-Published Rates'!O60))&gt;'[1]Expr-Published Rates'!O$9,('[1]Expr-Published Rates'!AG60-('[1]Expr-Published Rates'!AG60*'[1]Expr-Published Rates'!O60)),'[1]Expr-Published Rates'!O$9))</f>
        <v>100.15834000000001</v>
      </c>
      <c r="P66" s="61">
        <f>IF('[1]Expr-Published Rates'!P$7=0,'[1]Expr-Published Rates'!AH60-('[1]Expr-Published Rates'!AH60*'[1]Expr-Published Rates'!P60),IF(('[1]Expr-Published Rates'!AH60-('[1]Expr-Published Rates'!AH60*'[1]Expr-Published Rates'!P60))&gt;'[1]Expr-Published Rates'!P$9,('[1]Expr-Published Rates'!AH60-('[1]Expr-Published Rates'!AH60*'[1]Expr-Published Rates'!P60)),'[1]Expr-Published Rates'!P$9))</f>
        <v>136.41643500000004</v>
      </c>
    </row>
    <row r="67" spans="1:16" s="38" customFormat="1" ht="18" customHeight="1" x14ac:dyDescent="0.2">
      <c r="A67" s="178">
        <v>55</v>
      </c>
      <c r="B67" s="99" t="s">
        <v>13</v>
      </c>
      <c r="C67" s="129">
        <f>IF('[1]Expr-Published Rates'!C$7=0,'[1]Expr-Published Rates'!U61-('[1]Expr-Published Rates'!U61*'[1]Expr-Published Rates'!C61),IF(('[1]Expr-Published Rates'!U61-('[1]Expr-Published Rates'!U61*'[1]Expr-Published Rates'!C61))&gt;'[1]Expr-Published Rates'!C$9,('[1]Expr-Published Rates'!U61-('[1]Expr-Published Rates'!U61*'[1]Expr-Published Rates'!C61)),'[1]Expr-Published Rates'!C$9))</f>
        <v>69.490089999999981</v>
      </c>
      <c r="D67" s="174">
        <f>IF('[1]Expr-Published Rates'!D$7=0,'[1]Expr-Published Rates'!V61-('[1]Expr-Published Rates'!V61*'[1]Expr-Published Rates'!D61),IF(('[1]Expr-Published Rates'!V61-('[1]Expr-Published Rates'!V61*'[1]Expr-Published Rates'!D61))&gt;'[1]Expr-Published Rates'!D$9,('[1]Expr-Published Rates'!V61-('[1]Expr-Published Rates'!V61*'[1]Expr-Published Rates'!D61)),'[1]Expr-Published Rates'!D$9))</f>
        <v>94.202809999999999</v>
      </c>
      <c r="E67" s="174">
        <f>IF('[1]Expr-Published Rates'!E$7=0,'[1]Expr-Published Rates'!W61-('[1]Expr-Published Rates'!W61*'[1]Expr-Published Rates'!E61),IF(('[1]Expr-Published Rates'!W61-('[1]Expr-Published Rates'!W61*'[1]Expr-Published Rates'!E61))&gt;'[1]Expr-Published Rates'!E$9,('[1]Expr-Published Rates'!W61-('[1]Expr-Published Rates'!W61*'[1]Expr-Published Rates'!E61)),'[1]Expr-Published Rates'!E$9))</f>
        <v>144.00355999999999</v>
      </c>
      <c r="F67" s="174">
        <f>IF('[1]Expr-Published Rates'!F$7=0,'[1]Expr-Published Rates'!X61-('[1]Expr-Published Rates'!X61*'[1]Expr-Published Rates'!F61),IF(('[1]Expr-Published Rates'!X61-('[1]Expr-Published Rates'!X61*'[1]Expr-Published Rates'!F61))&gt;'[1]Expr-Published Rates'!F$9,('[1]Expr-Published Rates'!X61-('[1]Expr-Published Rates'!X61*'[1]Expr-Published Rates'!F61)),'[1]Expr-Published Rates'!F$9))</f>
        <v>146.29872499999999</v>
      </c>
      <c r="G67" s="174">
        <f>IF('[1]Expr-Published Rates'!G$7=0,'[1]Expr-Published Rates'!Y61-('[1]Expr-Published Rates'!Y61*'[1]Expr-Published Rates'!G61),IF(('[1]Expr-Published Rates'!Y61-('[1]Expr-Published Rates'!Y61*'[1]Expr-Published Rates'!G61))&gt;'[1]Expr-Published Rates'!G$9,('[1]Expr-Published Rates'!Y61-('[1]Expr-Published Rates'!Y61*'[1]Expr-Published Rates'!G61)),'[1]Expr-Published Rates'!G$9))</f>
        <v>147.46796000000001</v>
      </c>
      <c r="H67" s="174">
        <f>IF('[1]Expr-Published Rates'!H$7=0,'[1]Expr-Published Rates'!Z61-('[1]Expr-Published Rates'!Z61*'[1]Expr-Published Rates'!H61),IF(('[1]Expr-Published Rates'!Z61-('[1]Expr-Published Rates'!Z61*'[1]Expr-Published Rates'!H61))&gt;'[1]Expr-Published Rates'!H$9,('[1]Expr-Published Rates'!Z61-('[1]Expr-Published Rates'!Z61*'[1]Expr-Published Rates'!H61)),'[1]Expr-Published Rates'!H$9))</f>
        <v>186.57292500000005</v>
      </c>
      <c r="I67" s="174">
        <f>IF('[1]Expr-Published Rates'!I$7=0,'[1]Expr-Published Rates'!AA61-('[1]Expr-Published Rates'!AA61*'[1]Expr-Published Rates'!I61),IF(('[1]Expr-Published Rates'!AA61-('[1]Expr-Published Rates'!AA61*'[1]Expr-Published Rates'!I61))&gt;'[1]Expr-Published Rates'!I$9,('[1]Expr-Published Rates'!AA61-('[1]Expr-Published Rates'!AA61*'[1]Expr-Published Rates'!I61)),'[1]Expr-Published Rates'!I$9))</f>
        <v>183.86912000000001</v>
      </c>
      <c r="J67" s="174">
        <f>IF('[1]Expr-Published Rates'!J$7=0,'[1]Expr-Published Rates'!AB61-('[1]Expr-Published Rates'!AB61*'[1]Expr-Published Rates'!J61),IF(('[1]Expr-Published Rates'!AB61-('[1]Expr-Published Rates'!AB61*'[1]Expr-Published Rates'!J61))&gt;'[1]Expr-Published Rates'!J$9,('[1]Expr-Published Rates'!AB61-('[1]Expr-Published Rates'!AB61*'[1]Expr-Published Rates'!J61)),'[1]Expr-Published Rates'!J$9))</f>
        <v>115.69760000000002</v>
      </c>
      <c r="K67" s="174">
        <f>IF('[1]Expr-Published Rates'!K$7=0,'[1]Expr-Published Rates'!AC61-('[1]Expr-Published Rates'!AC61*'[1]Expr-Published Rates'!K61),IF(('[1]Expr-Published Rates'!AC61-('[1]Expr-Published Rates'!AC61*'[1]Expr-Published Rates'!K61))&gt;'[1]Expr-Published Rates'!K$9,('[1]Expr-Published Rates'!AC61-('[1]Expr-Published Rates'!AC61*'[1]Expr-Published Rates'!K61)),'[1]Expr-Published Rates'!K$9))</f>
        <v>159.45929999999998</v>
      </c>
      <c r="L67" s="174">
        <f>IF('[1]Expr-Published Rates'!L$7=0,'[1]Expr-Published Rates'!AD61-('[1]Expr-Published Rates'!AD61*'[1]Expr-Published Rates'!L61),IF(('[1]Expr-Published Rates'!AD61-('[1]Expr-Published Rates'!AD61*'[1]Expr-Published Rates'!L61))&gt;'[1]Expr-Published Rates'!L$9,('[1]Expr-Published Rates'!AD61-('[1]Expr-Published Rates'!AD61*'[1]Expr-Published Rates'!L61)),'[1]Expr-Published Rates'!L$9))</f>
        <v>225.05175000000003</v>
      </c>
      <c r="M67" s="174">
        <f>IF('[1]Expr-Published Rates'!M$7=0,'[1]Expr-Published Rates'!AE61-('[1]Expr-Published Rates'!AE61*'[1]Expr-Published Rates'!M61),IF(('[1]Expr-Published Rates'!AE61-('[1]Expr-Published Rates'!AE61*'[1]Expr-Published Rates'!M61))&gt;'[1]Expr-Published Rates'!M$9,('[1]Expr-Published Rates'!AE61-('[1]Expr-Published Rates'!AE61*'[1]Expr-Published Rates'!M61)),'[1]Expr-Published Rates'!M$9))</f>
        <v>295.87635</v>
      </c>
      <c r="N67" s="175">
        <f>IF('[1]Expr-Published Rates'!N$7=0,'[1]Expr-Published Rates'!AF61-('[1]Expr-Published Rates'!AF61*'[1]Expr-Published Rates'!N61),IF(('[1]Expr-Published Rates'!AF61-('[1]Expr-Published Rates'!AF61*'[1]Expr-Published Rates'!N61))&gt;'[1]Expr-Published Rates'!N$9,('[1]Expr-Published Rates'!AF61-('[1]Expr-Published Rates'!AF61*'[1]Expr-Published Rates'!N61)),'[1]Expr-Published Rates'!N$9))</f>
        <v>316.07730000000004</v>
      </c>
      <c r="O67" s="174">
        <f>IF('[1]Expr-Published Rates'!O$7=0,'[1]Expr-Published Rates'!AG61-('[1]Expr-Published Rates'!AG61*'[1]Expr-Published Rates'!O61),IF(('[1]Expr-Published Rates'!AG61-('[1]Expr-Published Rates'!AG61*'[1]Expr-Published Rates'!O61))&gt;'[1]Expr-Published Rates'!O$9,('[1]Expr-Published Rates'!AG61-('[1]Expr-Published Rates'!AG61*'[1]Expr-Published Rates'!O61)),'[1]Expr-Published Rates'!O$9))</f>
        <v>107.98220000000001</v>
      </c>
      <c r="P67" s="174">
        <f>IF('[1]Expr-Published Rates'!P$7=0,'[1]Expr-Published Rates'!AH61-('[1]Expr-Published Rates'!AH61*'[1]Expr-Published Rates'!P61),IF(('[1]Expr-Published Rates'!AH61-('[1]Expr-Published Rates'!AH61*'[1]Expr-Published Rates'!P61))&gt;'[1]Expr-Published Rates'!P$9,('[1]Expr-Published Rates'!AH61-('[1]Expr-Published Rates'!AH61*'[1]Expr-Published Rates'!P61)),'[1]Expr-Published Rates'!P$9))</f>
        <v>148.78266000000002</v>
      </c>
    </row>
    <row r="68" spans="1:16" s="38" customFormat="1" ht="18" customHeight="1" x14ac:dyDescent="0.2">
      <c r="A68" s="179">
        <v>60</v>
      </c>
      <c r="B68" s="93" t="s">
        <v>13</v>
      </c>
      <c r="C68" s="60">
        <f>IF('[1]Expr-Published Rates'!C$7=0,'[1]Expr-Published Rates'!U62-('[1]Expr-Published Rates'!U62*'[1]Expr-Published Rates'!C62),IF(('[1]Expr-Published Rates'!U62-('[1]Expr-Published Rates'!U62*'[1]Expr-Published Rates'!C62))&gt;'[1]Expr-Published Rates'!C$9,('[1]Expr-Published Rates'!U62-('[1]Expr-Published Rates'!U62*'[1]Expr-Published Rates'!C62)),'[1]Expr-Published Rates'!C$9))</f>
        <v>74.282510000000002</v>
      </c>
      <c r="D68" s="61">
        <f>IF('[1]Expr-Published Rates'!D$7=0,'[1]Expr-Published Rates'!V62-('[1]Expr-Published Rates'!V62*'[1]Expr-Published Rates'!D62),IF(('[1]Expr-Published Rates'!V62-('[1]Expr-Published Rates'!V62*'[1]Expr-Published Rates'!D62))&gt;'[1]Expr-Published Rates'!D$9,('[1]Expr-Published Rates'!V62-('[1]Expr-Published Rates'!V62*'[1]Expr-Published Rates'!D62)),'[1]Expr-Published Rates'!D$9))</f>
        <v>101.00169499999998</v>
      </c>
      <c r="E68" s="61">
        <f>IF('[1]Expr-Published Rates'!E$7=0,'[1]Expr-Published Rates'!W62-('[1]Expr-Published Rates'!W62*'[1]Expr-Published Rates'!E62),IF(('[1]Expr-Published Rates'!W62-('[1]Expr-Published Rates'!W62*'[1]Expr-Published Rates'!E62))&gt;'[1]Expr-Published Rates'!E$9,('[1]Expr-Published Rates'!W62-('[1]Expr-Published Rates'!W62*'[1]Expr-Published Rates'!E62)),'[1]Expr-Published Rates'!E$9))</f>
        <v>156.143395</v>
      </c>
      <c r="F68" s="61">
        <f>IF('[1]Expr-Published Rates'!F$7=0,'[1]Expr-Published Rates'!X62-('[1]Expr-Published Rates'!X62*'[1]Expr-Published Rates'!F62),IF(('[1]Expr-Published Rates'!X62-('[1]Expr-Published Rates'!X62*'[1]Expr-Published Rates'!F62))&gt;'[1]Expr-Published Rates'!F$9,('[1]Expr-Published Rates'!X62-('[1]Expr-Published Rates'!X62*'[1]Expr-Published Rates'!F62)),'[1]Expr-Published Rates'!F$9))</f>
        <v>158.40969000000001</v>
      </c>
      <c r="G68" s="61">
        <f>IF('[1]Expr-Published Rates'!G$7=0,'[1]Expr-Published Rates'!Y62-('[1]Expr-Published Rates'!Y62*'[1]Expr-Published Rates'!G62),IF(('[1]Expr-Published Rates'!Y62-('[1]Expr-Published Rates'!Y62*'[1]Expr-Published Rates'!G62))&gt;'[1]Expr-Published Rates'!G$9,('[1]Expr-Published Rates'!Y62-('[1]Expr-Published Rates'!Y62*'[1]Expr-Published Rates'!G62)),'[1]Expr-Published Rates'!G$9))</f>
        <v>159.63666499999999</v>
      </c>
      <c r="H68" s="61">
        <f>IF('[1]Expr-Published Rates'!H$7=0,'[1]Expr-Published Rates'!Z62-('[1]Expr-Published Rates'!Z62*'[1]Expr-Published Rates'!H62),IF(('[1]Expr-Published Rates'!Z62-('[1]Expr-Published Rates'!Z62*'[1]Expr-Published Rates'!H62))&gt;'[1]Expr-Published Rates'!H$9,('[1]Expr-Published Rates'!Z62-('[1]Expr-Published Rates'!Z62*'[1]Expr-Published Rates'!H62)),'[1]Expr-Published Rates'!H$9))</f>
        <v>201.99217500000003</v>
      </c>
      <c r="I68" s="61">
        <f>IF('[1]Expr-Published Rates'!I$7=0,'[1]Expr-Published Rates'!AA62-('[1]Expr-Published Rates'!AA62*'[1]Expr-Published Rates'!I62),IF(('[1]Expr-Published Rates'!AA62-('[1]Expr-Published Rates'!AA62*'[1]Expr-Published Rates'!I62))&gt;'[1]Expr-Published Rates'!I$9,('[1]Expr-Published Rates'!AA62-('[1]Expr-Published Rates'!AA62*'[1]Expr-Published Rates'!I62)),'[1]Expr-Published Rates'!I$9))</f>
        <v>199.11072000000001</v>
      </c>
      <c r="J68" s="61">
        <f>IF('[1]Expr-Published Rates'!J$7=0,'[1]Expr-Published Rates'!AB62-('[1]Expr-Published Rates'!AB62*'[1]Expr-Published Rates'!J62),IF(('[1]Expr-Published Rates'!AB62-('[1]Expr-Published Rates'!AB62*'[1]Expr-Published Rates'!J62))&gt;'[1]Expr-Published Rates'!J$9,('[1]Expr-Published Rates'!AB62-('[1]Expr-Published Rates'!AB62*'[1]Expr-Published Rates'!J62)),'[1]Expr-Published Rates'!J$9))</f>
        <v>124.04584000000003</v>
      </c>
      <c r="K68" s="61">
        <f>IF('[1]Expr-Published Rates'!K$7=0,'[1]Expr-Published Rates'!AC62-('[1]Expr-Published Rates'!AC62*'[1]Expr-Published Rates'!K62),IF(('[1]Expr-Published Rates'!AC62-('[1]Expr-Published Rates'!AC62*'[1]Expr-Published Rates'!K62))&gt;'[1]Expr-Published Rates'!K$9,('[1]Expr-Published Rates'!AC62-('[1]Expr-Published Rates'!AC62*'[1]Expr-Published Rates'!K62)),'[1]Expr-Published Rates'!K$9))</f>
        <v>172.67827500000004</v>
      </c>
      <c r="L68" s="61">
        <f>IF('[1]Expr-Published Rates'!L$7=0,'[1]Expr-Published Rates'!AD62-('[1]Expr-Published Rates'!AD62*'[1]Expr-Published Rates'!L62),IF(('[1]Expr-Published Rates'!AD62-('[1]Expr-Published Rates'!AD62*'[1]Expr-Published Rates'!L62))&gt;'[1]Expr-Published Rates'!L$9,('[1]Expr-Published Rates'!AD62-('[1]Expr-Published Rates'!AD62*'[1]Expr-Published Rates'!L62)),'[1]Expr-Published Rates'!L$9))</f>
        <v>243.00045</v>
      </c>
      <c r="M68" s="61">
        <f>IF('[1]Expr-Published Rates'!M$7=0,'[1]Expr-Published Rates'!AE62-('[1]Expr-Published Rates'!AE62*'[1]Expr-Published Rates'!M62),IF(('[1]Expr-Published Rates'!AE62-('[1]Expr-Published Rates'!AE62*'[1]Expr-Published Rates'!M62))&gt;'[1]Expr-Published Rates'!M$9,('[1]Expr-Published Rates'!AE62-('[1]Expr-Published Rates'!AE62*'[1]Expr-Published Rates'!M62)),'[1]Expr-Published Rates'!M$9))</f>
        <v>320.30460000000005</v>
      </c>
      <c r="N68" s="62">
        <f>IF('[1]Expr-Published Rates'!N$7=0,'[1]Expr-Published Rates'!AF62-('[1]Expr-Published Rates'!AF62*'[1]Expr-Published Rates'!N62),IF(('[1]Expr-Published Rates'!AF62-('[1]Expr-Published Rates'!AF62*'[1]Expr-Published Rates'!N62))&gt;'[1]Expr-Published Rates'!N$9,('[1]Expr-Published Rates'!AF62-('[1]Expr-Published Rates'!AF62*'[1]Expr-Published Rates'!N62)),'[1]Expr-Published Rates'!N$9))</f>
        <v>342.09945000000005</v>
      </c>
      <c r="O68" s="61">
        <f>IF('[1]Expr-Published Rates'!O$7=0,'[1]Expr-Published Rates'!AG62-('[1]Expr-Published Rates'!AG62*'[1]Expr-Published Rates'!O62),IF(('[1]Expr-Published Rates'!AG62-('[1]Expr-Published Rates'!AG62*'[1]Expr-Published Rates'!O62))&gt;'[1]Expr-Published Rates'!O$9,('[1]Expr-Published Rates'!AG62-('[1]Expr-Published Rates'!AG62*'[1]Expr-Published Rates'!O62)),'[1]Expr-Published Rates'!O$9))</f>
        <v>115.77373000000003</v>
      </c>
      <c r="P68" s="61">
        <f>IF('[1]Expr-Published Rates'!P$7=0,'[1]Expr-Published Rates'!AH62-('[1]Expr-Published Rates'!AH62*'[1]Expr-Published Rates'!P62),IF(('[1]Expr-Published Rates'!AH62-('[1]Expr-Published Rates'!AH62*'[1]Expr-Published Rates'!P62))&gt;'[1]Expr-Published Rates'!P$9,('[1]Expr-Published Rates'!AH62-('[1]Expr-Published Rates'!AH62*'[1]Expr-Published Rates'!P62)),'[1]Expr-Published Rates'!P$9))</f>
        <v>161.11655500000001</v>
      </c>
    </row>
    <row r="69" spans="1:16" s="38" customFormat="1" ht="18" customHeight="1" x14ac:dyDescent="0.2">
      <c r="A69" s="179">
        <v>65</v>
      </c>
      <c r="B69" s="93" t="s">
        <v>13</v>
      </c>
      <c r="C69" s="60">
        <f>IF('[1]Expr-Published Rates'!C$7=0,'[1]Expr-Published Rates'!U63-('[1]Expr-Published Rates'!U63*'[1]Expr-Published Rates'!C63),IF(('[1]Expr-Published Rates'!U63-('[1]Expr-Published Rates'!U63*'[1]Expr-Published Rates'!C63))&gt;'[1]Expr-Published Rates'!C$9,('[1]Expr-Published Rates'!U63-('[1]Expr-Published Rates'!U63*'[1]Expr-Published Rates'!C63)),'[1]Expr-Published Rates'!C$9))</f>
        <v>79.031624999999991</v>
      </c>
      <c r="D69" s="61">
        <f>IF('[1]Expr-Published Rates'!D$7=0,'[1]Expr-Published Rates'!V63-('[1]Expr-Published Rates'!V63*'[1]Expr-Published Rates'!D63),IF(('[1]Expr-Published Rates'!V63-('[1]Expr-Published Rates'!V63*'[1]Expr-Published Rates'!D63))&gt;'[1]Expr-Published Rates'!D$9,('[1]Expr-Published Rates'!V63-('[1]Expr-Published Rates'!V63*'[1]Expr-Published Rates'!D63)),'[1]Expr-Published Rates'!D$9))</f>
        <v>107.82945000000001</v>
      </c>
      <c r="E69" s="61">
        <f>IF('[1]Expr-Published Rates'!E$7=0,'[1]Expr-Published Rates'!W63-('[1]Expr-Published Rates'!W63*'[1]Expr-Published Rates'!E63),IF(('[1]Expr-Published Rates'!W63-('[1]Expr-Published Rates'!W63*'[1]Expr-Published Rates'!E63))&gt;'[1]Expr-Published Rates'!E$9,('[1]Expr-Published Rates'!W63-('[1]Expr-Published Rates'!W63*'[1]Expr-Published Rates'!E63)),'[1]Expr-Published Rates'!E$9))</f>
        <v>168.29766499999999</v>
      </c>
      <c r="F69" s="61">
        <f>IF('[1]Expr-Published Rates'!F$7=0,'[1]Expr-Published Rates'!X63-('[1]Expr-Published Rates'!X63*'[1]Expr-Published Rates'!F63),IF(('[1]Expr-Published Rates'!X63-('[1]Expr-Published Rates'!X63*'[1]Expr-Published Rates'!F63))&gt;'[1]Expr-Published Rates'!F$9,('[1]Expr-Published Rates'!X63-('[1]Expr-Published Rates'!X63*'[1]Expr-Published Rates'!F63)),'[1]Expr-Published Rates'!F$9))</f>
        <v>170.52065499999998</v>
      </c>
      <c r="G69" s="61">
        <f>IF('[1]Expr-Published Rates'!G$7=0,'[1]Expr-Published Rates'!Y63-('[1]Expr-Published Rates'!Y63*'[1]Expr-Published Rates'!G63),IF(('[1]Expr-Published Rates'!Y63-('[1]Expr-Published Rates'!Y63*'[1]Expr-Published Rates'!G63))&gt;'[1]Expr-Published Rates'!G$9,('[1]Expr-Published Rates'!Y63-('[1]Expr-Published Rates'!Y63*'[1]Expr-Published Rates'!G63)),'[1]Expr-Published Rates'!G$9))</f>
        <v>171.84867499999996</v>
      </c>
      <c r="H69" s="61">
        <f>IF('[1]Expr-Published Rates'!H$7=0,'[1]Expr-Published Rates'!Z63-('[1]Expr-Published Rates'!Z63*'[1]Expr-Published Rates'!H63),IF(('[1]Expr-Published Rates'!Z63-('[1]Expr-Published Rates'!Z63*'[1]Expr-Published Rates'!H63))&gt;'[1]Expr-Published Rates'!H$9,('[1]Expr-Published Rates'!Z63-('[1]Expr-Published Rates'!Z63*'[1]Expr-Published Rates'!H63)),'[1]Expr-Published Rates'!H$9))</f>
        <v>217.42875000000004</v>
      </c>
      <c r="I69" s="61">
        <f>IF('[1]Expr-Published Rates'!I$7=0,'[1]Expr-Published Rates'!AA63-('[1]Expr-Published Rates'!AA63*'[1]Expr-Published Rates'!I63),IF(('[1]Expr-Published Rates'!AA63-('[1]Expr-Published Rates'!AA63*'[1]Expr-Published Rates'!I63))&gt;'[1]Expr-Published Rates'!I$9,('[1]Expr-Published Rates'!AA63-('[1]Expr-Published Rates'!AA63*'[1]Expr-Published Rates'!I63)),'[1]Expr-Published Rates'!I$9))</f>
        <v>214.35232000000002</v>
      </c>
      <c r="J69" s="61">
        <f>IF('[1]Expr-Published Rates'!J$7=0,'[1]Expr-Published Rates'!AB63-('[1]Expr-Published Rates'!AB63*'[1]Expr-Published Rates'!J63),IF(('[1]Expr-Published Rates'!AB63-('[1]Expr-Published Rates'!AB63*'[1]Expr-Published Rates'!J63))&gt;'[1]Expr-Published Rates'!J$9,('[1]Expr-Published Rates'!AB63-('[1]Expr-Published Rates'!AB63*'[1]Expr-Published Rates'!J63)),'[1]Expr-Published Rates'!J$9))</f>
        <v>132.39408</v>
      </c>
      <c r="K69" s="61">
        <f>IF('[1]Expr-Published Rates'!K$7=0,'[1]Expr-Published Rates'!AC63-('[1]Expr-Published Rates'!AC63*'[1]Expr-Published Rates'!K63),IF(('[1]Expr-Published Rates'!AC63-('[1]Expr-Published Rates'!AC63*'[1]Expr-Published Rates'!K63))&gt;'[1]Expr-Published Rates'!K$9,('[1]Expr-Published Rates'!AC63-('[1]Expr-Published Rates'!AC63*'[1]Expr-Published Rates'!K63)),'[1]Expr-Published Rates'!K$9))</f>
        <v>185.89725000000004</v>
      </c>
      <c r="L69" s="61">
        <f>IF('[1]Expr-Published Rates'!L$7=0,'[1]Expr-Published Rates'!AD63-('[1]Expr-Published Rates'!AD63*'[1]Expr-Published Rates'!L63),IF(('[1]Expr-Published Rates'!AD63-('[1]Expr-Published Rates'!AD63*'[1]Expr-Published Rates'!L63))&gt;'[1]Expr-Published Rates'!L$9,('[1]Expr-Published Rates'!AD63-('[1]Expr-Published Rates'!AD63*'[1]Expr-Published Rates'!L63)),'[1]Expr-Published Rates'!L$9))</f>
        <v>260.98380000000003</v>
      </c>
      <c r="M69" s="61">
        <f>IF('[1]Expr-Published Rates'!M$7=0,'[1]Expr-Published Rates'!AE63-('[1]Expr-Published Rates'!AE63*'[1]Expr-Published Rates'!M63),IF(('[1]Expr-Published Rates'!AE63-('[1]Expr-Published Rates'!AE63*'[1]Expr-Published Rates'!M63))&gt;'[1]Expr-Published Rates'!M$9,('[1]Expr-Published Rates'!AE63-('[1]Expr-Published Rates'!AE63*'[1]Expr-Published Rates'!M63)),'[1]Expr-Published Rates'!M$9))</f>
        <v>344.73284999999998</v>
      </c>
      <c r="N69" s="62">
        <f>IF('[1]Expr-Published Rates'!N$7=0,'[1]Expr-Published Rates'!AF63-('[1]Expr-Published Rates'!AF63*'[1]Expr-Published Rates'!N63),IF(('[1]Expr-Published Rates'!AF63-('[1]Expr-Published Rates'!AF63*'[1]Expr-Published Rates'!N63))&gt;'[1]Expr-Published Rates'!N$9,('[1]Expr-Published Rates'!AF63-('[1]Expr-Published Rates'!AF63*'[1]Expr-Published Rates'!N63)),'[1]Expr-Published Rates'!N$9))</f>
        <v>368.13892500000009</v>
      </c>
      <c r="O69" s="61">
        <f>IF('[1]Expr-Published Rates'!O$7=0,'[1]Expr-Published Rates'!AG63-('[1]Expr-Published Rates'!AG63*'[1]Expr-Published Rates'!O63),IF(('[1]Expr-Published Rates'!AG63-('[1]Expr-Published Rates'!AG63*'[1]Expr-Published Rates'!O63))&gt;'[1]Expr-Published Rates'!O$9,('[1]Expr-Published Rates'!AG63-('[1]Expr-Published Rates'!AG63*'[1]Expr-Published Rates'!O63)),'[1]Expr-Published Rates'!O$9))</f>
        <v>123.56526000000002</v>
      </c>
      <c r="P69" s="61">
        <f>IF('[1]Expr-Published Rates'!P$7=0,'[1]Expr-Published Rates'!AH63-('[1]Expr-Published Rates'!AH63*'[1]Expr-Published Rates'!P63),IF(('[1]Expr-Published Rates'!AH63-('[1]Expr-Published Rates'!AH63*'[1]Expr-Published Rates'!P63))&gt;'[1]Expr-Published Rates'!P$9,('[1]Expr-Published Rates'!AH63-('[1]Expr-Published Rates'!AH63*'[1]Expr-Published Rates'!P63)),'[1]Expr-Published Rates'!P$9))</f>
        <v>173.45044999999999</v>
      </c>
    </row>
    <row r="70" spans="1:16" s="38" customFormat="1" ht="18" customHeight="1" thickBot="1" x14ac:dyDescent="0.25">
      <c r="A70" s="180">
        <v>70</v>
      </c>
      <c r="B70" s="123" t="s">
        <v>13</v>
      </c>
      <c r="C70" s="181">
        <f>IF('[1]Expr-Published Rates'!C$7=0,'[1]Expr-Published Rates'!U64-('[1]Expr-Published Rates'!U64*'[1]Expr-Published Rates'!C64),IF(('[1]Expr-Published Rates'!U64-('[1]Expr-Published Rates'!U64*'[1]Expr-Published Rates'!C64))&gt;'[1]Expr-Published Rates'!C$9,('[1]Expr-Published Rates'!U64-('[1]Expr-Published Rates'!U64*'[1]Expr-Published Rates'!C64)),'[1]Expr-Published Rates'!C$9))</f>
        <v>83.78073999999998</v>
      </c>
      <c r="D70" s="146">
        <f>IF('[1]Expr-Published Rates'!D$7=0,'[1]Expr-Published Rates'!V64-('[1]Expr-Published Rates'!V64*'[1]Expr-Published Rates'!D64),IF(('[1]Expr-Published Rates'!V64-('[1]Expr-Published Rates'!V64*'[1]Expr-Published Rates'!D64))&gt;'[1]Expr-Published Rates'!D$9,('[1]Expr-Published Rates'!V64-('[1]Expr-Published Rates'!V64*'[1]Expr-Published Rates'!D64)),'[1]Expr-Published Rates'!D$9))</f>
        <v>114.62833499999999</v>
      </c>
      <c r="E70" s="146">
        <f>IF('[1]Expr-Published Rates'!E$7=0,'[1]Expr-Published Rates'!W64-('[1]Expr-Published Rates'!W64*'[1]Expr-Published Rates'!E64),IF(('[1]Expr-Published Rates'!W64-('[1]Expr-Published Rates'!W64*'[1]Expr-Published Rates'!E64))&gt;'[1]Expr-Published Rates'!E$9,('[1]Expr-Published Rates'!W64-('[1]Expr-Published Rates'!W64*'[1]Expr-Published Rates'!E64)),'[1]Expr-Published Rates'!E$9))</f>
        <v>180.42306500000001</v>
      </c>
      <c r="F70" s="146">
        <f>IF('[1]Expr-Published Rates'!F$7=0,'[1]Expr-Published Rates'!X64-('[1]Expr-Published Rates'!X64*'[1]Expr-Published Rates'!F64),IF(('[1]Expr-Published Rates'!X64-('[1]Expr-Published Rates'!X64*'[1]Expr-Published Rates'!F64))&gt;'[1]Expr-Published Rates'!F$9,('[1]Expr-Published Rates'!X64-('[1]Expr-Published Rates'!X64*'[1]Expr-Published Rates'!F64)),'[1]Expr-Published Rates'!F$9))</f>
        <v>182.61718499999995</v>
      </c>
      <c r="G70" s="146">
        <f>IF('[1]Expr-Published Rates'!G$7=0,'[1]Expr-Published Rates'!Y64-('[1]Expr-Published Rates'!Y64*'[1]Expr-Published Rates'!G64),IF(('[1]Expr-Published Rates'!Y64-('[1]Expr-Published Rates'!Y64*'[1]Expr-Published Rates'!G64))&gt;'[1]Expr-Published Rates'!G$9,('[1]Expr-Published Rates'!Y64-('[1]Expr-Published Rates'!Y64*'[1]Expr-Published Rates'!G64)),'[1]Expr-Published Rates'!G$9))</f>
        <v>184.00294499999995</v>
      </c>
      <c r="H70" s="146">
        <f>IF('[1]Expr-Published Rates'!H$7=0,'[1]Expr-Published Rates'!Z64-('[1]Expr-Published Rates'!Z64*'[1]Expr-Published Rates'!H64),IF(('[1]Expr-Published Rates'!Z64-('[1]Expr-Published Rates'!Z64*'[1]Expr-Published Rates'!H64))&gt;'[1]Expr-Published Rates'!H$9,('[1]Expr-Published Rates'!Z64-('[1]Expr-Published Rates'!Z64*'[1]Expr-Published Rates'!H64)),'[1]Expr-Published Rates'!H$9))</f>
        <v>232.79602500000004</v>
      </c>
      <c r="I70" s="146">
        <f>IF('[1]Expr-Published Rates'!I$7=0,'[1]Expr-Published Rates'!AA64-('[1]Expr-Published Rates'!AA64*'[1]Expr-Published Rates'!I64),IF(('[1]Expr-Published Rates'!AA64-('[1]Expr-Published Rates'!AA64*'[1]Expr-Published Rates'!I64))&gt;'[1]Expr-Published Rates'!I$9,('[1]Expr-Published Rates'!AA64-('[1]Expr-Published Rates'!AA64*'[1]Expr-Published Rates'!I64)),'[1]Expr-Published Rates'!I$9))</f>
        <v>229.55928000000006</v>
      </c>
      <c r="J70" s="146">
        <f>IF('[1]Expr-Published Rates'!J$7=0,'[1]Expr-Published Rates'!AB64-('[1]Expr-Published Rates'!AB64*'[1]Expr-Published Rates'!J64),IF(('[1]Expr-Published Rates'!AB64-('[1]Expr-Published Rates'!AB64*'[1]Expr-Published Rates'!J64))&gt;'[1]Expr-Published Rates'!J$9,('[1]Expr-Published Rates'!AB64-('[1]Expr-Published Rates'!AB64*'[1]Expr-Published Rates'!J64)),'[1]Expr-Published Rates'!J$9))</f>
        <v>140.75964000000005</v>
      </c>
      <c r="K70" s="146">
        <f>IF('[1]Expr-Published Rates'!K$7=0,'[1]Expr-Published Rates'!AC64-('[1]Expr-Published Rates'!AC64*'[1]Expr-Published Rates'!K64),IF(('[1]Expr-Published Rates'!AC64-('[1]Expr-Published Rates'!AC64*'[1]Expr-Published Rates'!K64))&gt;'[1]Expr-Published Rates'!K$9,('[1]Expr-Published Rates'!AC64-('[1]Expr-Published Rates'!AC64*'[1]Expr-Published Rates'!K64)),'[1]Expr-Published Rates'!K$9))</f>
        <v>199.11622499999999</v>
      </c>
      <c r="L70" s="146">
        <f>IF('[1]Expr-Published Rates'!L$7=0,'[1]Expr-Published Rates'!AD64-('[1]Expr-Published Rates'!AD64*'[1]Expr-Published Rates'!L64),IF(('[1]Expr-Published Rates'!AD64-('[1]Expr-Published Rates'!AD64*'[1]Expr-Published Rates'!L64))&gt;'[1]Expr-Published Rates'!L$9,('[1]Expr-Published Rates'!AD64-('[1]Expr-Published Rates'!AD64*'[1]Expr-Published Rates'!L64)),'[1]Expr-Published Rates'!L$9))</f>
        <v>278.96715000000006</v>
      </c>
      <c r="M70" s="146">
        <f>IF('[1]Expr-Published Rates'!M$7=0,'[1]Expr-Published Rates'!AE64-('[1]Expr-Published Rates'!AE64*'[1]Expr-Published Rates'!M64),IF(('[1]Expr-Published Rates'!AE64-('[1]Expr-Published Rates'!AE64*'[1]Expr-Published Rates'!M64))&gt;'[1]Expr-Published Rates'!M$9,('[1]Expr-Published Rates'!AE64-('[1]Expr-Published Rates'!AE64*'[1]Expr-Published Rates'!M64)),'[1]Expr-Published Rates'!M$9))</f>
        <v>369.16110000000003</v>
      </c>
      <c r="N70" s="182">
        <f>IF('[1]Expr-Published Rates'!N$7=0,'[1]Expr-Published Rates'!AF64-('[1]Expr-Published Rates'!AF64*'[1]Expr-Published Rates'!N64),IF(('[1]Expr-Published Rates'!AF64-('[1]Expr-Published Rates'!AF64*'[1]Expr-Published Rates'!N64))&gt;'[1]Expr-Published Rates'!N$9,('[1]Expr-Published Rates'!AF64-('[1]Expr-Published Rates'!AF64*'[1]Expr-Published Rates'!N64)),'[1]Expr-Published Rates'!N$9))</f>
        <v>394.14375000000007</v>
      </c>
      <c r="O70" s="146">
        <f>IF('[1]Expr-Published Rates'!O$7=0,'[1]Expr-Published Rates'!AG64-('[1]Expr-Published Rates'!AG64*'[1]Expr-Published Rates'!O64),IF(('[1]Expr-Published Rates'!AG64-('[1]Expr-Published Rates'!AG64*'[1]Expr-Published Rates'!O64))&gt;'[1]Expr-Published Rates'!O$9,('[1]Expr-Published Rates'!AG64-('[1]Expr-Published Rates'!AG64*'[1]Expr-Published Rates'!O64)),'[1]Expr-Published Rates'!O$9))</f>
        <v>131.37295500000005</v>
      </c>
      <c r="P70" s="146">
        <f>IF('[1]Expr-Published Rates'!P$7=0,'[1]Expr-Published Rates'!AH64-('[1]Expr-Published Rates'!AH64*'[1]Expr-Published Rates'!P64),IF(('[1]Expr-Published Rates'!AH64-('[1]Expr-Published Rates'!AH64*'[1]Expr-Published Rates'!P64))&gt;'[1]Expr-Published Rates'!P$9,('[1]Expr-Published Rates'!AH64-('[1]Expr-Published Rates'!AH64*'[1]Expr-Published Rates'!P64)),'[1]Expr-Published Rates'!P$9))</f>
        <v>185.78434500000003</v>
      </c>
    </row>
    <row r="71" spans="1:16" s="38" customFormat="1" ht="14.25" customHeight="1" x14ac:dyDescent="0.2">
      <c r="B71" s="70"/>
      <c r="C71" s="183"/>
      <c r="D71" s="183"/>
      <c r="E71" s="183"/>
      <c r="F71" s="184"/>
      <c r="G71" s="184"/>
      <c r="H71" s="184"/>
      <c r="I71" s="184"/>
      <c r="J71" s="184"/>
      <c r="K71" s="184"/>
      <c r="L71" s="184"/>
      <c r="O71" s="184"/>
      <c r="P71" s="184"/>
    </row>
    <row r="72" spans="1:16" s="38" customFormat="1" ht="14.25" customHeight="1" thickBot="1" x14ac:dyDescent="0.3">
      <c r="A72" s="137" t="s">
        <v>19</v>
      </c>
      <c r="B72" s="70"/>
      <c r="C72" s="52"/>
      <c r="D72" s="52"/>
      <c r="E72" s="52"/>
      <c r="F72" s="52"/>
      <c r="G72" s="52"/>
      <c r="H72" s="52"/>
      <c r="I72" s="52"/>
      <c r="J72" s="52"/>
      <c r="K72" s="52"/>
      <c r="L72" s="184"/>
      <c r="O72" s="52"/>
      <c r="P72" s="52"/>
    </row>
    <row r="73" spans="1:16" s="38" customFormat="1" ht="18" customHeight="1" x14ac:dyDescent="0.2">
      <c r="A73" s="185" t="s">
        <v>51</v>
      </c>
      <c r="B73" s="81" t="s">
        <v>21</v>
      </c>
      <c r="C73" s="224">
        <f>'[1]Expr-Published Rates'!U65-('[1]Expr-Published Rates'!U65*'[1]Expr-Published Rates'!C65)</f>
        <v>1.1952179999999997</v>
      </c>
      <c r="D73" s="172">
        <f>'[1]Expr-Published Rates'!V65-('[1]Expr-Published Rates'!V65*'[1]Expr-Published Rates'!D65)</f>
        <v>1.6369289999999994</v>
      </c>
      <c r="E73" s="172">
        <f>'[1]Expr-Published Rates'!W65-('[1]Expr-Published Rates'!W65*'[1]Expr-Published Rates'!E65)</f>
        <v>2.5752039999999994</v>
      </c>
      <c r="F73" s="172">
        <f>'[1]Expr-Published Rates'!X65-('[1]Expr-Published Rates'!X65*'[1]Expr-Published Rates'!F65)</f>
        <v>2.6069609999999992</v>
      </c>
      <c r="G73" s="172">
        <f>'[1]Expr-Published Rates'!Y65-('[1]Expr-Published Rates'!Y65*'[1]Expr-Published Rates'!G65)</f>
        <v>2.6271699999999996</v>
      </c>
      <c r="H73" s="172">
        <f>'[1]Expr-Published Rates'!Z65-('[1]Expr-Published Rates'!Z65*'[1]Expr-Published Rates'!H65)</f>
        <v>3.3229350000000002</v>
      </c>
      <c r="I73" s="172">
        <f>'[1]Expr-Published Rates'!AA65-('[1]Expr-Published Rates'!AA65*'[1]Expr-Published Rates'!I65)</f>
        <v>3.2769440000000003</v>
      </c>
      <c r="J73" s="172">
        <f>'[1]Expr-Published Rates'!AB65-('[1]Expr-Published Rates'!AB65*'[1]Expr-Published Rates'!J65)</f>
        <v>2.0091200000000002</v>
      </c>
      <c r="K73" s="172">
        <f>'[1]Expr-Published Rates'!AC65-('[1]Expr-Published Rates'!AC65*'[1]Expr-Published Rates'!K65)</f>
        <v>2.8413000000000004</v>
      </c>
      <c r="L73" s="172">
        <f>'[1]Expr-Published Rates'!AD65-('[1]Expr-Published Rates'!AD65*'[1]Expr-Published Rates'!L65)</f>
        <v>3.98475</v>
      </c>
      <c r="M73" s="172">
        <f>'[1]Expr-Published Rates'!AE65-('[1]Expr-Published Rates'!AE65*'[1]Expr-Published Rates'!M65)</f>
        <v>5.2737300000000005</v>
      </c>
      <c r="N73" s="188">
        <f>'[1]Expr-Published Rates'!AF65-('[1]Expr-Published Rates'!AF65*'[1]Expr-Published Rates'!N65)</f>
        <v>5.6306250000000002</v>
      </c>
      <c r="O73" s="172">
        <f>'[1]Expr-Published Rates'!AG65-('[1]Expr-Published Rates'!AG65*'[1]Expr-Published Rates'!O65)</f>
        <v>1.87514</v>
      </c>
      <c r="P73" s="172">
        <f>'[1]Expr-Published Rates'!AH65-('[1]Expr-Published Rates'!AH65*'[1]Expr-Published Rates'!P65)</f>
        <v>2.6510600000000002</v>
      </c>
    </row>
    <row r="74" spans="1:16" s="38" customFormat="1" ht="18" customHeight="1" x14ac:dyDescent="0.2">
      <c r="A74" s="189" t="s">
        <v>30</v>
      </c>
      <c r="B74" s="93" t="s">
        <v>21</v>
      </c>
      <c r="C74" s="85">
        <f>'[1]Expr-Published Rates'!U66-('[1]Expr-Published Rates'!U66*'[1]Expr-Published Rates'!C66)</f>
        <v>1.1952179999999997</v>
      </c>
      <c r="D74" s="61">
        <f>'[1]Expr-Published Rates'!V66-('[1]Expr-Published Rates'!V66*'[1]Expr-Published Rates'!D66)</f>
        <v>1.6369289999999994</v>
      </c>
      <c r="E74" s="61">
        <f>'[1]Expr-Published Rates'!W66-('[1]Expr-Published Rates'!W66*'[1]Expr-Published Rates'!E66)</f>
        <v>2.5752039999999994</v>
      </c>
      <c r="F74" s="61">
        <f>'[1]Expr-Published Rates'!X66-('[1]Expr-Published Rates'!X66*'[1]Expr-Published Rates'!F66)</f>
        <v>2.6069609999999992</v>
      </c>
      <c r="G74" s="61">
        <f>'[1]Expr-Published Rates'!Y66-('[1]Expr-Published Rates'!Y66*'[1]Expr-Published Rates'!G66)</f>
        <v>2.6271699999999996</v>
      </c>
      <c r="H74" s="61">
        <f>'[1]Expr-Published Rates'!Z66-('[1]Expr-Published Rates'!Z66*'[1]Expr-Published Rates'!H66)</f>
        <v>3.3229350000000002</v>
      </c>
      <c r="I74" s="61">
        <f>'[1]Expr-Published Rates'!AA66-('[1]Expr-Published Rates'!AA66*'[1]Expr-Published Rates'!I66)</f>
        <v>3.2769440000000003</v>
      </c>
      <c r="J74" s="61">
        <f>'[1]Expr-Published Rates'!AB66-('[1]Expr-Published Rates'!AB66*'[1]Expr-Published Rates'!J66)</f>
        <v>2.0091200000000002</v>
      </c>
      <c r="K74" s="61">
        <f>'[1]Expr-Published Rates'!AC66-('[1]Expr-Published Rates'!AC66*'[1]Expr-Published Rates'!K66)</f>
        <v>2.8413000000000004</v>
      </c>
      <c r="L74" s="61">
        <f>'[1]Expr-Published Rates'!AD66-('[1]Expr-Published Rates'!AD66*'[1]Expr-Published Rates'!L66)</f>
        <v>3.98475</v>
      </c>
      <c r="M74" s="61">
        <f>'[1]Expr-Published Rates'!AE66-('[1]Expr-Published Rates'!AE66*'[1]Expr-Published Rates'!M66)</f>
        <v>5.2737300000000005</v>
      </c>
      <c r="N74" s="86">
        <f>'[1]Expr-Published Rates'!AF66-('[1]Expr-Published Rates'!AF66*'[1]Expr-Published Rates'!N66)</f>
        <v>5.6306250000000002</v>
      </c>
      <c r="O74" s="61">
        <f>'[1]Expr-Published Rates'!AG66-('[1]Expr-Published Rates'!AG66*'[1]Expr-Published Rates'!O66)</f>
        <v>1.87514</v>
      </c>
      <c r="P74" s="61">
        <f>'[1]Expr-Published Rates'!AH66-('[1]Expr-Published Rates'!AH66*'[1]Expr-Published Rates'!P66)</f>
        <v>2.6510600000000002</v>
      </c>
    </row>
    <row r="75" spans="1:16" s="38" customFormat="1" ht="18" customHeight="1" x14ac:dyDescent="0.2">
      <c r="A75" s="189" t="s">
        <v>31</v>
      </c>
      <c r="B75" s="93" t="s">
        <v>21</v>
      </c>
      <c r="C75" s="85">
        <f>'[1]Expr-Published Rates'!U67-('[1]Expr-Published Rates'!U67*'[1]Expr-Published Rates'!C67)</f>
        <v>1.1952179999999997</v>
      </c>
      <c r="D75" s="61">
        <f>'[1]Expr-Published Rates'!V67-('[1]Expr-Published Rates'!V67*'[1]Expr-Published Rates'!D67)</f>
        <v>1.6369289999999994</v>
      </c>
      <c r="E75" s="61">
        <f>'[1]Expr-Published Rates'!W67-('[1]Expr-Published Rates'!W67*'[1]Expr-Published Rates'!E67)</f>
        <v>2.5752039999999994</v>
      </c>
      <c r="F75" s="61">
        <f>'[1]Expr-Published Rates'!X67-('[1]Expr-Published Rates'!X67*'[1]Expr-Published Rates'!F67)</f>
        <v>2.6069609999999992</v>
      </c>
      <c r="G75" s="61">
        <f>'[1]Expr-Published Rates'!Y67-('[1]Expr-Published Rates'!Y67*'[1]Expr-Published Rates'!G67)</f>
        <v>2.6271699999999996</v>
      </c>
      <c r="H75" s="61">
        <f>'[1]Expr-Published Rates'!Z67-('[1]Expr-Published Rates'!Z67*'[1]Expr-Published Rates'!H67)</f>
        <v>3.3229350000000002</v>
      </c>
      <c r="I75" s="61">
        <f>'[1]Expr-Published Rates'!AA67-('[1]Expr-Published Rates'!AA67*'[1]Expr-Published Rates'!I67)</f>
        <v>3.2769440000000003</v>
      </c>
      <c r="J75" s="61">
        <f>'[1]Expr-Published Rates'!AB67-('[1]Expr-Published Rates'!AB67*'[1]Expr-Published Rates'!J67)</f>
        <v>2.0091200000000002</v>
      </c>
      <c r="K75" s="61">
        <f>'[1]Expr-Published Rates'!AC67-('[1]Expr-Published Rates'!AC67*'[1]Expr-Published Rates'!K67)</f>
        <v>2.8413000000000004</v>
      </c>
      <c r="L75" s="61">
        <f>'[1]Expr-Published Rates'!AD67-('[1]Expr-Published Rates'!AD67*'[1]Expr-Published Rates'!L67)</f>
        <v>3.98475</v>
      </c>
      <c r="M75" s="61">
        <f>'[1]Expr-Published Rates'!AE67-('[1]Expr-Published Rates'!AE67*'[1]Expr-Published Rates'!M67)</f>
        <v>5.2737300000000005</v>
      </c>
      <c r="N75" s="86">
        <f>'[1]Expr-Published Rates'!AF67-('[1]Expr-Published Rates'!AF67*'[1]Expr-Published Rates'!N67)</f>
        <v>5.6306250000000002</v>
      </c>
      <c r="O75" s="61">
        <f>'[1]Expr-Published Rates'!AG67-('[1]Expr-Published Rates'!AG67*'[1]Expr-Published Rates'!O67)</f>
        <v>1.87514</v>
      </c>
      <c r="P75" s="61">
        <f>'[1]Expr-Published Rates'!AH67-('[1]Expr-Published Rates'!AH67*'[1]Expr-Published Rates'!P67)</f>
        <v>2.6510600000000002</v>
      </c>
    </row>
    <row r="76" spans="1:16" s="38" customFormat="1" ht="18" customHeight="1" x14ac:dyDescent="0.2">
      <c r="A76" s="189" t="s">
        <v>52</v>
      </c>
      <c r="B76" s="93" t="s">
        <v>21</v>
      </c>
      <c r="C76" s="85">
        <f>'[1]Expr-Published Rates'!U68-('[1]Expr-Published Rates'!U68*'[1]Expr-Published Rates'!C68)</f>
        <v>1.1952179999999997</v>
      </c>
      <c r="D76" s="61">
        <f>'[1]Expr-Published Rates'!V68-('[1]Expr-Published Rates'!V68*'[1]Expr-Published Rates'!D68)</f>
        <v>1.6369289999999994</v>
      </c>
      <c r="E76" s="61">
        <f>'[1]Expr-Published Rates'!W68-('[1]Expr-Published Rates'!W68*'[1]Expr-Published Rates'!E68)</f>
        <v>2.5752039999999994</v>
      </c>
      <c r="F76" s="61">
        <f>'[1]Expr-Published Rates'!X68-('[1]Expr-Published Rates'!X68*'[1]Expr-Published Rates'!F68)</f>
        <v>2.6069609999999992</v>
      </c>
      <c r="G76" s="61">
        <f>'[1]Expr-Published Rates'!Y68-('[1]Expr-Published Rates'!Y68*'[1]Expr-Published Rates'!G68)</f>
        <v>2.6271699999999996</v>
      </c>
      <c r="H76" s="61">
        <f>'[1]Expr-Published Rates'!Z68-('[1]Expr-Published Rates'!Z68*'[1]Expr-Published Rates'!H68)</f>
        <v>3.3229350000000002</v>
      </c>
      <c r="I76" s="61">
        <f>'[1]Expr-Published Rates'!AA68-('[1]Expr-Published Rates'!AA68*'[1]Expr-Published Rates'!I68)</f>
        <v>3.2769440000000003</v>
      </c>
      <c r="J76" s="61">
        <f>'[1]Expr-Published Rates'!AB68-('[1]Expr-Published Rates'!AB68*'[1]Expr-Published Rates'!J68)</f>
        <v>2.0091200000000002</v>
      </c>
      <c r="K76" s="61">
        <f>'[1]Expr-Published Rates'!AC68-('[1]Expr-Published Rates'!AC68*'[1]Expr-Published Rates'!K68)</f>
        <v>2.8413000000000004</v>
      </c>
      <c r="L76" s="61">
        <f>'[1]Expr-Published Rates'!AD68-('[1]Expr-Published Rates'!AD68*'[1]Expr-Published Rates'!L68)</f>
        <v>3.98475</v>
      </c>
      <c r="M76" s="61">
        <f>'[1]Expr-Published Rates'!AE68-('[1]Expr-Published Rates'!AE68*'[1]Expr-Published Rates'!M68)</f>
        <v>5.2737300000000005</v>
      </c>
      <c r="N76" s="86">
        <f>'[1]Expr-Published Rates'!AF68-('[1]Expr-Published Rates'!AF68*'[1]Expr-Published Rates'!N68)</f>
        <v>5.6306250000000002</v>
      </c>
      <c r="O76" s="61">
        <f>'[1]Expr-Published Rates'!AG68-('[1]Expr-Published Rates'!AG68*'[1]Expr-Published Rates'!O68)</f>
        <v>1.87514</v>
      </c>
      <c r="P76" s="61">
        <f>'[1]Expr-Published Rates'!AH68-('[1]Expr-Published Rates'!AH68*'[1]Expr-Published Rates'!P68)</f>
        <v>2.6510600000000002</v>
      </c>
    </row>
    <row r="77" spans="1:16" s="38" customFormat="1" ht="18" customHeight="1" x14ac:dyDescent="0.2">
      <c r="A77" s="189" t="s">
        <v>34</v>
      </c>
      <c r="B77" s="93" t="s">
        <v>21</v>
      </c>
      <c r="C77" s="85">
        <f>'[1]Expr-Published Rates'!U69-('[1]Expr-Published Rates'!U69*'[1]Expr-Published Rates'!C69)</f>
        <v>1.1952179999999997</v>
      </c>
      <c r="D77" s="61">
        <f>'[1]Expr-Published Rates'!V69-('[1]Expr-Published Rates'!V69*'[1]Expr-Published Rates'!D69)</f>
        <v>1.6369289999999994</v>
      </c>
      <c r="E77" s="61">
        <f>'[1]Expr-Published Rates'!W69-('[1]Expr-Published Rates'!W69*'[1]Expr-Published Rates'!E69)</f>
        <v>2.5752039999999994</v>
      </c>
      <c r="F77" s="61">
        <f>'[1]Expr-Published Rates'!X69-('[1]Expr-Published Rates'!X69*'[1]Expr-Published Rates'!F69)</f>
        <v>2.6069609999999992</v>
      </c>
      <c r="G77" s="61">
        <f>'[1]Expr-Published Rates'!Y69-('[1]Expr-Published Rates'!Y69*'[1]Expr-Published Rates'!G69)</f>
        <v>2.6271699999999996</v>
      </c>
      <c r="H77" s="61">
        <f>'[1]Expr-Published Rates'!Z69-('[1]Expr-Published Rates'!Z69*'[1]Expr-Published Rates'!H69)</f>
        <v>3.3229350000000002</v>
      </c>
      <c r="I77" s="61">
        <f>'[1]Expr-Published Rates'!AA69-('[1]Expr-Published Rates'!AA69*'[1]Expr-Published Rates'!I69)</f>
        <v>3.2769440000000003</v>
      </c>
      <c r="J77" s="61">
        <f>'[1]Expr-Published Rates'!AB69-('[1]Expr-Published Rates'!AB69*'[1]Expr-Published Rates'!J69)</f>
        <v>2.0091200000000002</v>
      </c>
      <c r="K77" s="61">
        <f>'[1]Expr-Published Rates'!AC69-('[1]Expr-Published Rates'!AC69*'[1]Expr-Published Rates'!K69)</f>
        <v>2.8413000000000004</v>
      </c>
      <c r="L77" s="61">
        <f>'[1]Expr-Published Rates'!AD69-('[1]Expr-Published Rates'!AD69*'[1]Expr-Published Rates'!L69)</f>
        <v>3.98475</v>
      </c>
      <c r="M77" s="61">
        <f>'[1]Expr-Published Rates'!AE69-('[1]Expr-Published Rates'!AE69*'[1]Expr-Published Rates'!M69)</f>
        <v>5.2737300000000005</v>
      </c>
      <c r="N77" s="86">
        <f>'[1]Expr-Published Rates'!AF69-('[1]Expr-Published Rates'!AF69*'[1]Expr-Published Rates'!N69)</f>
        <v>5.6306250000000002</v>
      </c>
      <c r="O77" s="61">
        <f>'[1]Expr-Published Rates'!AG69-('[1]Expr-Published Rates'!AG69*'[1]Expr-Published Rates'!O69)</f>
        <v>1.87514</v>
      </c>
      <c r="P77" s="61">
        <f>'[1]Expr-Published Rates'!AH69-('[1]Expr-Published Rates'!AH69*'[1]Expr-Published Rates'!P69)</f>
        <v>2.6510600000000002</v>
      </c>
    </row>
    <row r="78" spans="1:16" s="38" customFormat="1" ht="18" customHeight="1" thickBot="1" x14ac:dyDescent="0.3">
      <c r="A78" s="143" t="s">
        <v>23</v>
      </c>
      <c r="B78" s="144"/>
      <c r="C78" s="225">
        <f>'[1]Expr-Published Rates'!U70-('[1]Expr-Published Rates'!U70*'[1]Expr-Published Rates'!C70)</f>
        <v>83.78073999999998</v>
      </c>
      <c r="D78" s="146">
        <f>'[1]Expr-Published Rates'!V70-('[1]Expr-Published Rates'!V70*'[1]Expr-Published Rates'!D70)</f>
        <v>114.62833499999999</v>
      </c>
      <c r="E78" s="146">
        <f>'[1]Expr-Published Rates'!W70-('[1]Expr-Published Rates'!W70*'[1]Expr-Published Rates'!E70)</f>
        <v>180.42306500000001</v>
      </c>
      <c r="F78" s="146">
        <f>'[1]Expr-Published Rates'!X70-('[1]Expr-Published Rates'!X70*'[1]Expr-Published Rates'!F70)</f>
        <v>182.61718499999995</v>
      </c>
      <c r="G78" s="146">
        <f>'[1]Expr-Published Rates'!Y70-('[1]Expr-Published Rates'!Y70*'[1]Expr-Published Rates'!G70)</f>
        <v>184.00294499999995</v>
      </c>
      <c r="H78" s="146">
        <f>'[1]Expr-Published Rates'!Z70-('[1]Expr-Published Rates'!Z70*'[1]Expr-Published Rates'!H70)</f>
        <v>232.79602500000004</v>
      </c>
      <c r="I78" s="146">
        <f>'[1]Expr-Published Rates'!AA70-('[1]Expr-Published Rates'!AA70*'[1]Expr-Published Rates'!I70)</f>
        <v>229.55928000000006</v>
      </c>
      <c r="J78" s="146">
        <f>'[1]Expr-Published Rates'!AB70-('[1]Expr-Published Rates'!AB70*'[1]Expr-Published Rates'!J70)</f>
        <v>140.75964000000005</v>
      </c>
      <c r="K78" s="146">
        <f>'[1]Expr-Published Rates'!AC70-('[1]Expr-Published Rates'!AC70*'[1]Expr-Published Rates'!K70)</f>
        <v>199.11622499999999</v>
      </c>
      <c r="L78" s="146">
        <f>'[1]Expr-Published Rates'!AD70-('[1]Expr-Published Rates'!AD70*'[1]Expr-Published Rates'!L70)</f>
        <v>278.96715000000006</v>
      </c>
      <c r="M78" s="146">
        <f>'[1]Expr-Published Rates'!AE70-('[1]Expr-Published Rates'!AE70*'[1]Expr-Published Rates'!M70)</f>
        <v>369.16110000000003</v>
      </c>
      <c r="N78" s="147">
        <f>'[1]Expr-Published Rates'!AF70-('[1]Expr-Published Rates'!AF70*'[1]Expr-Published Rates'!N70)</f>
        <v>394.14375000000007</v>
      </c>
      <c r="O78" s="146">
        <f>'[1]Expr-Published Rates'!AG70-('[1]Expr-Published Rates'!AG70*'[1]Expr-Published Rates'!O70)</f>
        <v>131.37295500000005</v>
      </c>
      <c r="P78" s="146">
        <f>'[1]Expr-Published Rates'!AH70-('[1]Expr-Published Rates'!AH70*'[1]Expr-Published Rates'!P70)</f>
        <v>185.78434500000003</v>
      </c>
    </row>
    <row r="79" spans="1:16" s="38" customFormat="1" ht="14.25" customHeight="1" x14ac:dyDescent="0.2">
      <c r="A79" s="132"/>
      <c r="B79" s="133"/>
      <c r="C79" s="134"/>
      <c r="D79" s="134"/>
      <c r="E79" s="134"/>
      <c r="F79" s="133"/>
      <c r="G79" s="133"/>
      <c r="H79" s="133"/>
      <c r="I79" s="133"/>
      <c r="J79" s="133"/>
      <c r="K79" s="94"/>
      <c r="L79" s="94"/>
      <c r="O79" s="133"/>
      <c r="P79" s="94"/>
    </row>
    <row r="80" spans="1:16" s="38" customFormat="1" ht="14.25" customHeight="1" x14ac:dyDescent="0.2">
      <c r="A80" s="132"/>
      <c r="B80" s="133"/>
      <c r="C80" s="134"/>
      <c r="D80" s="134"/>
      <c r="E80" s="134"/>
      <c r="F80" s="133"/>
      <c r="G80" s="133"/>
      <c r="H80" s="133"/>
      <c r="I80" s="133"/>
      <c r="J80" s="133"/>
      <c r="K80" s="94"/>
      <c r="L80" s="94"/>
      <c r="O80" s="133"/>
      <c r="P80" s="94"/>
    </row>
    <row r="81" spans="1:16" s="38" customFormat="1" ht="14.25" customHeight="1" x14ac:dyDescent="0.2">
      <c r="A81" s="132"/>
      <c r="B81" s="133"/>
      <c r="C81" s="134"/>
      <c r="D81" s="134"/>
      <c r="E81" s="134"/>
      <c r="F81" s="133"/>
      <c r="G81" s="133"/>
      <c r="H81" s="133"/>
      <c r="I81" s="133"/>
      <c r="J81" s="133"/>
      <c r="K81" s="94"/>
      <c r="L81" s="94"/>
      <c r="O81" s="133"/>
      <c r="P81" s="94"/>
    </row>
    <row r="82" spans="1:16" s="38" customFormat="1" ht="14.25" customHeight="1" x14ac:dyDescent="0.2">
      <c r="A82" s="132"/>
      <c r="B82" s="133"/>
      <c r="C82" s="134"/>
      <c r="D82" s="134"/>
      <c r="E82" s="134"/>
      <c r="F82" s="133"/>
      <c r="G82" s="133"/>
      <c r="H82" s="133"/>
      <c r="I82" s="133"/>
      <c r="J82" s="133"/>
      <c r="K82" s="94"/>
      <c r="L82" s="94"/>
      <c r="O82" s="133"/>
      <c r="P82" s="94"/>
    </row>
    <row r="83" spans="1:16" s="38" customFormat="1" ht="14.25" customHeight="1" x14ac:dyDescent="0.2">
      <c r="A83" s="132"/>
      <c r="B83" s="133"/>
      <c r="C83" s="134"/>
      <c r="D83" s="134"/>
      <c r="E83" s="134"/>
      <c r="F83" s="133"/>
      <c r="G83" s="133"/>
      <c r="H83" s="133"/>
      <c r="I83" s="133"/>
      <c r="J83" s="133"/>
      <c r="K83" s="94"/>
      <c r="L83" s="94"/>
      <c r="O83" s="133"/>
      <c r="P83" s="94"/>
    </row>
    <row r="84" spans="1:16" s="38" customFormat="1" ht="14.25" customHeight="1" x14ac:dyDescent="0.2">
      <c r="A84" s="132"/>
      <c r="B84" s="133"/>
      <c r="C84" s="134"/>
      <c r="D84" s="134"/>
      <c r="E84" s="134"/>
      <c r="F84" s="133"/>
      <c r="G84" s="133"/>
      <c r="H84" s="133"/>
      <c r="I84" s="133"/>
      <c r="J84" s="133"/>
      <c r="K84" s="94"/>
      <c r="L84" s="94"/>
      <c r="O84" s="133"/>
      <c r="P84" s="94"/>
    </row>
    <row r="85" spans="1:16" s="38" customFormat="1" ht="14.25" customHeight="1" x14ac:dyDescent="0.2">
      <c r="A85" s="132"/>
      <c r="B85" s="133"/>
      <c r="C85" s="134"/>
      <c r="D85" s="134"/>
      <c r="E85" s="134"/>
      <c r="F85" s="133"/>
      <c r="G85" s="133"/>
      <c r="H85" s="133"/>
      <c r="I85" s="133"/>
      <c r="J85" s="133"/>
      <c r="K85" s="94"/>
      <c r="L85" s="94"/>
      <c r="O85" s="133"/>
      <c r="P85" s="94"/>
    </row>
    <row r="86" spans="1:16" s="38" customFormat="1" ht="14.25" customHeight="1" x14ac:dyDescent="0.2">
      <c r="A86" s="132"/>
      <c r="B86" s="133"/>
      <c r="C86" s="134"/>
      <c r="D86" s="134"/>
      <c r="E86" s="134"/>
      <c r="F86" s="133"/>
      <c r="G86" s="133"/>
      <c r="H86" s="133"/>
      <c r="I86" s="133"/>
      <c r="J86" s="133"/>
      <c r="K86" s="94"/>
      <c r="L86" s="94"/>
      <c r="O86" s="133"/>
      <c r="P86" s="94"/>
    </row>
    <row r="87" spans="1:16" s="38" customFormat="1" ht="14.25" customHeight="1" x14ac:dyDescent="0.2">
      <c r="A87" s="132"/>
      <c r="B87" s="133"/>
      <c r="C87" s="134"/>
      <c r="D87" s="134"/>
      <c r="E87" s="134"/>
      <c r="F87" s="133"/>
      <c r="G87" s="133"/>
      <c r="H87" s="133"/>
      <c r="I87" s="133"/>
      <c r="J87" s="133"/>
      <c r="K87" s="94"/>
      <c r="L87" s="94"/>
      <c r="O87" s="133"/>
      <c r="P87" s="94"/>
    </row>
    <row r="88" spans="1:16" s="38" customFormat="1" ht="14.25" customHeight="1" x14ac:dyDescent="0.25">
      <c r="A88" s="148"/>
      <c r="B88" s="133"/>
      <c r="C88" s="134"/>
      <c r="D88" s="134"/>
      <c r="E88" s="134"/>
      <c r="F88" s="133"/>
      <c r="G88" s="133"/>
      <c r="H88" s="133"/>
      <c r="I88" s="133"/>
      <c r="J88" s="133"/>
      <c r="K88" s="94"/>
      <c r="L88" s="94"/>
      <c r="O88" s="133"/>
      <c r="P88" s="94"/>
    </row>
    <row r="89" spans="1:16" ht="16.5" x14ac:dyDescent="0.25">
      <c r="A89" s="149"/>
    </row>
    <row r="91" spans="1:16" x14ac:dyDescent="0.2">
      <c r="C91" s="217"/>
      <c r="D91" s="217"/>
      <c r="E91" s="217"/>
      <c r="F91" s="217"/>
      <c r="G91" s="217"/>
      <c r="H91" s="217"/>
      <c r="I91" s="217"/>
      <c r="J91" s="217"/>
      <c r="K91" s="217"/>
      <c r="L91" s="217"/>
      <c r="M91" s="217"/>
      <c r="N91" s="217"/>
      <c r="O91" s="217"/>
      <c r="P91" s="217"/>
    </row>
    <row r="94" spans="1:16" s="38" customFormat="1" ht="14.25" customHeight="1" x14ac:dyDescent="0.2">
      <c r="A94" s="25"/>
      <c r="B94" s="153"/>
      <c r="C94" s="134"/>
      <c r="D94" s="134"/>
      <c r="E94" s="134"/>
      <c r="F94" s="133"/>
      <c r="G94" s="133"/>
      <c r="H94" s="133"/>
      <c r="I94" s="133"/>
      <c r="J94" s="133"/>
      <c r="K94" s="94"/>
      <c r="L94" s="94"/>
      <c r="O94" s="133"/>
      <c r="P94" s="94"/>
    </row>
    <row r="95" spans="1:16" s="38" customFormat="1" ht="14.25" customHeight="1" x14ac:dyDescent="0.2">
      <c r="A95" s="25"/>
      <c r="B95" s="153"/>
      <c r="C95" s="134"/>
      <c r="D95" s="134"/>
      <c r="E95" s="134"/>
      <c r="F95" s="133"/>
      <c r="G95" s="133"/>
      <c r="H95" s="133"/>
      <c r="I95" s="133"/>
      <c r="J95" s="133"/>
      <c r="K95" s="94"/>
      <c r="L95" s="94"/>
      <c r="O95" s="133"/>
      <c r="P95" s="94"/>
    </row>
    <row r="96" spans="1:16" s="38" customFormat="1" ht="14.25" customHeight="1" x14ac:dyDescent="0.2">
      <c r="A96" s="154"/>
      <c r="B96" s="153"/>
      <c r="C96" s="134"/>
      <c r="D96" s="134"/>
      <c r="E96" s="134"/>
      <c r="F96" s="133"/>
      <c r="G96" s="133"/>
      <c r="H96" s="133"/>
      <c r="I96" s="133"/>
      <c r="J96" s="133"/>
      <c r="K96" s="94"/>
      <c r="L96" s="94"/>
      <c r="O96" s="133"/>
      <c r="P96" s="94"/>
    </row>
    <row r="97" spans="1:16" s="71" customFormat="1" ht="15" customHeight="1" x14ac:dyDescent="0.2">
      <c r="A97" s="154"/>
      <c r="B97" s="153"/>
      <c r="C97" s="134"/>
      <c r="D97" s="134"/>
      <c r="E97" s="134"/>
      <c r="F97" s="133"/>
      <c r="G97" s="133"/>
      <c r="H97" s="133"/>
      <c r="I97" s="133"/>
      <c r="J97" s="133"/>
      <c r="K97" s="94"/>
      <c r="L97" s="94"/>
      <c r="O97" s="133"/>
      <c r="P97" s="94"/>
    </row>
    <row r="98" spans="1:16" s="71" customFormat="1" ht="15" customHeight="1" x14ac:dyDescent="0.2">
      <c r="A98" s="154"/>
      <c r="B98" s="153"/>
      <c r="C98" s="134"/>
      <c r="D98" s="134"/>
      <c r="E98" s="134"/>
      <c r="F98" s="133"/>
      <c r="G98" s="133"/>
      <c r="H98" s="133"/>
      <c r="I98" s="133"/>
      <c r="J98" s="133"/>
      <c r="K98" s="226"/>
      <c r="L98" s="226"/>
      <c r="O98" s="133"/>
      <c r="P98" s="226"/>
    </row>
    <row r="99" spans="1:16" s="192" customFormat="1" ht="14.25" x14ac:dyDescent="0.2">
      <c r="A99" s="154"/>
      <c r="B99" s="153"/>
      <c r="C99" s="134"/>
      <c r="D99" s="134"/>
      <c r="E99" s="134"/>
      <c r="F99" s="133"/>
      <c r="G99" s="133"/>
      <c r="H99" s="133"/>
      <c r="I99" s="133"/>
      <c r="J99" s="133"/>
      <c r="K99" s="226"/>
      <c r="L99" s="226"/>
      <c r="O99" s="133"/>
      <c r="P99" s="226"/>
    </row>
    <row r="100" spans="1:16" ht="14.25" customHeight="1" x14ac:dyDescent="0.2">
      <c r="A100" s="154"/>
      <c r="B100" s="153"/>
      <c r="C100" s="134"/>
      <c r="D100" s="134"/>
      <c r="E100" s="134"/>
      <c r="F100" s="133"/>
      <c r="G100" s="133"/>
      <c r="H100" s="133"/>
      <c r="I100" s="133"/>
      <c r="J100" s="133"/>
      <c r="K100" s="94"/>
      <c r="L100" s="94"/>
      <c r="O100" s="133"/>
      <c r="P100" s="94"/>
    </row>
    <row r="101" spans="1:16" ht="14.25" x14ac:dyDescent="0.2">
      <c r="A101" s="154"/>
      <c r="B101" s="153"/>
      <c r="C101" s="134"/>
      <c r="D101" s="134"/>
      <c r="E101" s="134"/>
      <c r="F101" s="133"/>
      <c r="G101" s="133"/>
      <c r="H101" s="133"/>
      <c r="I101" s="133"/>
      <c r="J101" s="133"/>
      <c r="K101" s="94"/>
      <c r="L101" s="94"/>
      <c r="O101" s="133"/>
      <c r="P101" s="94"/>
    </row>
    <row r="102" spans="1:16" x14ac:dyDescent="0.2">
      <c r="A102" s="154"/>
      <c r="B102" s="153"/>
      <c r="C102" s="134"/>
      <c r="D102" s="134"/>
      <c r="E102" s="134"/>
      <c r="F102" s="133"/>
      <c r="G102" s="133"/>
      <c r="H102" s="133"/>
      <c r="I102" s="133"/>
      <c r="J102" s="133"/>
      <c r="K102" s="133"/>
      <c r="L102" s="133"/>
      <c r="O102" s="133"/>
      <c r="P102" s="133"/>
    </row>
    <row r="103" spans="1:16" x14ac:dyDescent="0.2">
      <c r="A103" s="154"/>
      <c r="B103" s="153"/>
      <c r="C103" s="134"/>
      <c r="D103" s="134"/>
      <c r="E103" s="134"/>
      <c r="F103" s="133"/>
      <c r="G103" s="133"/>
      <c r="H103" s="133"/>
      <c r="I103" s="133"/>
      <c r="J103" s="133"/>
      <c r="K103" s="133"/>
      <c r="L103" s="133"/>
      <c r="O103" s="133"/>
      <c r="P103" s="133"/>
    </row>
    <row r="104" spans="1:16" x14ac:dyDescent="0.2">
      <c r="A104" s="154"/>
      <c r="B104" s="153"/>
      <c r="C104" s="134"/>
      <c r="D104" s="134"/>
      <c r="E104" s="134"/>
      <c r="F104" s="133"/>
      <c r="G104" s="133"/>
      <c r="H104" s="133"/>
      <c r="I104" s="133"/>
      <c r="J104" s="133"/>
      <c r="K104" s="133"/>
      <c r="L104" s="133"/>
      <c r="O104" s="133"/>
      <c r="P104" s="133"/>
    </row>
    <row r="105" spans="1:16" x14ac:dyDescent="0.2">
      <c r="A105" s="154"/>
      <c r="B105" s="153"/>
      <c r="C105" s="134"/>
      <c r="D105" s="134"/>
      <c r="E105" s="134"/>
      <c r="F105" s="133"/>
      <c r="G105" s="133"/>
      <c r="H105" s="133"/>
      <c r="I105" s="133"/>
      <c r="J105" s="133"/>
      <c r="K105" s="133"/>
      <c r="L105" s="133"/>
      <c r="O105" s="133"/>
      <c r="P105" s="133"/>
    </row>
    <row r="106" spans="1:16" x14ac:dyDescent="0.2">
      <c r="A106" s="154"/>
      <c r="B106" s="153"/>
      <c r="C106" s="134"/>
      <c r="D106" s="134"/>
      <c r="E106" s="134"/>
      <c r="F106" s="133"/>
      <c r="G106" s="133"/>
      <c r="H106" s="133"/>
      <c r="I106" s="133"/>
      <c r="J106" s="133"/>
      <c r="K106" s="227"/>
      <c r="L106" s="227"/>
      <c r="O106" s="133"/>
      <c r="P106" s="227"/>
    </row>
    <row r="107" spans="1:16" x14ac:dyDescent="0.2">
      <c r="A107" s="154"/>
      <c r="B107" s="153"/>
      <c r="C107" s="134"/>
      <c r="D107" s="134"/>
      <c r="E107" s="134"/>
      <c r="F107" s="133"/>
      <c r="G107" s="133"/>
      <c r="H107" s="133"/>
      <c r="I107" s="133"/>
      <c r="J107" s="133"/>
      <c r="K107" s="133"/>
      <c r="L107" s="133"/>
      <c r="O107" s="133"/>
      <c r="P107" s="133"/>
    </row>
    <row r="108" spans="1:16" ht="12.95" customHeight="1" x14ac:dyDescent="0.2">
      <c r="A108" s="154"/>
      <c r="B108" s="153"/>
      <c r="C108" s="134"/>
      <c r="D108" s="134"/>
      <c r="E108" s="134"/>
      <c r="F108" s="133"/>
      <c r="G108" s="133"/>
      <c r="H108" s="133"/>
      <c r="I108" s="133"/>
      <c r="J108" s="133"/>
      <c r="K108" s="133"/>
      <c r="L108" s="133"/>
      <c r="O108" s="133"/>
      <c r="P108" s="133"/>
    </row>
    <row r="109" spans="1:16" ht="12.95" customHeight="1" x14ac:dyDescent="0.2">
      <c r="A109" s="154"/>
      <c r="B109" s="153"/>
      <c r="C109" s="134"/>
      <c r="D109" s="134"/>
      <c r="E109" s="134"/>
      <c r="F109" s="133"/>
      <c r="G109" s="133"/>
      <c r="H109" s="133"/>
      <c r="I109" s="133"/>
      <c r="J109" s="133"/>
      <c r="K109" s="133"/>
      <c r="L109" s="133"/>
      <c r="O109" s="133"/>
      <c r="P109" s="133"/>
    </row>
    <row r="110" spans="1:16" ht="5.25" customHeight="1" x14ac:dyDescent="0.2">
      <c r="A110" s="154"/>
      <c r="B110" s="153"/>
      <c r="C110" s="134"/>
      <c r="D110" s="134"/>
      <c r="E110" s="134"/>
      <c r="F110" s="133"/>
      <c r="G110" s="133"/>
      <c r="H110" s="133"/>
      <c r="I110" s="133"/>
      <c r="J110" s="133"/>
      <c r="K110" s="133"/>
      <c r="L110" s="133"/>
      <c r="O110" s="133"/>
      <c r="P110" s="133"/>
    </row>
    <row r="111" spans="1:16" x14ac:dyDescent="0.2">
      <c r="A111" s="154"/>
      <c r="B111" s="153"/>
      <c r="C111" s="134"/>
      <c r="D111" s="134"/>
      <c r="E111" s="134"/>
      <c r="F111" s="133"/>
      <c r="G111" s="133"/>
      <c r="H111" s="133"/>
      <c r="I111" s="133"/>
      <c r="J111" s="133"/>
      <c r="K111" s="133"/>
      <c r="L111" s="133"/>
      <c r="O111" s="133"/>
      <c r="P111" s="133"/>
    </row>
    <row r="112" spans="1:16" x14ac:dyDescent="0.2">
      <c r="A112" s="154"/>
      <c r="B112" s="153"/>
      <c r="C112" s="134"/>
      <c r="D112" s="134"/>
      <c r="E112" s="134"/>
      <c r="F112" s="133"/>
      <c r="G112" s="133"/>
      <c r="H112" s="133"/>
      <c r="I112" s="133"/>
      <c r="J112" s="133"/>
      <c r="K112" s="133"/>
      <c r="L112" s="133"/>
      <c r="O112" s="133"/>
      <c r="P112" s="133"/>
    </row>
    <row r="113" spans="1:16" x14ac:dyDescent="0.2">
      <c r="A113" s="132"/>
      <c r="B113" s="153"/>
      <c r="C113" s="134"/>
      <c r="D113" s="134"/>
      <c r="E113" s="134"/>
      <c r="F113" s="133"/>
      <c r="G113" s="133"/>
      <c r="H113" s="133"/>
      <c r="I113" s="133"/>
      <c r="J113" s="133"/>
      <c r="K113" s="133"/>
      <c r="L113" s="133"/>
      <c r="O113" s="133"/>
      <c r="P113" s="133"/>
    </row>
    <row r="114" spans="1:16" x14ac:dyDescent="0.2">
      <c r="A114" s="132"/>
      <c r="B114" s="153"/>
      <c r="C114" s="134"/>
      <c r="D114" s="134"/>
      <c r="E114" s="134"/>
      <c r="F114" s="133"/>
      <c r="G114" s="133"/>
      <c r="H114" s="133"/>
      <c r="I114" s="133"/>
      <c r="J114" s="133"/>
      <c r="K114" s="133"/>
      <c r="L114" s="133"/>
      <c r="O114" s="133"/>
      <c r="P114" s="133"/>
    </row>
    <row r="115" spans="1:16" x14ac:dyDescent="0.2">
      <c r="A115" s="132"/>
      <c r="B115" s="153"/>
      <c r="C115" s="134"/>
      <c r="D115" s="134"/>
      <c r="E115" s="134"/>
      <c r="F115" s="133"/>
      <c r="G115" s="133"/>
      <c r="H115" s="133"/>
      <c r="I115" s="133"/>
      <c r="J115" s="133"/>
      <c r="K115" s="133"/>
      <c r="L115" s="133"/>
      <c r="O115" s="133"/>
      <c r="P115" s="133"/>
    </row>
    <row r="116" spans="1:16" x14ac:dyDescent="0.2">
      <c r="A116" s="132"/>
      <c r="B116" s="153"/>
      <c r="C116" s="134"/>
      <c r="D116" s="134"/>
      <c r="E116" s="134"/>
      <c r="F116" s="133"/>
      <c r="G116" s="133"/>
      <c r="H116" s="133"/>
      <c r="I116" s="133"/>
      <c r="J116" s="133"/>
      <c r="K116" s="133"/>
      <c r="L116" s="133"/>
      <c r="O116" s="133"/>
      <c r="P116" s="133"/>
    </row>
    <row r="117" spans="1:16" x14ac:dyDescent="0.2">
      <c r="A117" s="132"/>
      <c r="B117" s="153"/>
      <c r="C117" s="134"/>
      <c r="D117" s="134"/>
      <c r="E117" s="134"/>
      <c r="F117" s="133"/>
      <c r="G117" s="133"/>
      <c r="H117" s="133"/>
      <c r="I117" s="133"/>
      <c r="J117" s="133"/>
      <c r="K117" s="133"/>
      <c r="L117" s="133"/>
      <c r="O117" s="133"/>
      <c r="P117" s="133"/>
    </row>
    <row r="118" spans="1:16" x14ac:dyDescent="0.2">
      <c r="A118" s="132"/>
      <c r="B118" s="153"/>
      <c r="C118" s="134"/>
      <c r="D118" s="134"/>
      <c r="E118" s="134"/>
      <c r="F118" s="133"/>
      <c r="G118" s="133"/>
      <c r="H118" s="133"/>
      <c r="I118" s="133"/>
      <c r="J118" s="133"/>
      <c r="K118" s="133"/>
      <c r="L118" s="133"/>
      <c r="O118" s="133"/>
      <c r="P118" s="133"/>
    </row>
    <row r="119" spans="1:16" x14ac:dyDescent="0.2">
      <c r="A119" s="132"/>
      <c r="B119" s="153"/>
      <c r="C119" s="134"/>
      <c r="D119" s="134"/>
      <c r="E119" s="134"/>
      <c r="F119" s="133"/>
      <c r="G119" s="133"/>
      <c r="H119" s="133"/>
      <c r="I119" s="133"/>
      <c r="J119" s="133"/>
      <c r="K119" s="133"/>
      <c r="L119" s="133"/>
      <c r="O119" s="133"/>
      <c r="P119" s="133"/>
    </row>
    <row r="120" spans="1:16" x14ac:dyDescent="0.2">
      <c r="A120" s="132"/>
      <c r="B120" s="153"/>
      <c r="C120" s="134"/>
      <c r="D120" s="134"/>
      <c r="E120" s="134"/>
      <c r="F120" s="133"/>
      <c r="G120" s="133"/>
      <c r="H120" s="133"/>
      <c r="I120" s="133"/>
      <c r="J120" s="133"/>
      <c r="K120" s="133"/>
      <c r="L120" s="133"/>
      <c r="O120" s="133"/>
      <c r="P120" s="133"/>
    </row>
    <row r="121" spans="1:16" x14ac:dyDescent="0.2">
      <c r="K121" s="133"/>
      <c r="L121" s="133"/>
      <c r="P121" s="133"/>
    </row>
    <row r="122" spans="1:16" x14ac:dyDescent="0.2">
      <c r="K122" s="133"/>
      <c r="L122" s="133"/>
      <c r="P122" s="133"/>
    </row>
    <row r="123" spans="1:16" x14ac:dyDescent="0.2">
      <c r="K123" s="133"/>
      <c r="L123" s="133"/>
      <c r="P123" s="133"/>
    </row>
    <row r="124" spans="1:16" x14ac:dyDescent="0.2">
      <c r="K124" s="133"/>
      <c r="L124" s="133"/>
      <c r="P124" s="133"/>
    </row>
    <row r="125" spans="1:16" x14ac:dyDescent="0.2">
      <c r="K125" s="133"/>
      <c r="L125" s="133"/>
      <c r="P125" s="133"/>
    </row>
    <row r="126" spans="1:16" x14ac:dyDescent="0.2">
      <c r="K126" s="133"/>
      <c r="L126" s="133"/>
      <c r="P126" s="133"/>
    </row>
    <row r="127" spans="1:16" x14ac:dyDescent="0.2">
      <c r="K127" s="133"/>
      <c r="L127" s="133"/>
      <c r="P127" s="133"/>
    </row>
    <row r="128" spans="1:16" x14ac:dyDescent="0.2">
      <c r="K128" s="133"/>
      <c r="L128" s="133"/>
      <c r="P128" s="133"/>
    </row>
    <row r="129" spans="11:16" x14ac:dyDescent="0.2">
      <c r="K129" s="133"/>
      <c r="L129" s="133"/>
      <c r="P129" s="133"/>
    </row>
    <row r="130" spans="11:16" x14ac:dyDescent="0.2">
      <c r="K130" s="133"/>
      <c r="L130" s="133"/>
      <c r="P130" s="133"/>
    </row>
    <row r="131" spans="11:16" x14ac:dyDescent="0.2">
      <c r="K131" s="133"/>
      <c r="L131" s="133"/>
      <c r="P131" s="133"/>
    </row>
    <row r="132" spans="11:16" x14ac:dyDescent="0.2">
      <c r="K132" s="133"/>
      <c r="L132" s="133"/>
      <c r="P132" s="133"/>
    </row>
    <row r="133" spans="11:16" x14ac:dyDescent="0.2">
      <c r="K133" s="133"/>
      <c r="L133" s="133"/>
      <c r="P133" s="133"/>
    </row>
    <row r="134" spans="11:16" x14ac:dyDescent="0.2">
      <c r="K134" s="133"/>
      <c r="L134" s="133"/>
      <c r="P134" s="133"/>
    </row>
  </sheetData>
  <mergeCells count="4">
    <mergeCell ref="A2:N2"/>
    <mergeCell ref="A3:N3"/>
    <mergeCell ref="A4:N4"/>
    <mergeCell ref="A5:N5"/>
  </mergeCells>
  <conditionalFormatting sqref="C28:N70">
    <cfRule type="cellIs" dxfId="2" priority="3" stopIfTrue="1" operator="equal">
      <formula>C$16</formula>
    </cfRule>
  </conditionalFormatting>
  <conditionalFormatting sqref="O28:O70">
    <cfRule type="cellIs" dxfId="1" priority="2" stopIfTrue="1" operator="equal">
      <formula>O$16</formula>
    </cfRule>
  </conditionalFormatting>
  <conditionalFormatting sqref="P28:P70">
    <cfRule type="cellIs" dxfId="0" priority="1" stopIfTrue="1" operator="equal">
      <formula>P$16</formula>
    </cfRule>
  </conditionalFormatting>
  <printOptions horizontalCentered="1"/>
  <pageMargins left="0.25" right="0.25" top="0.25" bottom="0.1" header="0.17" footer="0.25"/>
  <pageSetup paperSize="9" scale="49" orientation="portrait" horizontalDpi="4294967292" r:id="rId1"/>
  <headerFooter alignWithMargins="0">
    <oddFooter>&amp;L&amp;"Arial,Bold"United Parcel Service Confidential&amp;C&amp;"Arial,Regular"&amp;D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H117"/>
  <sheetViews>
    <sheetView showGridLines="0" zoomScale="70" zoomScaleNormal="75" workbookViewId="0"/>
  </sheetViews>
  <sheetFormatPr defaultColWidth="10.6640625" defaultRowHeight="12.75" x14ac:dyDescent="0.2"/>
  <cols>
    <col min="1" max="1" width="13" style="159" customWidth="1"/>
    <col min="2" max="2" width="12.33203125" style="150" customWidth="1"/>
    <col min="3" max="3" width="26.83203125" style="32" customWidth="1"/>
    <col min="4" max="5" width="26.83203125" style="151" customWidth="1"/>
    <col min="6" max="8" width="26.83203125" style="32" customWidth="1"/>
    <col min="9" max="16384" width="10.6640625" style="159"/>
  </cols>
  <sheetData>
    <row r="1" spans="1:8" ht="27" customHeight="1" x14ac:dyDescent="0.25">
      <c r="A1" s="1"/>
      <c r="B1" s="2"/>
      <c r="C1" s="3"/>
      <c r="D1" s="4"/>
      <c r="E1" s="5"/>
      <c r="F1" s="6"/>
      <c r="G1" s="6"/>
      <c r="H1" s="6"/>
    </row>
    <row r="2" spans="1:8" ht="30" customHeight="1" x14ac:dyDescent="0.5">
      <c r="A2" s="161" t="str">
        <f>'[1]Expr Plus-Net Rates'!$A$2</f>
        <v>VIAMED LTD</v>
      </c>
      <c r="B2" s="161"/>
      <c r="C2" s="161"/>
      <c r="D2" s="161"/>
      <c r="E2" s="161"/>
      <c r="F2" s="161"/>
      <c r="G2" s="161"/>
      <c r="H2" s="161"/>
    </row>
    <row r="3" spans="1:8" s="162" customFormat="1" ht="33" customHeight="1" x14ac:dyDescent="0.4">
      <c r="A3" s="10" t="s">
        <v>24</v>
      </c>
      <c r="B3" s="10"/>
      <c r="C3" s="10"/>
      <c r="D3" s="10"/>
      <c r="E3" s="10"/>
      <c r="F3" s="10"/>
      <c r="G3" s="10"/>
      <c r="H3" s="10"/>
    </row>
    <row r="4" spans="1:8" s="162" customFormat="1" ht="33" customHeight="1" x14ac:dyDescent="0.4">
      <c r="A4" s="10" t="s">
        <v>1</v>
      </c>
      <c r="B4" s="10"/>
      <c r="C4" s="10"/>
      <c r="D4" s="10"/>
      <c r="E4" s="10"/>
      <c r="F4" s="10"/>
      <c r="G4" s="10"/>
      <c r="H4" s="10"/>
    </row>
    <row r="5" spans="1:8" ht="21.75" customHeight="1" x14ac:dyDescent="0.3">
      <c r="A5" s="12" t="s">
        <v>2</v>
      </c>
      <c r="B5" s="12"/>
      <c r="C5" s="12"/>
      <c r="D5" s="12"/>
      <c r="E5" s="12"/>
      <c r="F5" s="12"/>
      <c r="G5" s="12"/>
      <c r="H5" s="12"/>
    </row>
    <row r="6" spans="1:8" ht="20.25" x14ac:dyDescent="0.3">
      <c r="A6" s="163"/>
      <c r="B6" s="14"/>
      <c r="C6" s="15"/>
      <c r="D6" s="15"/>
      <c r="E6" s="15"/>
      <c r="F6" s="15"/>
      <c r="G6" s="15"/>
      <c r="H6" s="15"/>
    </row>
    <row r="7" spans="1:8" ht="20.25" x14ac:dyDescent="0.2">
      <c r="A7" s="17"/>
      <c r="B7" s="18"/>
      <c r="C7" s="18"/>
      <c r="D7" s="18"/>
      <c r="E7" s="18"/>
      <c r="F7" s="18"/>
      <c r="G7" s="18"/>
      <c r="H7" s="18"/>
    </row>
    <row r="8" spans="1:8" x14ac:dyDescent="0.2">
      <c r="A8" s="18"/>
      <c r="B8" s="18"/>
      <c r="C8" s="18"/>
      <c r="D8" s="18"/>
      <c r="E8" s="18"/>
      <c r="F8" s="18"/>
      <c r="G8" s="18"/>
      <c r="H8" s="18"/>
    </row>
    <row r="9" spans="1:8" x14ac:dyDescent="0.2">
      <c r="A9" s="18"/>
      <c r="B9" s="18"/>
      <c r="C9" s="18"/>
      <c r="D9" s="18"/>
      <c r="E9" s="18"/>
      <c r="F9" s="18"/>
      <c r="G9" s="18"/>
      <c r="H9" s="18"/>
    </row>
    <row r="10" spans="1:8" x14ac:dyDescent="0.2">
      <c r="A10" s="18"/>
      <c r="B10" s="18"/>
      <c r="C10" s="18"/>
      <c r="D10" s="18"/>
      <c r="E10" s="18"/>
      <c r="F10" s="18"/>
      <c r="G10" s="18"/>
      <c r="H10" s="18"/>
    </row>
    <row r="11" spans="1:8" x14ac:dyDescent="0.2">
      <c r="A11" s="18"/>
      <c r="B11" s="18"/>
      <c r="C11" s="18"/>
      <c r="D11" s="18"/>
      <c r="E11" s="18"/>
      <c r="F11" s="18"/>
      <c r="G11" s="18"/>
      <c r="H11" s="18"/>
    </row>
    <row r="12" spans="1:8" x14ac:dyDescent="0.2">
      <c r="A12" s="18"/>
      <c r="B12" s="18"/>
      <c r="C12" s="18"/>
      <c r="D12" s="18"/>
      <c r="E12" s="18"/>
      <c r="F12" s="18"/>
      <c r="G12" s="18"/>
      <c r="H12" s="18"/>
    </row>
    <row r="13" spans="1:8" x14ac:dyDescent="0.2">
      <c r="A13" s="18"/>
      <c r="B13" s="18"/>
      <c r="C13" s="18"/>
      <c r="D13" s="18"/>
      <c r="E13" s="18"/>
      <c r="F13" s="18"/>
      <c r="G13" s="18"/>
      <c r="H13" s="18"/>
    </row>
    <row r="14" spans="1:8" ht="20.25" x14ac:dyDescent="0.3">
      <c r="A14" s="24"/>
      <c r="B14" s="25"/>
      <c r="C14" s="26"/>
      <c r="D14" s="26"/>
      <c r="E14" s="26"/>
      <c r="F14" s="26"/>
      <c r="G14" s="26"/>
      <c r="H14" s="26"/>
    </row>
    <row r="15" spans="1:8" ht="21" thickBot="1" x14ac:dyDescent="0.35">
      <c r="A15" s="24"/>
      <c r="B15" s="25"/>
      <c r="C15" s="26"/>
      <c r="D15" s="26"/>
      <c r="E15" s="26"/>
      <c r="F15" s="26"/>
      <c r="G15" s="26"/>
      <c r="H15" s="26"/>
    </row>
    <row r="16" spans="1:8" s="73" customFormat="1" ht="16.5" customHeight="1" thickBot="1" x14ac:dyDescent="0.3">
      <c r="A16" s="164" t="s">
        <v>3</v>
      </c>
      <c r="B16" s="165"/>
      <c r="C16" s="166" t="str">
        <f>IF('[1]Expedited-Published Rates'!C8="","",'[1]Expedited-Published Rates'!C8)</f>
        <v xml:space="preserve"> </v>
      </c>
      <c r="D16" s="166" t="str">
        <f>IF('[1]Expedited-Published Rates'!D8="","",'[1]Expedited-Published Rates'!D8)</f>
        <v xml:space="preserve"> </v>
      </c>
      <c r="E16" s="166" t="str">
        <f>IF('[1]Expedited-Published Rates'!E8="","",'[1]Expedited-Published Rates'!E8)</f>
        <v xml:space="preserve"> </v>
      </c>
      <c r="F16" s="166" t="str">
        <f>IF('[1]Expedited-Published Rates'!F8="","",'[1]Expedited-Published Rates'!F8)</f>
        <v xml:space="preserve"> </v>
      </c>
      <c r="G16" s="167" t="str">
        <f>IF('[1]Expedited-Published Rates'!G8="","",'[1]Expedited-Published Rates'!G8)</f>
        <v xml:space="preserve"> </v>
      </c>
      <c r="H16" s="167" t="str">
        <f>IF('[1]Expedited-Published Rates'!H8="","",'[1]Expedited-Published Rates'!H8)</f>
        <v xml:space="preserve"> </v>
      </c>
    </row>
    <row r="17" spans="1:8" s="38" customFormat="1" ht="14.25" customHeight="1" x14ac:dyDescent="0.2">
      <c r="A17" s="69"/>
      <c r="B17" s="70"/>
      <c r="C17" s="52"/>
      <c r="D17" s="52"/>
      <c r="E17" s="52"/>
      <c r="F17" s="52"/>
      <c r="G17" s="52"/>
      <c r="H17" s="52"/>
    </row>
    <row r="18" spans="1:8" s="73" customFormat="1" ht="14.25" customHeight="1" thickBot="1" x14ac:dyDescent="0.3">
      <c r="A18" s="33" t="s">
        <v>14</v>
      </c>
      <c r="B18" s="74"/>
      <c r="C18" s="168"/>
      <c r="D18" s="169"/>
      <c r="E18" s="169"/>
      <c r="F18" s="169"/>
      <c r="G18" s="169"/>
      <c r="H18" s="169"/>
    </row>
    <row r="19" spans="1:8" s="73" customFormat="1" ht="14.25" customHeight="1" thickBot="1" x14ac:dyDescent="0.3">
      <c r="A19" s="42" t="s">
        <v>9</v>
      </c>
      <c r="B19" s="43"/>
      <c r="C19" s="170" t="s">
        <v>10</v>
      </c>
      <c r="D19" s="170" t="s">
        <v>25</v>
      </c>
      <c r="E19" s="170" t="s">
        <v>26</v>
      </c>
      <c r="F19" s="170" t="s">
        <v>27</v>
      </c>
      <c r="G19" s="170" t="s">
        <v>28</v>
      </c>
      <c r="H19" s="170" t="s">
        <v>29</v>
      </c>
    </row>
    <row r="20" spans="1:8" s="38" customFormat="1" ht="14.25" customHeight="1" x14ac:dyDescent="0.2">
      <c r="A20" s="80">
        <v>1</v>
      </c>
      <c r="B20" s="81" t="s">
        <v>13</v>
      </c>
      <c r="C20" s="171">
        <f>IF('[1]Expedited-Published Rates'!C$6=0,'[1]Expedited-Published Rates'!L12-('[1]Expedited-Published Rates'!L12*'[1]Expedited-Published Rates'!C12),IF(('[1]Expedited-Published Rates'!L12-('[1]Expedited-Published Rates'!L12*'[1]Expedited-Published Rates'!C12))&gt;'[1]Expedited-Published Rates'!C$8,('[1]Expedited-Published Rates'!L12-('[1]Expedited-Published Rates'!L12*'[1]Expedited-Published Rates'!C12)),'[1]Expedited-Published Rates'!C$8))</f>
        <v>35.324894999999998</v>
      </c>
      <c r="D20" s="172">
        <f>IF('[1]Expedited-Published Rates'!D$6=0,'[1]Expedited-Published Rates'!M12-('[1]Expedited-Published Rates'!M12*'[1]Expedited-Published Rates'!D12),IF(('[1]Expedited-Published Rates'!M12-('[1]Expedited-Published Rates'!M12*'[1]Expedited-Published Rates'!D12))&gt;'[1]Expedited-Published Rates'!D$8,('[1]Expedited-Published Rates'!M12-('[1]Expedited-Published Rates'!M12*'[1]Expedited-Published Rates'!D12)),'[1]Expedited-Published Rates'!D$8))</f>
        <v>28.561699999999998</v>
      </c>
      <c r="E20" s="172">
        <f>IF('[1]Expedited-Published Rates'!E$6=0,'[1]Expedited-Published Rates'!N12-('[1]Expedited-Published Rates'!N12*'[1]Expedited-Published Rates'!E12),IF(('[1]Expedited-Published Rates'!N12-('[1]Expedited-Published Rates'!N12*'[1]Expedited-Published Rates'!E12))&gt;'[1]Expedited-Published Rates'!E$8,('[1]Expedited-Published Rates'!N12-('[1]Expedited-Published Rates'!N12*'[1]Expedited-Published Rates'!E12)),'[1]Expedited-Published Rates'!E$8))</f>
        <v>32.953734999999995</v>
      </c>
      <c r="F20" s="172">
        <f>IF('[1]Expedited-Published Rates'!F$6=0,'[1]Expedited-Published Rates'!O12-('[1]Expedited-Published Rates'!O12*'[1]Expedited-Published Rates'!F12),IF(('[1]Expedited-Published Rates'!O12-('[1]Expedited-Published Rates'!O12*'[1]Expedited-Published Rates'!F12))&gt;'[1]Expedited-Published Rates'!F$8,('[1]Expedited-Published Rates'!O12-('[1]Expedited-Published Rates'!O12*'[1]Expedited-Published Rates'!F12)),'[1]Expedited-Published Rates'!F$8))</f>
        <v>37.480494999999998</v>
      </c>
      <c r="G20" s="172">
        <f>IF('[1]Expedited-Published Rates'!G$6=0,'[1]Expedited-Published Rates'!P12-('[1]Expedited-Published Rates'!P12*'[1]Expedited-Published Rates'!G12),IF(('[1]Expedited-Published Rates'!P12-('[1]Expedited-Published Rates'!P12*'[1]Expedited-Published Rates'!G12))&gt;'[1]Expedited-Published Rates'!G$8,('[1]Expedited-Published Rates'!P12-('[1]Expedited-Published Rates'!P12*'[1]Expedited-Published Rates'!G12)),'[1]Expedited-Published Rates'!G$8))</f>
        <v>37.507439999999995</v>
      </c>
      <c r="H20" s="173">
        <f>IF('[1]Expedited-Published Rates'!H$6=0,'[1]Expedited-Published Rates'!Q12-('[1]Expedited-Published Rates'!Q12*'[1]Expedited-Published Rates'!H12),IF(('[1]Expedited-Published Rates'!Q12-('[1]Expedited-Published Rates'!Q12*'[1]Expedited-Published Rates'!H12))&gt;'[1]Expedited-Published Rates'!H$8,('[1]Expedited-Published Rates'!Q12-('[1]Expedited-Published Rates'!Q12*'[1]Expedited-Published Rates'!H12)),'[1]Expedited-Published Rates'!H$8))</f>
        <v>49.497964999999994</v>
      </c>
    </row>
    <row r="21" spans="1:8" s="38" customFormat="1" ht="14.25" customHeight="1" x14ac:dyDescent="0.2">
      <c r="A21" s="58">
        <v>2</v>
      </c>
      <c r="B21" s="93" t="s">
        <v>13</v>
      </c>
      <c r="C21" s="60">
        <f>IF('[1]Expedited-Published Rates'!C$6=0,'[1]Expedited-Published Rates'!L13-('[1]Expedited-Published Rates'!L13*'[1]Expedited-Published Rates'!C13),IF(('[1]Expedited-Published Rates'!L13-('[1]Expedited-Published Rates'!L13*'[1]Expedited-Published Rates'!C13))&gt;'[1]Expedited-Published Rates'!C$8,('[1]Expedited-Published Rates'!L13-('[1]Expedited-Published Rates'!L13*'[1]Expedited-Published Rates'!C13)),'[1]Expedited-Published Rates'!C$8))</f>
        <v>42.546154999999999</v>
      </c>
      <c r="D21" s="61">
        <f>IF('[1]Expedited-Published Rates'!D$6=0,'[1]Expedited-Published Rates'!M13-('[1]Expedited-Published Rates'!M13*'[1]Expedited-Published Rates'!D13),IF(('[1]Expedited-Published Rates'!M13-('[1]Expedited-Published Rates'!M13*'[1]Expedited-Published Rates'!D13))&gt;'[1]Expedited-Published Rates'!D$8,('[1]Expedited-Published Rates'!M13-('[1]Expedited-Published Rates'!M13*'[1]Expedited-Published Rates'!D13)),'[1]Expedited-Published Rates'!D$8))</f>
        <v>31.956769999999999</v>
      </c>
      <c r="E21" s="61">
        <f>IF('[1]Expedited-Published Rates'!E$6=0,'[1]Expedited-Published Rates'!N13-('[1]Expedited-Published Rates'!N13*'[1]Expedited-Published Rates'!E13),IF(('[1]Expedited-Published Rates'!N13-('[1]Expedited-Published Rates'!N13*'[1]Expedited-Published Rates'!E13))&gt;'[1]Expedited-Published Rates'!E$8,('[1]Expedited-Published Rates'!N13-('[1]Expedited-Published Rates'!N13*'[1]Expedited-Published Rates'!E13)),'[1]Expedited-Published Rates'!E$8))</f>
        <v>37.318825000000004</v>
      </c>
      <c r="F21" s="61">
        <f>IF('[1]Expedited-Published Rates'!F$6=0,'[1]Expedited-Published Rates'!O13-('[1]Expedited-Published Rates'!O13*'[1]Expedited-Published Rates'!F13),IF(('[1]Expedited-Published Rates'!O13-('[1]Expedited-Published Rates'!O13*'[1]Expedited-Published Rates'!F13))&gt;'[1]Expedited-Published Rates'!F$8,('[1]Expedited-Published Rates'!O13-('[1]Expedited-Published Rates'!O13*'[1]Expedited-Published Rates'!F13)),'[1]Expedited-Published Rates'!F$8))</f>
        <v>43.058109999999999</v>
      </c>
      <c r="G21" s="61">
        <f>IF('[1]Expedited-Published Rates'!G$6=0,'[1]Expedited-Published Rates'!P13-('[1]Expedited-Published Rates'!P13*'[1]Expedited-Published Rates'!G13),IF(('[1]Expedited-Published Rates'!P13-('[1]Expedited-Published Rates'!P13*'[1]Expedited-Published Rates'!G13))&gt;'[1]Expedited-Published Rates'!G$8,('[1]Expedited-Published Rates'!P13-('[1]Expedited-Published Rates'!P13*'[1]Expedited-Published Rates'!G13)),'[1]Expedited-Published Rates'!G$8))</f>
        <v>43.085055000000004</v>
      </c>
      <c r="H21" s="62">
        <f>IF('[1]Expedited-Published Rates'!H$6=0,'[1]Expedited-Published Rates'!Q13-('[1]Expedited-Published Rates'!Q13*'[1]Expedited-Published Rates'!H13),IF(('[1]Expedited-Published Rates'!Q13-('[1]Expedited-Published Rates'!Q13*'[1]Expedited-Published Rates'!H13))&gt;'[1]Expedited-Published Rates'!H$8,('[1]Expedited-Published Rates'!Q13-('[1]Expedited-Published Rates'!Q13*'[1]Expedited-Published Rates'!H13)),'[1]Expedited-Published Rates'!H$8))</f>
        <v>60.895699999999998</v>
      </c>
    </row>
    <row r="22" spans="1:8" s="71" customFormat="1" ht="15" x14ac:dyDescent="0.2">
      <c r="A22" s="58">
        <v>3</v>
      </c>
      <c r="B22" s="93" t="s">
        <v>13</v>
      </c>
      <c r="C22" s="60">
        <f>IF('[1]Expedited-Published Rates'!C$6=0,'[1]Expedited-Published Rates'!L14-('[1]Expedited-Published Rates'!L14*'[1]Expedited-Published Rates'!C14),IF(('[1]Expedited-Published Rates'!L14-('[1]Expedited-Published Rates'!L14*'[1]Expedited-Published Rates'!C14))&gt;'[1]Expedited-Published Rates'!C$8,('[1]Expedited-Published Rates'!L14-('[1]Expedited-Published Rates'!L14*'[1]Expedited-Published Rates'!C14)),'[1]Expedited-Published Rates'!C$8))</f>
        <v>47.773485000000001</v>
      </c>
      <c r="D22" s="61">
        <f>IF('[1]Expedited-Published Rates'!D$6=0,'[1]Expedited-Published Rates'!M14-('[1]Expedited-Published Rates'!M14*'[1]Expedited-Published Rates'!D14),IF(('[1]Expedited-Published Rates'!M14-('[1]Expedited-Published Rates'!M14*'[1]Expedited-Published Rates'!D14))&gt;'[1]Expedited-Published Rates'!D$8,('[1]Expedited-Published Rates'!M14-('[1]Expedited-Published Rates'!M14*'[1]Expedited-Published Rates'!D14)),'[1]Expedited-Published Rates'!D$8))</f>
        <v>35.351839999999996</v>
      </c>
      <c r="E22" s="61">
        <f>IF('[1]Expedited-Published Rates'!E$6=0,'[1]Expedited-Published Rates'!N14-('[1]Expedited-Published Rates'!N14*'[1]Expedited-Published Rates'!E14),IF(('[1]Expedited-Published Rates'!N14-('[1]Expedited-Published Rates'!N14*'[1]Expedited-Published Rates'!E14))&gt;'[1]Expedited-Published Rates'!E$8,('[1]Expedited-Published Rates'!N14-('[1]Expedited-Published Rates'!N14*'[1]Expedited-Published Rates'!E14)),'[1]Expedited-Published Rates'!E$8))</f>
        <v>43.812570000000001</v>
      </c>
      <c r="F22" s="61">
        <f>IF('[1]Expedited-Published Rates'!F$6=0,'[1]Expedited-Published Rates'!O14-('[1]Expedited-Published Rates'!O14*'[1]Expedited-Published Rates'!F14),IF(('[1]Expedited-Published Rates'!O14-('[1]Expedited-Published Rates'!O14*'[1]Expedited-Published Rates'!F14))&gt;'[1]Expedited-Published Rates'!F$8,('[1]Expedited-Published Rates'!O14-('[1]Expedited-Published Rates'!O14*'[1]Expedited-Published Rates'!F14)),'[1]Expedited-Published Rates'!F$8))</f>
        <v>48.635725000000001</v>
      </c>
      <c r="G22" s="61">
        <f>IF('[1]Expedited-Published Rates'!G$6=0,'[1]Expedited-Published Rates'!P14-('[1]Expedited-Published Rates'!P14*'[1]Expedited-Published Rates'!G14),IF(('[1]Expedited-Published Rates'!P14-('[1]Expedited-Published Rates'!P14*'[1]Expedited-Published Rates'!G14))&gt;'[1]Expedited-Published Rates'!G$8,('[1]Expedited-Published Rates'!P14-('[1]Expedited-Published Rates'!P14*'[1]Expedited-Published Rates'!G14)),'[1]Expedited-Published Rates'!G$8))</f>
        <v>48.662669999999999</v>
      </c>
      <c r="H22" s="62">
        <f>IF('[1]Expedited-Published Rates'!H$6=0,'[1]Expedited-Published Rates'!Q14-('[1]Expedited-Published Rates'!Q14*'[1]Expedited-Published Rates'!H14),IF(('[1]Expedited-Published Rates'!Q14-('[1]Expedited-Published Rates'!Q14*'[1]Expedited-Published Rates'!H14))&gt;'[1]Expedited-Published Rates'!H$8,('[1]Expedited-Published Rates'!Q14-('[1]Expedited-Published Rates'!Q14*'[1]Expedited-Published Rates'!H14)),'[1]Expedited-Published Rates'!H$8))</f>
        <v>70.38033999999999</v>
      </c>
    </row>
    <row r="23" spans="1:8" s="71" customFormat="1" ht="15" x14ac:dyDescent="0.2">
      <c r="A23" s="58">
        <v>4</v>
      </c>
      <c r="B23" s="93" t="s">
        <v>13</v>
      </c>
      <c r="C23" s="60">
        <f>IF('[1]Expedited-Published Rates'!C$6=0,'[1]Expedited-Published Rates'!L15-('[1]Expedited-Published Rates'!L15*'[1]Expedited-Published Rates'!C15),IF(('[1]Expedited-Published Rates'!L15-('[1]Expedited-Published Rates'!L15*'[1]Expedited-Published Rates'!C15))&gt;'[1]Expedited-Published Rates'!C$8,('[1]Expedited-Published Rates'!L15-('[1]Expedited-Published Rates'!L15*'[1]Expedited-Published Rates'!C15)),'[1]Expedited-Published Rates'!C$8))</f>
        <v>52.946925</v>
      </c>
      <c r="D23" s="61">
        <f>IF('[1]Expedited-Published Rates'!D$6=0,'[1]Expedited-Published Rates'!M15-('[1]Expedited-Published Rates'!M15*'[1]Expedited-Published Rates'!D15),IF(('[1]Expedited-Published Rates'!M15-('[1]Expedited-Published Rates'!M15*'[1]Expedited-Published Rates'!D15))&gt;'[1]Expedited-Published Rates'!D$8,('[1]Expedited-Published Rates'!M15-('[1]Expedited-Published Rates'!M15*'[1]Expedited-Published Rates'!D15)),'[1]Expedited-Published Rates'!D$8))</f>
        <v>38.719964999999995</v>
      </c>
      <c r="E23" s="61">
        <f>IF('[1]Expedited-Published Rates'!E$6=0,'[1]Expedited-Published Rates'!N15-('[1]Expedited-Published Rates'!N15*'[1]Expedited-Published Rates'!E15),IF(('[1]Expedited-Published Rates'!N15-('[1]Expedited-Published Rates'!N15*'[1]Expedited-Published Rates'!E15))&gt;'[1]Expedited-Published Rates'!E$8,('[1]Expedited-Published Rates'!N15-('[1]Expedited-Published Rates'!N15*'[1]Expedited-Published Rates'!E15)),'[1]Expedited-Published Rates'!E$8))</f>
        <v>48.527944999999995</v>
      </c>
      <c r="F23" s="61">
        <f>IF('[1]Expedited-Published Rates'!F$6=0,'[1]Expedited-Published Rates'!O15-('[1]Expedited-Published Rates'!O15*'[1]Expedited-Published Rates'!F15),IF(('[1]Expedited-Published Rates'!O15-('[1]Expedited-Published Rates'!O15*'[1]Expedited-Published Rates'!F15))&gt;'[1]Expedited-Published Rates'!F$8,('[1]Expedited-Published Rates'!O15-('[1]Expedited-Published Rates'!O15*'[1]Expedited-Published Rates'!F15)),'[1]Expedited-Published Rates'!F$8))</f>
        <v>54.213339999999995</v>
      </c>
      <c r="G23" s="61">
        <f>IF('[1]Expedited-Published Rates'!G$6=0,'[1]Expedited-Published Rates'!P15-('[1]Expedited-Published Rates'!P15*'[1]Expedited-Published Rates'!G15),IF(('[1]Expedited-Published Rates'!P15-('[1]Expedited-Published Rates'!P15*'[1]Expedited-Published Rates'!G15))&gt;'[1]Expedited-Published Rates'!G$8,('[1]Expedited-Published Rates'!P15-('[1]Expedited-Published Rates'!P15*'[1]Expedited-Published Rates'!G15)),'[1]Expedited-Published Rates'!G$8))</f>
        <v>54.294174999999996</v>
      </c>
      <c r="H23" s="62">
        <f>IF('[1]Expedited-Published Rates'!H$6=0,'[1]Expedited-Published Rates'!Q15-('[1]Expedited-Published Rates'!Q15*'[1]Expedited-Published Rates'!H15),IF(('[1]Expedited-Published Rates'!Q15-('[1]Expedited-Published Rates'!Q15*'[1]Expedited-Published Rates'!H15))&gt;'[1]Expedited-Published Rates'!H$8,('[1]Expedited-Published Rates'!Q15-('[1]Expedited-Published Rates'!Q15*'[1]Expedited-Published Rates'!H15)),'[1]Expedited-Published Rates'!H$8))</f>
        <v>77.897995000000009</v>
      </c>
    </row>
    <row r="24" spans="1:8" ht="14.25" x14ac:dyDescent="0.2">
      <c r="A24" s="98">
        <v>5</v>
      </c>
      <c r="B24" s="99" t="s">
        <v>13</v>
      </c>
      <c r="C24" s="129">
        <f>IF('[1]Expedited-Published Rates'!C$6=0,'[1]Expedited-Published Rates'!L16-('[1]Expedited-Published Rates'!L16*'[1]Expedited-Published Rates'!C16),IF(('[1]Expedited-Published Rates'!L16-('[1]Expedited-Published Rates'!L16*'[1]Expedited-Published Rates'!C16))&gt;'[1]Expedited-Published Rates'!C$8,('[1]Expedited-Published Rates'!L16-('[1]Expedited-Published Rates'!L16*'[1]Expedited-Published Rates'!C16)),'[1]Expedited-Published Rates'!C$8))</f>
        <v>58.147310000000004</v>
      </c>
      <c r="D24" s="174">
        <f>IF('[1]Expedited-Published Rates'!D$6=0,'[1]Expedited-Published Rates'!M16-('[1]Expedited-Published Rates'!M16*'[1]Expedited-Published Rates'!D16),IF(('[1]Expedited-Published Rates'!M16-('[1]Expedited-Published Rates'!M16*'[1]Expedited-Published Rates'!D16))&gt;'[1]Expedited-Published Rates'!D$8,('[1]Expedited-Published Rates'!M16-('[1]Expedited-Published Rates'!M16*'[1]Expedited-Published Rates'!D16)),'[1]Expedited-Published Rates'!D$8))</f>
        <v>42.061144999999996</v>
      </c>
      <c r="E24" s="174">
        <f>IF('[1]Expedited-Published Rates'!E$6=0,'[1]Expedited-Published Rates'!N16-('[1]Expedited-Published Rates'!N16*'[1]Expedited-Published Rates'!E16),IF(('[1]Expedited-Published Rates'!N16-('[1]Expedited-Published Rates'!N16*'[1]Expedited-Published Rates'!E16))&gt;'[1]Expedited-Published Rates'!E$8,('[1]Expedited-Published Rates'!N16-('[1]Expedited-Published Rates'!N16*'[1]Expedited-Published Rates'!E16)),'[1]Expedited-Published Rates'!E$8))</f>
        <v>53.243319999999997</v>
      </c>
      <c r="F24" s="174">
        <f>IF('[1]Expedited-Published Rates'!F$6=0,'[1]Expedited-Published Rates'!O16-('[1]Expedited-Published Rates'!O16*'[1]Expedited-Published Rates'!F16),IF(('[1]Expedited-Published Rates'!O16-('[1]Expedited-Published Rates'!O16*'[1]Expedited-Published Rates'!F16))&gt;'[1]Expedited-Published Rates'!F$8,('[1]Expedited-Published Rates'!O16-('[1]Expedited-Published Rates'!O16*'[1]Expedited-Published Rates'!F16)),'[1]Expedited-Published Rates'!F$8))</f>
        <v>59.710119999999996</v>
      </c>
      <c r="G24" s="174">
        <f>IF('[1]Expedited-Published Rates'!G$6=0,'[1]Expedited-Published Rates'!P16-('[1]Expedited-Published Rates'!P16*'[1]Expedited-Published Rates'!G16),IF(('[1]Expedited-Published Rates'!P16-('[1]Expedited-Published Rates'!P16*'[1]Expedited-Published Rates'!G16))&gt;'[1]Expedited-Published Rates'!G$8,('[1]Expedited-Published Rates'!P16-('[1]Expedited-Published Rates'!P16*'[1]Expedited-Published Rates'!G16)),'[1]Expedited-Published Rates'!G$8))</f>
        <v>60.006514999999993</v>
      </c>
      <c r="H24" s="175">
        <f>IF('[1]Expedited-Published Rates'!H$6=0,'[1]Expedited-Published Rates'!Q16-('[1]Expedited-Published Rates'!Q16*'[1]Expedited-Published Rates'!H16),IF(('[1]Expedited-Published Rates'!Q16-('[1]Expedited-Published Rates'!Q16*'[1]Expedited-Published Rates'!H16))&gt;'[1]Expedited-Published Rates'!H$8,('[1]Expedited-Published Rates'!Q16-('[1]Expedited-Published Rates'!Q16*'[1]Expedited-Published Rates'!H16)),'[1]Expedited-Published Rates'!H$8))</f>
        <v>85.415649999999999</v>
      </c>
    </row>
    <row r="25" spans="1:8" s="38" customFormat="1" ht="14.25" customHeight="1" x14ac:dyDescent="0.2">
      <c r="A25" s="58">
        <v>6</v>
      </c>
      <c r="B25" s="93" t="s">
        <v>13</v>
      </c>
      <c r="C25" s="127">
        <f>IF('[1]Expedited-Published Rates'!C$6=0,'[1]Expedited-Published Rates'!L17-('[1]Expedited-Published Rates'!L17*'[1]Expedited-Published Rates'!C17),IF(('[1]Expedited-Published Rates'!L17-('[1]Expedited-Published Rates'!L17*'[1]Expedited-Published Rates'!C17))&gt;'[1]Expedited-Published Rates'!C$8,('[1]Expedited-Published Rates'!L17-('[1]Expedited-Published Rates'!L17*'[1]Expedited-Published Rates'!C17)),'[1]Expedited-Published Rates'!C$8))</f>
        <v>61.165149999999997</v>
      </c>
      <c r="D25" s="176">
        <f>IF('[1]Expedited-Published Rates'!D$6=0,'[1]Expedited-Published Rates'!M17-('[1]Expedited-Published Rates'!M17*'[1]Expedited-Published Rates'!D17),IF(('[1]Expedited-Published Rates'!M17-('[1]Expedited-Published Rates'!M17*'[1]Expedited-Published Rates'!D17))&gt;'[1]Expedited-Published Rates'!D$8,('[1]Expedited-Published Rates'!M17-('[1]Expedited-Published Rates'!M17*'[1]Expedited-Published Rates'!D17)),'[1]Expedited-Published Rates'!D$8))</f>
        <v>43.6509</v>
      </c>
      <c r="E25" s="176">
        <f>IF('[1]Expedited-Published Rates'!E$6=0,'[1]Expedited-Published Rates'!N17-('[1]Expedited-Published Rates'!N17*'[1]Expedited-Published Rates'!E17),IF(('[1]Expedited-Published Rates'!N17-('[1]Expedited-Published Rates'!N17*'[1]Expedited-Published Rates'!E17))&gt;'[1]Expedited-Published Rates'!E$8,('[1]Expedited-Published Rates'!N17-('[1]Expedited-Published Rates'!N17*'[1]Expedited-Published Rates'!E17)),'[1]Expedited-Published Rates'!E$8))</f>
        <v>57.015619999999998</v>
      </c>
      <c r="F25" s="176">
        <f>IF('[1]Expedited-Published Rates'!F$6=0,'[1]Expedited-Published Rates'!O17-('[1]Expedited-Published Rates'!O17*'[1]Expedited-Published Rates'!F17),IF(('[1]Expedited-Published Rates'!O17-('[1]Expedited-Published Rates'!O17*'[1]Expedited-Published Rates'!F17))&gt;'[1]Expedited-Published Rates'!F$8,('[1]Expedited-Published Rates'!O17-('[1]Expedited-Published Rates'!O17*'[1]Expedited-Published Rates'!F17)),'[1]Expedited-Published Rates'!F$8))</f>
        <v>64.668000000000006</v>
      </c>
      <c r="G25" s="176">
        <f>IF('[1]Expedited-Published Rates'!G$6=0,'[1]Expedited-Published Rates'!P17-('[1]Expedited-Published Rates'!P17*'[1]Expedited-Published Rates'!G17),IF(('[1]Expedited-Published Rates'!P17-('[1]Expedited-Published Rates'!P17*'[1]Expedited-Published Rates'!G17))&gt;'[1]Expedited-Published Rates'!G$8,('[1]Expedited-Published Rates'!P17-('[1]Expedited-Published Rates'!P17*'[1]Expedited-Published Rates'!G17)),'[1]Expedited-Published Rates'!G$8))</f>
        <v>64.721890000000002</v>
      </c>
      <c r="H25" s="177">
        <f>IF('[1]Expedited-Published Rates'!H$6=0,'[1]Expedited-Published Rates'!Q17-('[1]Expedited-Published Rates'!Q17*'[1]Expedited-Published Rates'!H17),IF(('[1]Expedited-Published Rates'!Q17-('[1]Expedited-Published Rates'!Q17*'[1]Expedited-Published Rates'!H17))&gt;'[1]Expedited-Published Rates'!H$8,('[1]Expedited-Published Rates'!Q17-('[1]Expedited-Published Rates'!Q17*'[1]Expedited-Published Rates'!H17)),'[1]Expedited-Published Rates'!H$8))</f>
        <v>92.987195</v>
      </c>
    </row>
    <row r="26" spans="1:8" s="63" customFormat="1" ht="14.25" customHeight="1" x14ac:dyDescent="0.2">
      <c r="A26" s="58">
        <v>7</v>
      </c>
      <c r="B26" s="93" t="s">
        <v>13</v>
      </c>
      <c r="C26" s="60">
        <f>IF('[1]Expedited-Published Rates'!C$6=0,'[1]Expedited-Published Rates'!L18-('[1]Expedited-Published Rates'!L18*'[1]Expedited-Published Rates'!C18),IF(('[1]Expedited-Published Rates'!L18-('[1]Expedited-Published Rates'!L18*'[1]Expedited-Published Rates'!C18))&gt;'[1]Expedited-Published Rates'!C$8,('[1]Expedited-Published Rates'!L18-('[1]Expedited-Published Rates'!L18*'[1]Expedited-Published Rates'!C18)),'[1]Expedited-Published Rates'!C$8))</f>
        <v>64.18298999999999</v>
      </c>
      <c r="D26" s="61">
        <f>IF('[1]Expedited-Published Rates'!D$6=0,'[1]Expedited-Published Rates'!M18-('[1]Expedited-Published Rates'!M18*'[1]Expedited-Published Rates'!D18),IF(('[1]Expedited-Published Rates'!M18-('[1]Expedited-Published Rates'!M18*'[1]Expedited-Published Rates'!D18))&gt;'[1]Expedited-Published Rates'!D$8,('[1]Expedited-Published Rates'!M18-('[1]Expedited-Published Rates'!M18*'[1]Expedited-Published Rates'!D18)),'[1]Expedited-Published Rates'!D$8))</f>
        <v>45.267600000000002</v>
      </c>
      <c r="E26" s="61">
        <f>IF('[1]Expedited-Published Rates'!E$6=0,'[1]Expedited-Published Rates'!N18-('[1]Expedited-Published Rates'!N18*'[1]Expedited-Published Rates'!E18),IF(('[1]Expedited-Published Rates'!N18-('[1]Expedited-Published Rates'!N18*'[1]Expedited-Published Rates'!E18))&gt;'[1]Expedited-Published Rates'!E$8,('[1]Expedited-Published Rates'!N18-('[1]Expedited-Published Rates'!N18*'[1]Expedited-Published Rates'!E18)),'[1]Expedited-Published Rates'!E$8))</f>
        <v>60.814864999999998</v>
      </c>
      <c r="F26" s="61">
        <f>IF('[1]Expedited-Published Rates'!F$6=0,'[1]Expedited-Published Rates'!O18-('[1]Expedited-Published Rates'!O18*'[1]Expedited-Published Rates'!F18),IF(('[1]Expedited-Published Rates'!O18-('[1]Expedited-Published Rates'!O18*'[1]Expedited-Published Rates'!F18))&gt;'[1]Expedited-Published Rates'!F$8,('[1]Expedited-Published Rates'!O18-('[1]Expedited-Published Rates'!O18*'[1]Expedited-Published Rates'!F18)),'[1]Expedited-Published Rates'!F$8))</f>
        <v>69.491154999999992</v>
      </c>
      <c r="G26" s="61">
        <f>IF('[1]Expedited-Published Rates'!G$6=0,'[1]Expedited-Published Rates'!P18-('[1]Expedited-Published Rates'!P18*'[1]Expedited-Published Rates'!G18),IF(('[1]Expedited-Published Rates'!P18-('[1]Expedited-Published Rates'!P18*'[1]Expedited-Published Rates'!G18))&gt;'[1]Expedited-Published Rates'!G$8,('[1]Expedited-Published Rates'!P18-('[1]Expedited-Published Rates'!P18*'[1]Expedited-Published Rates'!G18)),'[1]Expedited-Published Rates'!G$8))</f>
        <v>69.518100000000004</v>
      </c>
      <c r="H26" s="62">
        <f>IF('[1]Expedited-Published Rates'!H$6=0,'[1]Expedited-Published Rates'!Q18-('[1]Expedited-Published Rates'!Q18*'[1]Expedited-Published Rates'!H18),IF(('[1]Expedited-Published Rates'!Q18-('[1]Expedited-Published Rates'!Q18*'[1]Expedited-Published Rates'!H18))&gt;'[1]Expedited-Published Rates'!H$8,('[1]Expedited-Published Rates'!Q18-('[1]Expedited-Published Rates'!Q18*'[1]Expedited-Published Rates'!H18)),'[1]Expedited-Published Rates'!H$8))</f>
        <v>100.50485</v>
      </c>
    </row>
    <row r="27" spans="1:8" s="63" customFormat="1" ht="14.25" customHeight="1" x14ac:dyDescent="0.2">
      <c r="A27" s="58">
        <v>8</v>
      </c>
      <c r="B27" s="93" t="s">
        <v>13</v>
      </c>
      <c r="C27" s="60">
        <f>IF('[1]Expedited-Published Rates'!C$6=0,'[1]Expedited-Published Rates'!L19-('[1]Expedited-Published Rates'!L19*'[1]Expedited-Published Rates'!C19),IF(('[1]Expedited-Published Rates'!L19-('[1]Expedited-Published Rates'!L19*'[1]Expedited-Published Rates'!C19))&gt;'[1]Expedited-Published Rates'!C$8,('[1]Expedited-Published Rates'!L19-('[1]Expedited-Published Rates'!L19*'[1]Expedited-Published Rates'!C19)),'[1]Expedited-Published Rates'!C$8))</f>
        <v>67.173884999999999</v>
      </c>
      <c r="D27" s="61">
        <f>IF('[1]Expedited-Published Rates'!D$6=0,'[1]Expedited-Published Rates'!M19-('[1]Expedited-Published Rates'!M19*'[1]Expedited-Published Rates'!D19),IF(('[1]Expedited-Published Rates'!M19-('[1]Expedited-Published Rates'!M19*'[1]Expedited-Published Rates'!D19))&gt;'[1]Expedited-Published Rates'!D$8,('[1]Expedited-Published Rates'!M19-('[1]Expedited-Published Rates'!M19*'[1]Expedited-Published Rates'!D19)),'[1]Expedited-Published Rates'!D$8))</f>
        <v>46.884299999999996</v>
      </c>
      <c r="E27" s="61">
        <f>IF('[1]Expedited-Published Rates'!E$6=0,'[1]Expedited-Published Rates'!N19-('[1]Expedited-Published Rates'!N19*'[1]Expedited-Published Rates'!E19),IF(('[1]Expedited-Published Rates'!N19-('[1]Expedited-Published Rates'!N19*'[1]Expedited-Published Rates'!E19))&gt;'[1]Expedited-Published Rates'!E$8,('[1]Expedited-Published Rates'!N19-('[1]Expedited-Published Rates'!N19*'[1]Expedited-Published Rates'!E19)),'[1]Expedited-Published Rates'!E$8))</f>
        <v>64.587164999999999</v>
      </c>
      <c r="F27" s="61">
        <f>IF('[1]Expedited-Published Rates'!F$6=0,'[1]Expedited-Published Rates'!O19-('[1]Expedited-Published Rates'!O19*'[1]Expedited-Published Rates'!F19),IF(('[1]Expedited-Published Rates'!O19-('[1]Expedited-Published Rates'!O19*'[1]Expedited-Published Rates'!F19))&gt;'[1]Expedited-Published Rates'!F$8,('[1]Expedited-Published Rates'!O19-('[1]Expedited-Published Rates'!O19*'[1]Expedited-Published Rates'!F19)),'[1]Expedited-Published Rates'!F$8))</f>
        <v>74.233474999999999</v>
      </c>
      <c r="G27" s="61">
        <f>IF('[1]Expedited-Published Rates'!G$6=0,'[1]Expedited-Published Rates'!P19-('[1]Expedited-Published Rates'!P19*'[1]Expedited-Published Rates'!G19),IF(('[1]Expedited-Published Rates'!P19-('[1]Expedited-Published Rates'!P19*'[1]Expedited-Published Rates'!G19))&gt;'[1]Expedited-Published Rates'!G$8,('[1]Expedited-Published Rates'!P19-('[1]Expedited-Published Rates'!P19*'[1]Expedited-Published Rates'!G19)),'[1]Expedited-Published Rates'!G$8))</f>
        <v>74.260420000000011</v>
      </c>
      <c r="H27" s="62">
        <f>IF('[1]Expedited-Published Rates'!H$6=0,'[1]Expedited-Published Rates'!Q19-('[1]Expedited-Published Rates'!Q19*'[1]Expedited-Published Rates'!H19),IF(('[1]Expedited-Published Rates'!Q19-('[1]Expedited-Published Rates'!Q19*'[1]Expedited-Published Rates'!H19))&gt;'[1]Expedited-Published Rates'!H$8,('[1]Expedited-Published Rates'!Q19-('[1]Expedited-Published Rates'!Q19*'[1]Expedited-Published Rates'!H19)),'[1]Expedited-Published Rates'!H$8))</f>
        <v>108.07639500000001</v>
      </c>
    </row>
    <row r="28" spans="1:8" s="38" customFormat="1" ht="14.25" customHeight="1" x14ac:dyDescent="0.2">
      <c r="A28" s="58">
        <v>9</v>
      </c>
      <c r="B28" s="93" t="s">
        <v>13</v>
      </c>
      <c r="C28" s="60">
        <f>IF('[1]Expedited-Published Rates'!C$6=0,'[1]Expedited-Published Rates'!L20-('[1]Expedited-Published Rates'!L20*'[1]Expedited-Published Rates'!C20),IF(('[1]Expedited-Published Rates'!L20-('[1]Expedited-Published Rates'!L20*'[1]Expedited-Published Rates'!C20))&gt;'[1]Expedited-Published Rates'!C$8,('[1]Expedited-Published Rates'!L20-('[1]Expedited-Published Rates'!L20*'[1]Expedited-Published Rates'!C20)),'[1]Expedited-Published Rates'!C$8))</f>
        <v>70.218670000000003</v>
      </c>
      <c r="D28" s="61">
        <f>IF('[1]Expedited-Published Rates'!D$6=0,'[1]Expedited-Published Rates'!M20-('[1]Expedited-Published Rates'!M20*'[1]Expedited-Published Rates'!D20),IF(('[1]Expedited-Published Rates'!M20-('[1]Expedited-Published Rates'!M20*'[1]Expedited-Published Rates'!D20))&gt;'[1]Expedited-Published Rates'!D$8,('[1]Expedited-Published Rates'!M20-('[1]Expedited-Published Rates'!M20*'[1]Expedited-Published Rates'!D20)),'[1]Expedited-Published Rates'!D$8))</f>
        <v>48.500999999999998</v>
      </c>
      <c r="E28" s="61">
        <f>IF('[1]Expedited-Published Rates'!E$6=0,'[1]Expedited-Published Rates'!N20-('[1]Expedited-Published Rates'!N20*'[1]Expedited-Published Rates'!E20),IF(('[1]Expedited-Published Rates'!N20-('[1]Expedited-Published Rates'!N20*'[1]Expedited-Published Rates'!E20))&gt;'[1]Expedited-Published Rates'!E$8,('[1]Expedited-Published Rates'!N20-('[1]Expedited-Published Rates'!N20*'[1]Expedited-Published Rates'!E20)),'[1]Expedited-Published Rates'!E$8))</f>
        <v>68.359465</v>
      </c>
      <c r="F28" s="61">
        <f>IF('[1]Expedited-Published Rates'!F$6=0,'[1]Expedited-Published Rates'!O20-('[1]Expedited-Published Rates'!O20*'[1]Expedited-Published Rates'!F20),IF(('[1]Expedited-Published Rates'!O20-('[1]Expedited-Published Rates'!O20*'[1]Expedited-Published Rates'!F20))&gt;'[1]Expedited-Published Rates'!F$8,('[1]Expedited-Published Rates'!O20-('[1]Expedited-Published Rates'!O20*'[1]Expedited-Published Rates'!F20)),'[1]Expedited-Published Rates'!F$8))</f>
        <v>79.002739999999989</v>
      </c>
      <c r="G28" s="61">
        <f>IF('[1]Expedited-Published Rates'!G$6=0,'[1]Expedited-Published Rates'!P20-('[1]Expedited-Published Rates'!P20*'[1]Expedited-Published Rates'!G20),IF(('[1]Expedited-Published Rates'!P20-('[1]Expedited-Published Rates'!P20*'[1]Expedited-Published Rates'!G20))&gt;'[1]Expedited-Published Rates'!G$8,('[1]Expedited-Published Rates'!P20-('[1]Expedited-Published Rates'!P20*'[1]Expedited-Published Rates'!G20)),'[1]Expedited-Published Rates'!G$8))</f>
        <v>79.029685000000001</v>
      </c>
      <c r="H28" s="62">
        <f>IF('[1]Expedited-Published Rates'!H$6=0,'[1]Expedited-Published Rates'!Q20-('[1]Expedited-Published Rates'!Q20*'[1]Expedited-Published Rates'!H20),IF(('[1]Expedited-Published Rates'!Q20-('[1]Expedited-Published Rates'!Q20*'[1]Expedited-Published Rates'!H20))&gt;'[1]Expedited-Published Rates'!H$8,('[1]Expedited-Published Rates'!Q20-('[1]Expedited-Published Rates'!Q20*'[1]Expedited-Published Rates'!H20)),'[1]Expedited-Published Rates'!H$8))</f>
        <v>115.567105</v>
      </c>
    </row>
    <row r="29" spans="1:8" s="38" customFormat="1" ht="14.25" customHeight="1" x14ac:dyDescent="0.2">
      <c r="A29" s="98">
        <v>10</v>
      </c>
      <c r="B29" s="99" t="s">
        <v>13</v>
      </c>
      <c r="C29" s="129">
        <f>IF('[1]Expedited-Published Rates'!C$6=0,'[1]Expedited-Published Rates'!L21-('[1]Expedited-Published Rates'!L21*'[1]Expedited-Published Rates'!C21),IF(('[1]Expedited-Published Rates'!L21-('[1]Expedited-Published Rates'!L21*'[1]Expedited-Published Rates'!C21))&gt;'[1]Expedited-Published Rates'!C$8,('[1]Expedited-Published Rates'!L21-('[1]Expedited-Published Rates'!L21*'[1]Expedited-Published Rates'!C21)),'[1]Expedited-Published Rates'!C$8))</f>
        <v>73.209564999999998</v>
      </c>
      <c r="D29" s="174">
        <f>IF('[1]Expedited-Published Rates'!D$6=0,'[1]Expedited-Published Rates'!M21-('[1]Expedited-Published Rates'!M21*'[1]Expedited-Published Rates'!D21),IF(('[1]Expedited-Published Rates'!M21-('[1]Expedited-Published Rates'!M21*'[1]Expedited-Published Rates'!D21))&gt;'[1]Expedited-Published Rates'!D$8,('[1]Expedited-Published Rates'!M21-('[1]Expedited-Published Rates'!M21*'[1]Expedited-Published Rates'!D21)),'[1]Expedited-Published Rates'!D$8))</f>
        <v>50.117699999999999</v>
      </c>
      <c r="E29" s="174">
        <f>IF('[1]Expedited-Published Rates'!E$6=0,'[1]Expedited-Published Rates'!N21-('[1]Expedited-Published Rates'!N21*'[1]Expedited-Published Rates'!E21),IF(('[1]Expedited-Published Rates'!N21-('[1]Expedited-Published Rates'!N21*'[1]Expedited-Published Rates'!E21))&gt;'[1]Expedited-Published Rates'!E$8,('[1]Expedited-Published Rates'!N21-('[1]Expedited-Published Rates'!N21*'[1]Expedited-Published Rates'!E21)),'[1]Expedited-Published Rates'!E$8))</f>
        <v>72.185654999999997</v>
      </c>
      <c r="F29" s="174">
        <f>IF('[1]Expedited-Published Rates'!F$6=0,'[1]Expedited-Published Rates'!O21-('[1]Expedited-Published Rates'!O21*'[1]Expedited-Published Rates'!F21),IF(('[1]Expedited-Published Rates'!O21-('[1]Expedited-Published Rates'!O21*'[1]Expedited-Published Rates'!F21))&gt;'[1]Expedited-Published Rates'!F$8,('[1]Expedited-Published Rates'!O21-('[1]Expedited-Published Rates'!O21*'[1]Expedited-Published Rates'!F21)),'[1]Expedited-Published Rates'!F$8))</f>
        <v>83.987564999999989</v>
      </c>
      <c r="G29" s="174">
        <f>IF('[1]Expedited-Published Rates'!G$6=0,'[1]Expedited-Published Rates'!P21-('[1]Expedited-Published Rates'!P21*'[1]Expedited-Published Rates'!G21),IF(('[1]Expedited-Published Rates'!P21-('[1]Expedited-Published Rates'!P21*'[1]Expedited-Published Rates'!G21))&gt;'[1]Expedited-Published Rates'!G$8,('[1]Expedited-Published Rates'!P21-('[1]Expedited-Published Rates'!P21*'[1]Expedited-Published Rates'!G21)),'[1]Expedited-Published Rates'!G$8))</f>
        <v>84.014510000000001</v>
      </c>
      <c r="H29" s="175">
        <f>IF('[1]Expedited-Published Rates'!H$6=0,'[1]Expedited-Published Rates'!Q21-('[1]Expedited-Published Rates'!Q21*'[1]Expedited-Published Rates'!H21),IF(('[1]Expedited-Published Rates'!Q21-('[1]Expedited-Published Rates'!Q21*'[1]Expedited-Published Rates'!H21))&gt;'[1]Expedited-Published Rates'!H$8,('[1]Expedited-Published Rates'!Q21-('[1]Expedited-Published Rates'!Q21*'[1]Expedited-Published Rates'!H21)),'[1]Expedited-Published Rates'!H$8))</f>
        <v>123.11170499999999</v>
      </c>
    </row>
    <row r="30" spans="1:8" s="38" customFormat="1" ht="14.25" customHeight="1" x14ac:dyDescent="0.2">
      <c r="A30" s="58">
        <v>11</v>
      </c>
      <c r="B30" s="93" t="s">
        <v>13</v>
      </c>
      <c r="C30" s="60">
        <f>IF('[1]Expedited-Published Rates'!C$6=0,'[1]Expedited-Published Rates'!L22-('[1]Expedited-Published Rates'!L22*'[1]Expedited-Published Rates'!C22),IF(('[1]Expedited-Published Rates'!L22-('[1]Expedited-Published Rates'!L22*'[1]Expedited-Published Rates'!C22))&gt;'[1]Expedited-Published Rates'!C$8,('[1]Expedited-Published Rates'!L22-('[1]Expedited-Published Rates'!L22*'[1]Expedited-Published Rates'!C22)),'[1]Expedited-Published Rates'!C$8))</f>
        <v>74.04486</v>
      </c>
      <c r="D30" s="61">
        <f>IF('[1]Expedited-Published Rates'!D$6=0,'[1]Expedited-Published Rates'!M22-('[1]Expedited-Published Rates'!M22*'[1]Expedited-Published Rates'!D22),IF(('[1]Expedited-Published Rates'!M22-('[1]Expedited-Published Rates'!M22*'[1]Expedited-Published Rates'!D22))&gt;'[1]Expedited-Published Rates'!D$8,('[1]Expedited-Published Rates'!M22-('[1]Expedited-Published Rates'!M22*'[1]Expedited-Published Rates'!D22)),'[1]Expedited-Published Rates'!D$8))</f>
        <v>51.761344999999999</v>
      </c>
      <c r="E30" s="61">
        <f>IF('[1]Expedited-Published Rates'!E$6=0,'[1]Expedited-Published Rates'!N22-('[1]Expedited-Published Rates'!N22*'[1]Expedited-Published Rates'!E22),IF(('[1]Expedited-Published Rates'!N22-('[1]Expedited-Published Rates'!N22*'[1]Expedited-Published Rates'!E22))&gt;'[1]Expedited-Published Rates'!E$8,('[1]Expedited-Published Rates'!N22-('[1]Expedited-Published Rates'!N22*'[1]Expedited-Published Rates'!E22)),'[1]Expedited-Published Rates'!E$8))</f>
        <v>73.990970000000004</v>
      </c>
      <c r="F30" s="61">
        <f>IF('[1]Expedited-Published Rates'!F$6=0,'[1]Expedited-Published Rates'!O22-('[1]Expedited-Published Rates'!O22*'[1]Expedited-Published Rates'!F22),IF(('[1]Expedited-Published Rates'!O22-('[1]Expedited-Published Rates'!O22*'[1]Expedited-Published Rates'!F22))&gt;'[1]Expedited-Published Rates'!F$8,('[1]Expedited-Published Rates'!O22-('[1]Expedited-Published Rates'!O22*'[1]Expedited-Published Rates'!F22)),'[1]Expedited-Published Rates'!F$8))</f>
        <v>87.032349999999994</v>
      </c>
      <c r="G30" s="61">
        <f>IF('[1]Expedited-Published Rates'!G$6=0,'[1]Expedited-Published Rates'!P22-('[1]Expedited-Published Rates'!P22*'[1]Expedited-Published Rates'!G22),IF(('[1]Expedited-Published Rates'!P22-('[1]Expedited-Published Rates'!P22*'[1]Expedited-Published Rates'!G22))&gt;'[1]Expedited-Published Rates'!G$8,('[1]Expedited-Published Rates'!P22-('[1]Expedited-Published Rates'!P22*'[1]Expedited-Published Rates'!G22)),'[1]Expedited-Published Rates'!G$8))</f>
        <v>87.544304999999994</v>
      </c>
      <c r="H30" s="62">
        <f>IF('[1]Expedited-Published Rates'!H$6=0,'[1]Expedited-Published Rates'!Q22-('[1]Expedited-Published Rates'!Q22*'[1]Expedited-Published Rates'!H22),IF(('[1]Expedited-Published Rates'!Q22-('[1]Expedited-Published Rates'!Q22*'[1]Expedited-Published Rates'!H22))&gt;'[1]Expedited-Published Rates'!H$8,('[1]Expedited-Published Rates'!Q22-('[1]Expedited-Published Rates'!Q22*'[1]Expedited-Published Rates'!H22)),'[1]Expedited-Published Rates'!H$8))</f>
        <v>131.087425</v>
      </c>
    </row>
    <row r="31" spans="1:8" s="38" customFormat="1" ht="14.25" customHeight="1" x14ac:dyDescent="0.2">
      <c r="A31" s="58">
        <v>12</v>
      </c>
      <c r="B31" s="93" t="s">
        <v>13</v>
      </c>
      <c r="C31" s="60">
        <f>IF('[1]Expedited-Published Rates'!C$6=0,'[1]Expedited-Published Rates'!L23-('[1]Expedited-Published Rates'!L23*'[1]Expedited-Published Rates'!C23),IF(('[1]Expedited-Published Rates'!L23-('[1]Expedited-Published Rates'!L23*'[1]Expedited-Published Rates'!C23))&gt;'[1]Expedited-Published Rates'!C$8,('[1]Expedited-Published Rates'!L23-('[1]Expedited-Published Rates'!L23*'[1]Expedited-Published Rates'!C23)),'[1]Expedited-Published Rates'!C$8))</f>
        <v>74.880154999999988</v>
      </c>
      <c r="D31" s="61">
        <f>IF('[1]Expedited-Published Rates'!D$6=0,'[1]Expedited-Published Rates'!M23-('[1]Expedited-Published Rates'!M23*'[1]Expedited-Published Rates'!D23),IF(('[1]Expedited-Published Rates'!M23-('[1]Expedited-Published Rates'!M23*'[1]Expedited-Published Rates'!D23))&gt;'[1]Expedited-Published Rates'!D$8,('[1]Expedited-Published Rates'!M23-('[1]Expedited-Published Rates'!M23*'[1]Expedited-Published Rates'!D23)),'[1]Expedited-Published Rates'!D$8))</f>
        <v>53.351100000000002</v>
      </c>
      <c r="E31" s="61">
        <f>IF('[1]Expedited-Published Rates'!E$6=0,'[1]Expedited-Published Rates'!N23-('[1]Expedited-Published Rates'!N23*'[1]Expedited-Published Rates'!E23),IF(('[1]Expedited-Published Rates'!N23-('[1]Expedited-Published Rates'!N23*'[1]Expedited-Published Rates'!E23))&gt;'[1]Expedited-Published Rates'!E$8,('[1]Expedited-Published Rates'!N23-('[1]Expedited-Published Rates'!N23*'[1]Expedited-Published Rates'!E23)),'[1]Expedited-Published Rates'!E$8))</f>
        <v>75.877120000000005</v>
      </c>
      <c r="F31" s="61">
        <f>IF('[1]Expedited-Published Rates'!F$6=0,'[1]Expedited-Published Rates'!O23-('[1]Expedited-Published Rates'!O23*'[1]Expedited-Published Rates'!F23),IF(('[1]Expedited-Published Rates'!O23-('[1]Expedited-Published Rates'!O23*'[1]Expedited-Published Rates'!F23))&gt;'[1]Expedited-Published Rates'!F$8,('[1]Expedited-Published Rates'!O23-('[1]Expedited-Published Rates'!O23*'[1]Expedited-Published Rates'!F23)),'[1]Expedited-Published Rates'!F$8))</f>
        <v>89.403509999999997</v>
      </c>
      <c r="G31" s="61">
        <f>IF('[1]Expedited-Published Rates'!G$6=0,'[1]Expedited-Published Rates'!P23-('[1]Expedited-Published Rates'!P23*'[1]Expedited-Published Rates'!G23),IF(('[1]Expedited-Published Rates'!P23-('[1]Expedited-Published Rates'!P23*'[1]Expedited-Published Rates'!G23))&gt;'[1]Expedited-Published Rates'!G$8,('[1]Expedited-Published Rates'!P23-('[1]Expedited-Published Rates'!P23*'[1]Expedited-Published Rates'!G23)),'[1]Expedited-Published Rates'!G$8))</f>
        <v>91.289659999999998</v>
      </c>
      <c r="H31" s="62">
        <f>IF('[1]Expedited-Published Rates'!H$6=0,'[1]Expedited-Published Rates'!Q23-('[1]Expedited-Published Rates'!Q23*'[1]Expedited-Published Rates'!H23),IF(('[1]Expedited-Published Rates'!Q23-('[1]Expedited-Published Rates'!Q23*'[1]Expedited-Published Rates'!H23))&gt;'[1]Expedited-Published Rates'!H$8,('[1]Expedited-Published Rates'!Q23-('[1]Expedited-Published Rates'!Q23*'[1]Expedited-Published Rates'!H23)),'[1]Expedited-Published Rates'!H$8))</f>
        <v>138.57813499999997</v>
      </c>
    </row>
    <row r="32" spans="1:8" s="38" customFormat="1" ht="14.25" customHeight="1" x14ac:dyDescent="0.2">
      <c r="A32" s="58">
        <v>13</v>
      </c>
      <c r="B32" s="93" t="s">
        <v>13</v>
      </c>
      <c r="C32" s="60">
        <f>IF('[1]Expedited-Published Rates'!C$6=0,'[1]Expedited-Published Rates'!L24-('[1]Expedited-Published Rates'!L24*'[1]Expedited-Published Rates'!C24),IF(('[1]Expedited-Published Rates'!L24-('[1]Expedited-Published Rates'!L24*'[1]Expedited-Published Rates'!C24))&gt;'[1]Expedited-Published Rates'!C$8,('[1]Expedited-Published Rates'!L24-('[1]Expedited-Published Rates'!L24*'[1]Expedited-Published Rates'!C24)),'[1]Expedited-Published Rates'!C$8))</f>
        <v>75.742395000000002</v>
      </c>
      <c r="D32" s="61">
        <f>IF('[1]Expedited-Published Rates'!D$6=0,'[1]Expedited-Published Rates'!M24-('[1]Expedited-Published Rates'!M24*'[1]Expedited-Published Rates'!D24),IF(('[1]Expedited-Published Rates'!M24-('[1]Expedited-Published Rates'!M24*'[1]Expedited-Published Rates'!D24))&gt;'[1]Expedited-Published Rates'!D$8,('[1]Expedited-Published Rates'!M24-('[1]Expedited-Published Rates'!M24*'[1]Expedited-Published Rates'!D24)),'[1]Expedited-Published Rates'!D$8))</f>
        <v>54.913910000000001</v>
      </c>
      <c r="E32" s="61">
        <f>IF('[1]Expedited-Published Rates'!E$6=0,'[1]Expedited-Published Rates'!N24-('[1]Expedited-Published Rates'!N24*'[1]Expedited-Published Rates'!E24),IF(('[1]Expedited-Published Rates'!N24-('[1]Expedited-Published Rates'!N24*'[1]Expedited-Published Rates'!E24))&gt;'[1]Expedited-Published Rates'!E$8,('[1]Expedited-Published Rates'!N24-('[1]Expedited-Published Rates'!N24*'[1]Expedited-Published Rates'!E24)),'[1]Expedited-Published Rates'!E$8))</f>
        <v>77.682434999999998</v>
      </c>
      <c r="F32" s="61">
        <f>IF('[1]Expedited-Published Rates'!F$6=0,'[1]Expedited-Published Rates'!O24-('[1]Expedited-Published Rates'!O24*'[1]Expedited-Published Rates'!F24),IF(('[1]Expedited-Published Rates'!O24-('[1]Expedited-Published Rates'!O24*'[1]Expedited-Published Rates'!F24))&gt;'[1]Expedited-Published Rates'!F$8,('[1]Expedited-Published Rates'!O24-('[1]Expedited-Published Rates'!O24*'[1]Expedited-Published Rates'!F24)),'[1]Expedited-Published Rates'!F$8))</f>
        <v>91.801614999999998</v>
      </c>
      <c r="G32" s="61">
        <f>IF('[1]Expedited-Published Rates'!G$6=0,'[1]Expedited-Published Rates'!P24-('[1]Expedited-Published Rates'!P24*'[1]Expedited-Published Rates'!G24),IF(('[1]Expedited-Published Rates'!P24-('[1]Expedited-Published Rates'!P24*'[1]Expedited-Published Rates'!G24))&gt;'[1]Expedited-Published Rates'!G$8,('[1]Expedited-Published Rates'!P24-('[1]Expedited-Published Rates'!P24*'[1]Expedited-Published Rates'!G24)),'[1]Expedited-Published Rates'!G$8))</f>
        <v>94.981124999999992</v>
      </c>
      <c r="H32" s="62">
        <f>IF('[1]Expedited-Published Rates'!H$6=0,'[1]Expedited-Published Rates'!Q24-('[1]Expedited-Published Rates'!Q24*'[1]Expedited-Published Rates'!H24),IF(('[1]Expedited-Published Rates'!Q24-('[1]Expedited-Published Rates'!Q24*'[1]Expedited-Published Rates'!H24))&gt;'[1]Expedited-Published Rates'!H$8,('[1]Expedited-Published Rates'!Q24-('[1]Expedited-Published Rates'!Q24*'[1]Expedited-Published Rates'!H24)),'[1]Expedited-Published Rates'!H$8))</f>
        <v>145.96106500000002</v>
      </c>
    </row>
    <row r="33" spans="1:8" s="38" customFormat="1" ht="14.25" customHeight="1" x14ac:dyDescent="0.2">
      <c r="A33" s="58">
        <v>14</v>
      </c>
      <c r="B33" s="93" t="s">
        <v>13</v>
      </c>
      <c r="C33" s="60">
        <f>IF('[1]Expedited-Published Rates'!C$6=0,'[1]Expedited-Published Rates'!L25-('[1]Expedited-Published Rates'!L25*'[1]Expedited-Published Rates'!C25),IF(('[1]Expedited-Published Rates'!L25-('[1]Expedited-Published Rates'!L25*'[1]Expedited-Published Rates'!C25))&gt;'[1]Expedited-Published Rates'!C$8,('[1]Expedited-Published Rates'!L25-('[1]Expedited-Published Rates'!L25*'[1]Expedited-Published Rates'!C25)),'[1]Expedited-Published Rates'!C$8))</f>
        <v>76.658524999999997</v>
      </c>
      <c r="D33" s="61">
        <f>IF('[1]Expedited-Published Rates'!D$6=0,'[1]Expedited-Published Rates'!M25-('[1]Expedited-Published Rates'!M25*'[1]Expedited-Published Rates'!D25),IF(('[1]Expedited-Published Rates'!M25-('[1]Expedited-Published Rates'!M25*'[1]Expedited-Published Rates'!D25))&gt;'[1]Expedited-Published Rates'!D$8,('[1]Expedited-Published Rates'!M25-('[1]Expedited-Published Rates'!M25*'[1]Expedited-Published Rates'!D25)),'[1]Expedited-Published Rates'!D$8))</f>
        <v>56.503664999999998</v>
      </c>
      <c r="E33" s="61">
        <f>IF('[1]Expedited-Published Rates'!E$6=0,'[1]Expedited-Published Rates'!N25-('[1]Expedited-Published Rates'!N25*'[1]Expedited-Published Rates'!E25),IF(('[1]Expedited-Published Rates'!N25-('[1]Expedited-Published Rates'!N25*'[1]Expedited-Published Rates'!E25))&gt;'[1]Expedited-Published Rates'!E$8,('[1]Expedited-Published Rates'!N25-('[1]Expedited-Published Rates'!N25*'[1]Expedited-Published Rates'!E25)),'[1]Expedited-Published Rates'!E$8))</f>
        <v>79.541640000000001</v>
      </c>
      <c r="F33" s="61">
        <f>IF('[1]Expedited-Published Rates'!F$6=0,'[1]Expedited-Published Rates'!O25-('[1]Expedited-Published Rates'!O25*'[1]Expedited-Published Rates'!F25),IF(('[1]Expedited-Published Rates'!O25-('[1]Expedited-Published Rates'!O25*'[1]Expedited-Published Rates'!F25))&gt;'[1]Expedited-Published Rates'!F$8,('[1]Expedited-Published Rates'!O25-('[1]Expedited-Published Rates'!O25*'[1]Expedited-Published Rates'!F25)),'[1]Expedited-Published Rates'!F$8))</f>
        <v>94.226664999999997</v>
      </c>
      <c r="G33" s="61">
        <f>IF('[1]Expedited-Published Rates'!G$6=0,'[1]Expedited-Published Rates'!P25-('[1]Expedited-Published Rates'!P25*'[1]Expedited-Published Rates'!G25),IF(('[1]Expedited-Published Rates'!P25-('[1]Expedited-Published Rates'!P25*'[1]Expedited-Published Rates'!G25))&gt;'[1]Expedited-Published Rates'!G$8,('[1]Expedited-Published Rates'!P25-('[1]Expedited-Published Rates'!P25*'[1]Expedited-Published Rates'!G25)),'[1]Expedited-Published Rates'!G$8))</f>
        <v>98.699534999999997</v>
      </c>
      <c r="H33" s="62">
        <f>IF('[1]Expedited-Published Rates'!H$6=0,'[1]Expedited-Published Rates'!Q25-('[1]Expedited-Published Rates'!Q25*'[1]Expedited-Published Rates'!H25),IF(('[1]Expedited-Published Rates'!Q25-('[1]Expedited-Published Rates'!Q25*'[1]Expedited-Published Rates'!H25))&gt;'[1]Expedited-Published Rates'!H$8,('[1]Expedited-Published Rates'!Q25-('[1]Expedited-Published Rates'!Q25*'[1]Expedited-Published Rates'!H25)),'[1]Expedited-Published Rates'!H$8))</f>
        <v>153.37094000000002</v>
      </c>
    </row>
    <row r="34" spans="1:8" s="38" customFormat="1" ht="14.25" customHeight="1" x14ac:dyDescent="0.2">
      <c r="A34" s="98">
        <v>15</v>
      </c>
      <c r="B34" s="99" t="s">
        <v>13</v>
      </c>
      <c r="C34" s="60">
        <f>IF('[1]Expedited-Published Rates'!C$6=0,'[1]Expedited-Published Rates'!L26-('[1]Expedited-Published Rates'!L26*'[1]Expedited-Published Rates'!C26),IF(('[1]Expedited-Published Rates'!L26-('[1]Expedited-Published Rates'!L26*'[1]Expedited-Published Rates'!C26))&gt;'[1]Expedited-Published Rates'!C$8,('[1]Expedited-Published Rates'!L26-('[1]Expedited-Published Rates'!L26*'[1]Expedited-Published Rates'!C26)),'[1]Expedited-Published Rates'!C$8))</f>
        <v>77.466875000000002</v>
      </c>
      <c r="D34" s="61">
        <f>IF('[1]Expedited-Published Rates'!D$6=0,'[1]Expedited-Published Rates'!M26-('[1]Expedited-Published Rates'!M26*'[1]Expedited-Published Rates'!D26),IF(('[1]Expedited-Published Rates'!M26-('[1]Expedited-Published Rates'!M26*'[1]Expedited-Published Rates'!D26))&gt;'[1]Expedited-Published Rates'!D$8,('[1]Expedited-Published Rates'!M26-('[1]Expedited-Published Rates'!M26*'[1]Expedited-Published Rates'!D26)),'[1]Expedited-Published Rates'!D$8))</f>
        <v>58.120364999999993</v>
      </c>
      <c r="E34" s="61">
        <f>IF('[1]Expedited-Published Rates'!E$6=0,'[1]Expedited-Published Rates'!N26-('[1]Expedited-Published Rates'!N26*'[1]Expedited-Published Rates'!E26),IF(('[1]Expedited-Published Rates'!N26-('[1]Expedited-Published Rates'!N26*'[1]Expedited-Published Rates'!E26))&gt;'[1]Expedited-Published Rates'!E$8,('[1]Expedited-Published Rates'!N26-('[1]Expedited-Published Rates'!N26*'[1]Expedited-Published Rates'!E26)),'[1]Expedited-Published Rates'!E$8))</f>
        <v>81.320009999999996</v>
      </c>
      <c r="F34" s="61">
        <f>IF('[1]Expedited-Published Rates'!F$6=0,'[1]Expedited-Published Rates'!O26-('[1]Expedited-Published Rates'!O26*'[1]Expedited-Published Rates'!F26),IF(('[1]Expedited-Published Rates'!O26-('[1]Expedited-Published Rates'!O26*'[1]Expedited-Published Rates'!F26))&gt;'[1]Expedited-Published Rates'!F$8,('[1]Expedited-Published Rates'!O26-('[1]Expedited-Published Rates'!O26*'[1]Expedited-Published Rates'!F26)),'[1]Expedited-Published Rates'!F$8))</f>
        <v>96.597825</v>
      </c>
      <c r="G34" s="61">
        <f>IF('[1]Expedited-Published Rates'!G$6=0,'[1]Expedited-Published Rates'!P26-('[1]Expedited-Published Rates'!P26*'[1]Expedited-Published Rates'!G26),IF(('[1]Expedited-Published Rates'!P26-('[1]Expedited-Published Rates'!P26*'[1]Expedited-Published Rates'!G26))&gt;'[1]Expedited-Published Rates'!G$8,('[1]Expedited-Published Rates'!P26-('[1]Expedited-Published Rates'!P26*'[1]Expedited-Published Rates'!G26)),'[1]Expedited-Published Rates'!G$8))</f>
        <v>102.33711</v>
      </c>
      <c r="H34" s="62">
        <f>IF('[1]Expedited-Published Rates'!H$6=0,'[1]Expedited-Published Rates'!Q26-('[1]Expedited-Published Rates'!Q26*'[1]Expedited-Published Rates'!H26),IF(('[1]Expedited-Published Rates'!Q26-('[1]Expedited-Published Rates'!Q26*'[1]Expedited-Published Rates'!H26))&gt;'[1]Expedited-Published Rates'!H$8,('[1]Expedited-Published Rates'!Q26-('[1]Expedited-Published Rates'!Q26*'[1]Expedited-Published Rates'!H26)),'[1]Expedited-Published Rates'!H$8))</f>
        <v>160.69997999999998</v>
      </c>
    </row>
    <row r="35" spans="1:8" s="38" customFormat="1" ht="14.25" customHeight="1" x14ac:dyDescent="0.2">
      <c r="A35" s="58">
        <v>16</v>
      </c>
      <c r="B35" s="93" t="s">
        <v>13</v>
      </c>
      <c r="C35" s="127">
        <f>IF('[1]Expedited-Published Rates'!C$6=0,'[1]Expedited-Published Rates'!L27-('[1]Expedited-Published Rates'!L27*'[1]Expedited-Published Rates'!C27),IF(('[1]Expedited-Published Rates'!L27-('[1]Expedited-Published Rates'!L27*'[1]Expedited-Published Rates'!C27))&gt;'[1]Expedited-Published Rates'!C$8,('[1]Expedited-Published Rates'!L27-('[1]Expedited-Published Rates'!L27*'[1]Expedited-Published Rates'!C27)),'[1]Expedited-Published Rates'!C$8))</f>
        <v>78.329115000000002</v>
      </c>
      <c r="D35" s="176">
        <f>IF('[1]Expedited-Published Rates'!D$6=0,'[1]Expedited-Published Rates'!M27-('[1]Expedited-Published Rates'!M27*'[1]Expedited-Published Rates'!D27),IF(('[1]Expedited-Published Rates'!M27-('[1]Expedited-Published Rates'!M27*'[1]Expedited-Published Rates'!D27))&gt;'[1]Expedited-Published Rates'!D$8,('[1]Expedited-Published Rates'!M27-('[1]Expedited-Published Rates'!M27*'[1]Expedited-Published Rates'!D27)),'[1]Expedited-Published Rates'!D$8))</f>
        <v>59.683174999999999</v>
      </c>
      <c r="E35" s="176">
        <f>IF('[1]Expedited-Published Rates'!E$6=0,'[1]Expedited-Published Rates'!N27-('[1]Expedited-Published Rates'!N27*'[1]Expedited-Published Rates'!E27),IF(('[1]Expedited-Published Rates'!N27-('[1]Expedited-Published Rates'!N27*'[1]Expedited-Published Rates'!E27))&gt;'[1]Expedited-Published Rates'!E$8,('[1]Expedited-Published Rates'!N27-('[1]Expedited-Published Rates'!N27*'[1]Expedited-Published Rates'!E27)),'[1]Expedited-Published Rates'!E$8))</f>
        <v>83.233104999999995</v>
      </c>
      <c r="F35" s="176">
        <f>IF('[1]Expedited-Published Rates'!F$6=0,'[1]Expedited-Published Rates'!O27-('[1]Expedited-Published Rates'!O27*'[1]Expedited-Published Rates'!F27),IF(('[1]Expedited-Published Rates'!O27-('[1]Expedited-Published Rates'!O27*'[1]Expedited-Published Rates'!F27))&gt;'[1]Expedited-Published Rates'!F$8,('[1]Expedited-Published Rates'!O27-('[1]Expedited-Published Rates'!O27*'[1]Expedited-Published Rates'!F27)),'[1]Expedited-Published Rates'!F$8))</f>
        <v>98.995929999999987</v>
      </c>
      <c r="G35" s="176">
        <f>IF('[1]Expedited-Published Rates'!G$6=0,'[1]Expedited-Published Rates'!P27-('[1]Expedited-Published Rates'!P27*'[1]Expedited-Published Rates'!G27),IF(('[1]Expedited-Published Rates'!P27-('[1]Expedited-Published Rates'!P27*'[1]Expedited-Published Rates'!G27))&gt;'[1]Expedited-Published Rates'!G$8,('[1]Expedited-Published Rates'!P27-('[1]Expedited-Published Rates'!P27*'[1]Expedited-Published Rates'!G27)),'[1]Expedited-Published Rates'!G$8))</f>
        <v>106.082465</v>
      </c>
      <c r="H35" s="177">
        <f>IF('[1]Expedited-Published Rates'!H$6=0,'[1]Expedited-Published Rates'!Q27-('[1]Expedited-Published Rates'!Q27*'[1]Expedited-Published Rates'!H27),IF(('[1]Expedited-Published Rates'!Q27-('[1]Expedited-Published Rates'!Q27*'[1]Expedited-Published Rates'!H27))&gt;'[1]Expedited-Published Rates'!H$8,('[1]Expedited-Published Rates'!Q27-('[1]Expedited-Published Rates'!Q27*'[1]Expedited-Published Rates'!H27)),'[1]Expedited-Published Rates'!H$8))</f>
        <v>168.10985499999998</v>
      </c>
    </row>
    <row r="36" spans="1:8" s="38" customFormat="1" ht="14.25" customHeight="1" x14ac:dyDescent="0.2">
      <c r="A36" s="58">
        <v>17</v>
      </c>
      <c r="B36" s="93" t="s">
        <v>13</v>
      </c>
      <c r="C36" s="60">
        <f>IF('[1]Expedited-Published Rates'!C$6=0,'[1]Expedited-Published Rates'!L28-('[1]Expedited-Published Rates'!L28*'[1]Expedited-Published Rates'!C28),IF(('[1]Expedited-Published Rates'!L28-('[1]Expedited-Published Rates'!L28*'[1]Expedited-Published Rates'!C28))&gt;'[1]Expedited-Published Rates'!C$8,('[1]Expedited-Published Rates'!L28-('[1]Expedited-Published Rates'!L28*'[1]Expedited-Published Rates'!C28)),'[1]Expedited-Published Rates'!C$8))</f>
        <v>79.164410000000004</v>
      </c>
      <c r="D36" s="61">
        <f>IF('[1]Expedited-Published Rates'!D$6=0,'[1]Expedited-Published Rates'!M28-('[1]Expedited-Published Rates'!M28*'[1]Expedited-Published Rates'!D28),IF(('[1]Expedited-Published Rates'!M28-('[1]Expedited-Published Rates'!M28*'[1]Expedited-Published Rates'!D28))&gt;'[1]Expedited-Published Rates'!D$8,('[1]Expedited-Published Rates'!M28-('[1]Expedited-Published Rates'!M28*'[1]Expedited-Published Rates'!D28)),'[1]Expedited-Published Rates'!D$8))</f>
        <v>61.245985000000005</v>
      </c>
      <c r="E36" s="61">
        <f>IF('[1]Expedited-Published Rates'!E$6=0,'[1]Expedited-Published Rates'!N28-('[1]Expedited-Published Rates'!N28*'[1]Expedited-Published Rates'!E28),IF(('[1]Expedited-Published Rates'!N28-('[1]Expedited-Published Rates'!N28*'[1]Expedited-Published Rates'!E28))&gt;'[1]Expedited-Published Rates'!E$8,('[1]Expedited-Published Rates'!N28-('[1]Expedited-Published Rates'!N28*'[1]Expedited-Published Rates'!E28)),'[1]Expedited-Published Rates'!E$8))</f>
        <v>85.011475000000004</v>
      </c>
      <c r="F36" s="61">
        <f>IF('[1]Expedited-Published Rates'!F$6=0,'[1]Expedited-Published Rates'!O28-('[1]Expedited-Published Rates'!O28*'[1]Expedited-Published Rates'!F28),IF(('[1]Expedited-Published Rates'!O28-('[1]Expedited-Published Rates'!O28*'[1]Expedited-Published Rates'!F28))&gt;'[1]Expedited-Published Rates'!F$8,('[1]Expedited-Published Rates'!O28-('[1]Expedited-Published Rates'!O28*'[1]Expedited-Published Rates'!F28)),'[1]Expedited-Published Rates'!F$8))</f>
        <v>101.36708999999999</v>
      </c>
      <c r="G36" s="61">
        <f>IF('[1]Expedited-Published Rates'!G$6=0,'[1]Expedited-Published Rates'!P28-('[1]Expedited-Published Rates'!P28*'[1]Expedited-Published Rates'!G28),IF(('[1]Expedited-Published Rates'!P28-('[1]Expedited-Published Rates'!P28*'[1]Expedited-Published Rates'!G28))&gt;'[1]Expedited-Published Rates'!G$8,('[1]Expedited-Published Rates'!P28-('[1]Expedited-Published Rates'!P28*'[1]Expedited-Published Rates'!G28)),'[1]Expedited-Published Rates'!G$8))</f>
        <v>109.800875</v>
      </c>
      <c r="H36" s="62">
        <f>IF('[1]Expedited-Published Rates'!H$6=0,'[1]Expedited-Published Rates'!Q28-('[1]Expedited-Published Rates'!Q28*'[1]Expedited-Published Rates'!H28),IF(('[1]Expedited-Published Rates'!Q28-('[1]Expedited-Published Rates'!Q28*'[1]Expedited-Published Rates'!H28))&gt;'[1]Expedited-Published Rates'!H$8,('[1]Expedited-Published Rates'!Q28-('[1]Expedited-Published Rates'!Q28*'[1]Expedited-Published Rates'!H28)),'[1]Expedited-Published Rates'!H$8))</f>
        <v>175.54667499999999</v>
      </c>
    </row>
    <row r="37" spans="1:8" s="38" customFormat="1" ht="14.25" customHeight="1" x14ac:dyDescent="0.2">
      <c r="A37" s="58">
        <v>18</v>
      </c>
      <c r="B37" s="93" t="s">
        <v>13</v>
      </c>
      <c r="C37" s="60">
        <f>IF('[1]Expedited-Published Rates'!C$6=0,'[1]Expedited-Published Rates'!L29-('[1]Expedited-Published Rates'!L29*'[1]Expedited-Published Rates'!C29),IF(('[1]Expedited-Published Rates'!L29-('[1]Expedited-Published Rates'!L29*'[1]Expedited-Published Rates'!C29))&gt;'[1]Expedited-Published Rates'!C$8,('[1]Expedited-Published Rates'!L29-('[1]Expedited-Published Rates'!L29*'[1]Expedited-Published Rates'!C29)),'[1]Expedited-Published Rates'!C$8))</f>
        <v>80.053595000000001</v>
      </c>
      <c r="D37" s="61">
        <f>IF('[1]Expedited-Published Rates'!D$6=0,'[1]Expedited-Published Rates'!M29-('[1]Expedited-Published Rates'!M29*'[1]Expedited-Published Rates'!D29),IF(('[1]Expedited-Published Rates'!M29-('[1]Expedited-Published Rates'!M29*'[1]Expedited-Published Rates'!D29))&gt;'[1]Expedited-Published Rates'!D$8,('[1]Expedited-Published Rates'!M29-('[1]Expedited-Published Rates'!M29*'[1]Expedited-Published Rates'!D29)),'[1]Expedited-Published Rates'!D$8))</f>
        <v>62.808794999999996</v>
      </c>
      <c r="E37" s="61">
        <f>IF('[1]Expedited-Published Rates'!E$6=0,'[1]Expedited-Published Rates'!N29-('[1]Expedited-Published Rates'!N29*'[1]Expedited-Published Rates'!E29),IF(('[1]Expedited-Published Rates'!N29-('[1]Expedited-Published Rates'!N29*'[1]Expedited-Published Rates'!E29))&gt;'[1]Expedited-Published Rates'!E$8,('[1]Expedited-Published Rates'!N29-('[1]Expedited-Published Rates'!N29*'[1]Expedited-Published Rates'!E29)),'[1]Expedited-Published Rates'!E$8))</f>
        <v>86.870679999999993</v>
      </c>
      <c r="F37" s="61">
        <f>IF('[1]Expedited-Published Rates'!F$6=0,'[1]Expedited-Published Rates'!O29-('[1]Expedited-Published Rates'!O29*'[1]Expedited-Published Rates'!F29),IF(('[1]Expedited-Published Rates'!O29-('[1]Expedited-Published Rates'!O29*'[1]Expedited-Published Rates'!F29))&gt;'[1]Expedited-Published Rates'!F$8,('[1]Expedited-Published Rates'!O29-('[1]Expedited-Published Rates'!O29*'[1]Expedited-Published Rates'!F29)),'[1]Expedited-Published Rates'!F$8))</f>
        <v>103.76519500000001</v>
      </c>
      <c r="G37" s="61">
        <f>IF('[1]Expedited-Published Rates'!G$6=0,'[1]Expedited-Published Rates'!P29-('[1]Expedited-Published Rates'!P29*'[1]Expedited-Published Rates'!G29),IF(('[1]Expedited-Published Rates'!P29-('[1]Expedited-Published Rates'!P29*'[1]Expedited-Published Rates'!G29))&gt;'[1]Expedited-Published Rates'!G$8,('[1]Expedited-Published Rates'!P29-('[1]Expedited-Published Rates'!P29*'[1]Expedited-Published Rates'!G29)),'[1]Expedited-Published Rates'!G$8))</f>
        <v>113.49234</v>
      </c>
      <c r="H37" s="62">
        <f>IF('[1]Expedited-Published Rates'!H$6=0,'[1]Expedited-Published Rates'!Q29-('[1]Expedited-Published Rates'!Q29*'[1]Expedited-Published Rates'!H29),IF(('[1]Expedited-Published Rates'!Q29-('[1]Expedited-Published Rates'!Q29*'[1]Expedited-Published Rates'!H29))&gt;'[1]Expedited-Published Rates'!H$8,('[1]Expedited-Published Rates'!Q29-('[1]Expedited-Published Rates'!Q29*'[1]Expedited-Published Rates'!H29)),'[1]Expedited-Published Rates'!H$8))</f>
        <v>181.04345499999999</v>
      </c>
    </row>
    <row r="38" spans="1:8" s="38" customFormat="1" ht="14.25" customHeight="1" x14ac:dyDescent="0.2">
      <c r="A38" s="58">
        <v>19</v>
      </c>
      <c r="B38" s="93" t="s">
        <v>13</v>
      </c>
      <c r="C38" s="60">
        <f>IF('[1]Expedited-Published Rates'!C$6=0,'[1]Expedited-Published Rates'!L30-('[1]Expedited-Published Rates'!L30*'[1]Expedited-Published Rates'!C30),IF(('[1]Expedited-Published Rates'!L30-('[1]Expedited-Published Rates'!L30*'[1]Expedited-Published Rates'!C30))&gt;'[1]Expedited-Published Rates'!C$8,('[1]Expedited-Published Rates'!L30-('[1]Expedited-Published Rates'!L30*'[1]Expedited-Published Rates'!C30)),'[1]Expedited-Published Rates'!C$8))</f>
        <v>80.861945000000006</v>
      </c>
      <c r="D38" s="61">
        <f>IF('[1]Expedited-Published Rates'!D$6=0,'[1]Expedited-Published Rates'!M30-('[1]Expedited-Published Rates'!M30*'[1]Expedited-Published Rates'!D30),IF(('[1]Expedited-Published Rates'!M30-('[1]Expedited-Published Rates'!M30*'[1]Expedited-Published Rates'!D30))&gt;'[1]Expedited-Published Rates'!D$8,('[1]Expedited-Published Rates'!M30-('[1]Expedited-Published Rates'!M30*'[1]Expedited-Published Rates'!D30)),'[1]Expedited-Published Rates'!D$8))</f>
        <v>64.425494999999998</v>
      </c>
      <c r="E38" s="61">
        <f>IF('[1]Expedited-Published Rates'!E$6=0,'[1]Expedited-Published Rates'!N30-('[1]Expedited-Published Rates'!N30*'[1]Expedited-Published Rates'!E30),IF(('[1]Expedited-Published Rates'!N30-('[1]Expedited-Published Rates'!N30*'[1]Expedited-Published Rates'!E30))&gt;'[1]Expedited-Published Rates'!E$8,('[1]Expedited-Published Rates'!N30-('[1]Expedited-Published Rates'!N30*'[1]Expedited-Published Rates'!E30)),'[1]Expedited-Published Rates'!E$8))</f>
        <v>88.649050000000003</v>
      </c>
      <c r="F38" s="61">
        <f>IF('[1]Expedited-Published Rates'!F$6=0,'[1]Expedited-Published Rates'!O30-('[1]Expedited-Published Rates'!O30*'[1]Expedited-Published Rates'!F30),IF(('[1]Expedited-Published Rates'!O30-('[1]Expedited-Published Rates'!O30*'[1]Expedited-Published Rates'!F30))&gt;'[1]Expedited-Published Rates'!F$8,('[1]Expedited-Published Rates'!O30-('[1]Expedited-Published Rates'!O30*'[1]Expedited-Published Rates'!F30)),'[1]Expedited-Published Rates'!F$8))</f>
        <v>106.190245</v>
      </c>
      <c r="G38" s="61">
        <f>IF('[1]Expedited-Published Rates'!G$6=0,'[1]Expedited-Published Rates'!P30-('[1]Expedited-Published Rates'!P30*'[1]Expedited-Published Rates'!G30),IF(('[1]Expedited-Published Rates'!P30-('[1]Expedited-Published Rates'!P30*'[1]Expedited-Published Rates'!G30))&gt;'[1]Expedited-Published Rates'!G$8,('[1]Expedited-Published Rates'!P30-('[1]Expedited-Published Rates'!P30*'[1]Expedited-Published Rates'!G30)),'[1]Expedited-Published Rates'!G$8))</f>
        <v>117.21075</v>
      </c>
      <c r="H38" s="62">
        <f>IF('[1]Expedited-Published Rates'!H$6=0,'[1]Expedited-Published Rates'!Q30-('[1]Expedited-Published Rates'!Q30*'[1]Expedited-Published Rates'!H30),IF(('[1]Expedited-Published Rates'!Q30-('[1]Expedited-Published Rates'!Q30*'[1]Expedited-Published Rates'!H30))&gt;'[1]Expedited-Published Rates'!H$8,('[1]Expedited-Published Rates'!Q30-('[1]Expedited-Published Rates'!Q30*'[1]Expedited-Published Rates'!H30)),'[1]Expedited-Published Rates'!H$8))</f>
        <v>188.34555</v>
      </c>
    </row>
    <row r="39" spans="1:8" s="38" customFormat="1" ht="14.25" customHeight="1" x14ac:dyDescent="0.2">
      <c r="A39" s="178">
        <v>20</v>
      </c>
      <c r="B39" s="99" t="s">
        <v>13</v>
      </c>
      <c r="C39" s="129">
        <f>IF('[1]Expedited-Published Rates'!C$6=0,'[1]Expedited-Published Rates'!L31-('[1]Expedited-Published Rates'!L31*'[1]Expedited-Published Rates'!C31),IF(('[1]Expedited-Published Rates'!L31-('[1]Expedited-Published Rates'!L31*'[1]Expedited-Published Rates'!C31))&gt;'[1]Expedited-Published Rates'!C$8,('[1]Expedited-Published Rates'!L31-('[1]Expedited-Published Rates'!L31*'[1]Expedited-Published Rates'!C31)),'[1]Expedited-Published Rates'!C$8))</f>
        <v>81.778075000000001</v>
      </c>
      <c r="D39" s="174">
        <f>IF('[1]Expedited-Published Rates'!D$6=0,'[1]Expedited-Published Rates'!M31-('[1]Expedited-Published Rates'!M31*'[1]Expedited-Published Rates'!D31),IF(('[1]Expedited-Published Rates'!M31-('[1]Expedited-Published Rates'!M31*'[1]Expedited-Published Rates'!D31))&gt;'[1]Expedited-Published Rates'!D$8,('[1]Expedited-Published Rates'!M31-('[1]Expedited-Published Rates'!M31*'[1]Expedited-Published Rates'!D31)),'[1]Expedited-Published Rates'!D$8))</f>
        <v>65.988304999999997</v>
      </c>
      <c r="E39" s="174">
        <f>IF('[1]Expedited-Published Rates'!E$6=0,'[1]Expedited-Published Rates'!N31-('[1]Expedited-Published Rates'!N31*'[1]Expedited-Published Rates'!E31),IF(('[1]Expedited-Published Rates'!N31-('[1]Expedited-Published Rates'!N31*'[1]Expedited-Published Rates'!E31))&gt;'[1]Expedited-Published Rates'!E$8,('[1]Expedited-Published Rates'!N31-('[1]Expedited-Published Rates'!N31*'[1]Expedited-Published Rates'!E31)),'[1]Expedited-Published Rates'!E$8))</f>
        <v>90.535200000000003</v>
      </c>
      <c r="F39" s="174">
        <f>IF('[1]Expedited-Published Rates'!F$6=0,'[1]Expedited-Published Rates'!O31-('[1]Expedited-Published Rates'!O31*'[1]Expedited-Published Rates'!F31),IF(('[1]Expedited-Published Rates'!O31-('[1]Expedited-Published Rates'!O31*'[1]Expedited-Published Rates'!F31))&gt;'[1]Expedited-Published Rates'!F$8,('[1]Expedited-Published Rates'!O31-('[1]Expedited-Published Rates'!O31*'[1]Expedited-Published Rates'!F31)),'[1]Expedited-Published Rates'!F$8))</f>
        <v>108.56140499999999</v>
      </c>
      <c r="G39" s="174">
        <f>IF('[1]Expedited-Published Rates'!G$6=0,'[1]Expedited-Published Rates'!P31-('[1]Expedited-Published Rates'!P31*'[1]Expedited-Published Rates'!G31),IF(('[1]Expedited-Published Rates'!P31-('[1]Expedited-Published Rates'!P31*'[1]Expedited-Published Rates'!G31))&gt;'[1]Expedited-Published Rates'!G$8,('[1]Expedited-Published Rates'!P31-('[1]Expedited-Published Rates'!P31*'[1]Expedited-Published Rates'!G31)),'[1]Expedited-Published Rates'!G$8))</f>
        <v>120.95610499999999</v>
      </c>
      <c r="H39" s="175">
        <f>IF('[1]Expedited-Published Rates'!H$6=0,'[1]Expedited-Published Rates'!Q31-('[1]Expedited-Published Rates'!Q31*'[1]Expedited-Published Rates'!H31),IF(('[1]Expedited-Published Rates'!Q31-('[1]Expedited-Published Rates'!Q31*'[1]Expedited-Published Rates'!H31))&gt;'[1]Expedited-Published Rates'!H$8,('[1]Expedited-Published Rates'!Q31-('[1]Expedited-Published Rates'!Q31*'[1]Expedited-Published Rates'!H31)),'[1]Expedited-Published Rates'!H$8))</f>
        <v>195.67458999999999</v>
      </c>
    </row>
    <row r="40" spans="1:8" s="38" customFormat="1" ht="14.25" customHeight="1" x14ac:dyDescent="0.2">
      <c r="A40" s="179">
        <v>21</v>
      </c>
      <c r="B40" s="93" t="s">
        <v>13</v>
      </c>
      <c r="C40" s="60">
        <f>IF('[1]Expedited-Published Rates'!C$6=0,'[1]Expedited-Published Rates'!L32-('[1]Expedited-Published Rates'!L32*'[1]Expedited-Published Rates'!C32),IF(('[1]Expedited-Published Rates'!L32-('[1]Expedited-Published Rates'!L32*'[1]Expedited-Published Rates'!C32))&gt;'[1]Expedited-Published Rates'!C$8,('[1]Expedited-Published Rates'!L32-('[1]Expedited-Published Rates'!L32*'[1]Expedited-Published Rates'!C32)),'[1]Expedited-Published Rates'!C$8))</f>
        <v>82.963654999999989</v>
      </c>
      <c r="D40" s="61">
        <f>IF('[1]Expedited-Published Rates'!D$6=0,'[1]Expedited-Published Rates'!M32-('[1]Expedited-Published Rates'!M32*'[1]Expedited-Published Rates'!D32),IF(('[1]Expedited-Published Rates'!M32-('[1]Expedited-Published Rates'!M32*'[1]Expedited-Published Rates'!D32))&gt;'[1]Expedited-Published Rates'!D$8,('[1]Expedited-Published Rates'!M32-('[1]Expedited-Published Rates'!M32*'[1]Expedited-Published Rates'!D32)),'[1]Expedited-Published Rates'!D$8))</f>
        <v>67.84751</v>
      </c>
      <c r="E40" s="61">
        <f>IF('[1]Expedited-Published Rates'!E$6=0,'[1]Expedited-Published Rates'!N32-('[1]Expedited-Published Rates'!N32*'[1]Expedited-Published Rates'!E32),IF(('[1]Expedited-Published Rates'!N32-('[1]Expedited-Published Rates'!N32*'[1]Expedited-Published Rates'!E32))&gt;'[1]Expedited-Published Rates'!E$8,('[1]Expedited-Published Rates'!N32-('[1]Expedited-Published Rates'!N32*'[1]Expedited-Published Rates'!E32)),'[1]Expedited-Published Rates'!E$8))</f>
        <v>92.744689999999991</v>
      </c>
      <c r="F40" s="61">
        <f>IF('[1]Expedited-Published Rates'!F$6=0,'[1]Expedited-Published Rates'!O32-('[1]Expedited-Published Rates'!O32*'[1]Expedited-Published Rates'!F32),IF(('[1]Expedited-Published Rates'!O32-('[1]Expedited-Published Rates'!O32*'[1]Expedited-Published Rates'!F32))&gt;'[1]Expedited-Published Rates'!F$8,('[1]Expedited-Published Rates'!O32-('[1]Expedited-Published Rates'!O32*'[1]Expedited-Published Rates'!F32)),'[1]Expedited-Published Rates'!F$8))</f>
        <v>111.44452</v>
      </c>
      <c r="G40" s="61">
        <f>IF('[1]Expedited-Published Rates'!G$6=0,'[1]Expedited-Published Rates'!P32-('[1]Expedited-Published Rates'!P32*'[1]Expedited-Published Rates'!G32),IF(('[1]Expedited-Published Rates'!P32-('[1]Expedited-Published Rates'!P32*'[1]Expedited-Published Rates'!G32))&gt;'[1]Expedited-Published Rates'!G$8,('[1]Expedited-Published Rates'!P32-('[1]Expedited-Published Rates'!P32*'[1]Expedited-Published Rates'!G32)),'[1]Expedited-Published Rates'!G$8))</f>
        <v>125.29424999999999</v>
      </c>
      <c r="H40" s="62">
        <f>IF('[1]Expedited-Published Rates'!H$6=0,'[1]Expedited-Published Rates'!Q32-('[1]Expedited-Published Rates'!Q32*'[1]Expedited-Published Rates'!H32),IF(('[1]Expedited-Published Rates'!Q32-('[1]Expedited-Published Rates'!Q32*'[1]Expedited-Published Rates'!H32))&gt;'[1]Expedited-Published Rates'!H$8,('[1]Expedited-Published Rates'!Q32-('[1]Expedited-Published Rates'!Q32*'[1]Expedited-Published Rates'!H32)),'[1]Expedited-Published Rates'!H$8))</f>
        <v>203.677255</v>
      </c>
    </row>
    <row r="41" spans="1:8" s="38" customFormat="1" ht="14.25" customHeight="1" x14ac:dyDescent="0.2">
      <c r="A41" s="179">
        <v>22</v>
      </c>
      <c r="B41" s="93" t="s">
        <v>13</v>
      </c>
      <c r="C41" s="60">
        <f>IF('[1]Expedited-Published Rates'!C$6=0,'[1]Expedited-Published Rates'!L33-('[1]Expedited-Published Rates'!L33*'[1]Expedited-Published Rates'!C33),IF(('[1]Expedited-Published Rates'!L33-('[1]Expedited-Published Rates'!L33*'[1]Expedited-Published Rates'!C33))&gt;'[1]Expedited-Published Rates'!C$8,('[1]Expedited-Published Rates'!L33-('[1]Expedited-Published Rates'!L33*'[1]Expedited-Published Rates'!C33)),'[1]Expedited-Published Rates'!C$8))</f>
        <v>83.772004999999993</v>
      </c>
      <c r="D41" s="61">
        <f>IF('[1]Expedited-Published Rates'!D$6=0,'[1]Expedited-Published Rates'!M33-('[1]Expedited-Published Rates'!M33*'[1]Expedited-Published Rates'!D33),IF(('[1]Expedited-Published Rates'!M33-('[1]Expedited-Published Rates'!M33*'[1]Expedited-Published Rates'!D33))&gt;'[1]Expedited-Published Rates'!D$8,('[1]Expedited-Published Rates'!M33-('[1]Expedited-Published Rates'!M33*'[1]Expedited-Published Rates'!D33)),'[1]Expedited-Published Rates'!D$8))</f>
        <v>69.464210000000008</v>
      </c>
      <c r="E41" s="61">
        <f>IF('[1]Expedited-Published Rates'!E$6=0,'[1]Expedited-Published Rates'!N33-('[1]Expedited-Published Rates'!N33*'[1]Expedited-Published Rates'!E33),IF(('[1]Expedited-Published Rates'!N33-('[1]Expedited-Published Rates'!N33*'[1]Expedited-Published Rates'!E33))&gt;'[1]Expedited-Published Rates'!E$8,('[1]Expedited-Published Rates'!N33-('[1]Expedited-Published Rates'!N33*'[1]Expedited-Published Rates'!E33)),'[1]Expedited-Published Rates'!E$8))</f>
        <v>94.576949999999997</v>
      </c>
      <c r="F41" s="61">
        <f>IF('[1]Expedited-Published Rates'!F$6=0,'[1]Expedited-Published Rates'!O33-('[1]Expedited-Published Rates'!O33*'[1]Expedited-Published Rates'!F33),IF(('[1]Expedited-Published Rates'!O33-('[1]Expedited-Published Rates'!O33*'[1]Expedited-Published Rates'!F33))&gt;'[1]Expedited-Published Rates'!F$8,('[1]Expedited-Published Rates'!O33-('[1]Expedited-Published Rates'!O33*'[1]Expedited-Published Rates'!F33)),'[1]Expedited-Published Rates'!F$8))</f>
        <v>113.81567999999999</v>
      </c>
      <c r="G41" s="61">
        <f>IF('[1]Expedited-Published Rates'!G$6=0,'[1]Expedited-Published Rates'!P33-('[1]Expedited-Published Rates'!P33*'[1]Expedited-Published Rates'!G33),IF(('[1]Expedited-Published Rates'!P33-('[1]Expedited-Published Rates'!P33*'[1]Expedited-Published Rates'!G33))&gt;'[1]Expedited-Published Rates'!G$8,('[1]Expedited-Published Rates'!P33-('[1]Expedited-Published Rates'!P33*'[1]Expedited-Published Rates'!G33)),'[1]Expedited-Published Rates'!G$8))</f>
        <v>129.06655000000001</v>
      </c>
      <c r="H41" s="62">
        <f>IF('[1]Expedited-Published Rates'!H$6=0,'[1]Expedited-Published Rates'!Q33-('[1]Expedited-Published Rates'!Q33*'[1]Expedited-Published Rates'!H33),IF(('[1]Expedited-Published Rates'!Q33-('[1]Expedited-Published Rates'!Q33*'[1]Expedited-Published Rates'!H33))&gt;'[1]Expedited-Published Rates'!H$8,('[1]Expedited-Published Rates'!Q33-('[1]Expedited-Published Rates'!Q33*'[1]Expedited-Published Rates'!H33)),'[1]Expedited-Published Rates'!H$8))</f>
        <v>210.65600999999998</v>
      </c>
    </row>
    <row r="42" spans="1:8" s="38" customFormat="1" ht="14.25" customHeight="1" x14ac:dyDescent="0.2">
      <c r="A42" s="179">
        <v>23</v>
      </c>
      <c r="B42" s="93" t="s">
        <v>13</v>
      </c>
      <c r="C42" s="60">
        <f>IF('[1]Expedited-Published Rates'!C$6=0,'[1]Expedited-Published Rates'!L34-('[1]Expedited-Published Rates'!L34*'[1]Expedited-Published Rates'!C34),IF(('[1]Expedited-Published Rates'!L34-('[1]Expedited-Published Rates'!L34*'[1]Expedited-Published Rates'!C34))&gt;'[1]Expedited-Published Rates'!C$8,('[1]Expedited-Published Rates'!L34-('[1]Expedited-Published Rates'!L34*'[1]Expedited-Published Rates'!C34)),'[1]Expedited-Published Rates'!C$8))</f>
        <v>84.580354999999997</v>
      </c>
      <c r="D42" s="61">
        <f>IF('[1]Expedited-Published Rates'!D$6=0,'[1]Expedited-Published Rates'!M34-('[1]Expedited-Published Rates'!M34*'[1]Expedited-Published Rates'!D34),IF(('[1]Expedited-Published Rates'!M34-('[1]Expedited-Published Rates'!M34*'[1]Expedited-Published Rates'!D34))&gt;'[1]Expedited-Published Rates'!D$8,('[1]Expedited-Published Rates'!M34-('[1]Expedited-Published Rates'!M34*'[1]Expedited-Published Rates'!D34)),'[1]Expedited-Published Rates'!D$8))</f>
        <v>71.053965000000005</v>
      </c>
      <c r="E42" s="61">
        <f>IF('[1]Expedited-Published Rates'!E$6=0,'[1]Expedited-Published Rates'!N34-('[1]Expedited-Published Rates'!N34*'[1]Expedited-Published Rates'!E34),IF(('[1]Expedited-Published Rates'!N34-('[1]Expedited-Published Rates'!N34*'[1]Expedited-Published Rates'!E34))&gt;'[1]Expedited-Published Rates'!E$8,('[1]Expedited-Published Rates'!N34-('[1]Expedited-Published Rates'!N34*'[1]Expedited-Published Rates'!E34)),'[1]Expedited-Published Rates'!E$8))</f>
        <v>96.38226499999999</v>
      </c>
      <c r="F42" s="61">
        <f>IF('[1]Expedited-Published Rates'!F$6=0,'[1]Expedited-Published Rates'!O34-('[1]Expedited-Published Rates'!O34*'[1]Expedited-Published Rates'!F34),IF(('[1]Expedited-Published Rates'!O34-('[1]Expedited-Published Rates'!O34*'[1]Expedited-Published Rates'!F34))&gt;'[1]Expedited-Published Rates'!F$8,('[1]Expedited-Published Rates'!O34-('[1]Expedited-Published Rates'!O34*'[1]Expedited-Published Rates'!F34)),'[1]Expedited-Published Rates'!F$8))</f>
        <v>116.24072999999999</v>
      </c>
      <c r="G42" s="61">
        <f>IF('[1]Expedited-Published Rates'!G$6=0,'[1]Expedited-Published Rates'!P34-('[1]Expedited-Published Rates'!P34*'[1]Expedited-Published Rates'!G34),IF(('[1]Expedited-Published Rates'!P34-('[1]Expedited-Published Rates'!P34*'[1]Expedited-Published Rates'!G34))&gt;'[1]Expedited-Published Rates'!G$8,('[1]Expedited-Published Rates'!P34-('[1]Expedited-Published Rates'!P34*'[1]Expedited-Published Rates'!G34)),'[1]Expedited-Published Rates'!G$8))</f>
        <v>132.811905</v>
      </c>
      <c r="H42" s="62">
        <f>IF('[1]Expedited-Published Rates'!H$6=0,'[1]Expedited-Published Rates'!Q34-('[1]Expedited-Published Rates'!Q34*'[1]Expedited-Published Rates'!H34),IF(('[1]Expedited-Published Rates'!Q34-('[1]Expedited-Published Rates'!Q34*'[1]Expedited-Published Rates'!H34))&gt;'[1]Expedited-Published Rates'!H$8,('[1]Expedited-Published Rates'!Q34-('[1]Expedited-Published Rates'!Q34*'[1]Expedited-Published Rates'!H34)),'[1]Expedited-Published Rates'!H$8))</f>
        <v>217.74254500000001</v>
      </c>
    </row>
    <row r="43" spans="1:8" s="63" customFormat="1" ht="14.25" customHeight="1" x14ac:dyDescent="0.2">
      <c r="A43" s="179">
        <v>24</v>
      </c>
      <c r="B43" s="93" t="s">
        <v>13</v>
      </c>
      <c r="C43" s="60">
        <f>IF('[1]Expedited-Published Rates'!C$6=0,'[1]Expedited-Published Rates'!L35-('[1]Expedited-Published Rates'!L35*'[1]Expedited-Published Rates'!C35),IF(('[1]Expedited-Published Rates'!L35-('[1]Expedited-Published Rates'!L35*'[1]Expedited-Published Rates'!C35))&gt;'[1]Expedited-Published Rates'!C$8,('[1]Expedited-Published Rates'!L35-('[1]Expedited-Published Rates'!L35*'[1]Expedited-Published Rates'!C35)),'[1]Expedited-Published Rates'!C$8))</f>
        <v>85.415649999999999</v>
      </c>
      <c r="D43" s="61">
        <f>IF('[1]Expedited-Published Rates'!D$6=0,'[1]Expedited-Published Rates'!M35-('[1]Expedited-Published Rates'!M35*'[1]Expedited-Published Rates'!D35),IF(('[1]Expedited-Published Rates'!M35-('[1]Expedited-Published Rates'!M35*'[1]Expedited-Published Rates'!D35))&gt;'[1]Expedited-Published Rates'!D$8,('[1]Expedited-Published Rates'!M35-('[1]Expedited-Published Rates'!M35*'[1]Expedited-Published Rates'!D35)),'[1]Expedited-Published Rates'!D$8))</f>
        <v>72.61677499999999</v>
      </c>
      <c r="E43" s="61">
        <f>IF('[1]Expedited-Published Rates'!E$6=0,'[1]Expedited-Published Rates'!N35-('[1]Expedited-Published Rates'!N35*'[1]Expedited-Published Rates'!E35),IF(('[1]Expedited-Published Rates'!N35-('[1]Expedited-Published Rates'!N35*'[1]Expedited-Published Rates'!E35))&gt;'[1]Expedited-Published Rates'!E$8,('[1]Expedited-Published Rates'!N35-('[1]Expedited-Published Rates'!N35*'[1]Expedited-Published Rates'!E35)),'[1]Expedited-Published Rates'!E$8))</f>
        <v>98.214524999999995</v>
      </c>
      <c r="F43" s="61">
        <f>IF('[1]Expedited-Published Rates'!F$6=0,'[1]Expedited-Published Rates'!O35-('[1]Expedited-Published Rates'!O35*'[1]Expedited-Published Rates'!F35),IF(('[1]Expedited-Published Rates'!O35-('[1]Expedited-Published Rates'!O35*'[1]Expedited-Published Rates'!F35))&gt;'[1]Expedited-Published Rates'!F$8,('[1]Expedited-Published Rates'!O35-('[1]Expedited-Published Rates'!O35*'[1]Expedited-Published Rates'!F35)),'[1]Expedited-Published Rates'!F$8))</f>
        <v>118.638835</v>
      </c>
      <c r="G43" s="61">
        <f>IF('[1]Expedited-Published Rates'!G$6=0,'[1]Expedited-Published Rates'!P35-('[1]Expedited-Published Rates'!P35*'[1]Expedited-Published Rates'!G35),IF(('[1]Expedited-Published Rates'!P35-('[1]Expedited-Published Rates'!P35*'[1]Expedited-Published Rates'!G35))&gt;'[1]Expedited-Published Rates'!G$8,('[1]Expedited-Published Rates'!P35-('[1]Expedited-Published Rates'!P35*'[1]Expedited-Published Rates'!G35)),'[1]Expedited-Published Rates'!G$8))</f>
        <v>136.53031499999997</v>
      </c>
      <c r="H43" s="62">
        <f>IF('[1]Expedited-Published Rates'!H$6=0,'[1]Expedited-Published Rates'!Q35-('[1]Expedited-Published Rates'!Q35*'[1]Expedited-Published Rates'!H35),IF(('[1]Expedited-Published Rates'!Q35-('[1]Expedited-Published Rates'!Q35*'[1]Expedited-Published Rates'!H35))&gt;'[1]Expedited-Published Rates'!H$8,('[1]Expedited-Published Rates'!Q35-('[1]Expedited-Published Rates'!Q35*'[1]Expedited-Published Rates'!H35)),'[1]Expedited-Published Rates'!H$8))</f>
        <v>224.80213499999999</v>
      </c>
    </row>
    <row r="44" spans="1:8" s="63" customFormat="1" ht="14.25" customHeight="1" x14ac:dyDescent="0.2">
      <c r="A44" s="178">
        <v>25</v>
      </c>
      <c r="B44" s="99" t="s">
        <v>13</v>
      </c>
      <c r="C44" s="60">
        <f>IF('[1]Expedited-Published Rates'!C$6=0,'[1]Expedited-Published Rates'!L36-('[1]Expedited-Published Rates'!L36*'[1]Expedited-Published Rates'!C36),IF(('[1]Expedited-Published Rates'!L36-('[1]Expedited-Published Rates'!L36*'[1]Expedited-Published Rates'!C36))&gt;'[1]Expedited-Published Rates'!C$8,('[1]Expedited-Published Rates'!L36-('[1]Expedited-Published Rates'!L36*'[1]Expedited-Published Rates'!C36)),'[1]Expedited-Published Rates'!C$8))</f>
        <v>86.224000000000004</v>
      </c>
      <c r="D44" s="61">
        <f>IF('[1]Expedited-Published Rates'!D$6=0,'[1]Expedited-Published Rates'!M36-('[1]Expedited-Published Rates'!M36*'[1]Expedited-Published Rates'!D36),IF(('[1]Expedited-Published Rates'!M36-('[1]Expedited-Published Rates'!M36*'[1]Expedited-Published Rates'!D36))&gt;'[1]Expedited-Published Rates'!D$8,('[1]Expedited-Published Rates'!M36-('[1]Expedited-Published Rates'!M36*'[1]Expedited-Published Rates'!D36)),'[1]Expedited-Published Rates'!D$8))</f>
        <v>74.179585000000003</v>
      </c>
      <c r="E44" s="61">
        <f>IF('[1]Expedited-Published Rates'!E$6=0,'[1]Expedited-Published Rates'!N36-('[1]Expedited-Published Rates'!N36*'[1]Expedited-Published Rates'!E36),IF(('[1]Expedited-Published Rates'!N36-('[1]Expedited-Published Rates'!N36*'[1]Expedited-Published Rates'!E36))&gt;'[1]Expedited-Published Rates'!E$8,('[1]Expedited-Published Rates'!N36-('[1]Expedited-Published Rates'!N36*'[1]Expedited-Published Rates'!E36)),'[1]Expedited-Published Rates'!E$8))</f>
        <v>100.046785</v>
      </c>
      <c r="F44" s="61">
        <f>IF('[1]Expedited-Published Rates'!F$6=0,'[1]Expedited-Published Rates'!O36-('[1]Expedited-Published Rates'!O36*'[1]Expedited-Published Rates'!F36),IF(('[1]Expedited-Published Rates'!O36-('[1]Expedited-Published Rates'!O36*'[1]Expedited-Published Rates'!F36))&gt;'[1]Expedited-Published Rates'!F$8,('[1]Expedited-Published Rates'!O36-('[1]Expedited-Published Rates'!O36*'[1]Expedited-Published Rates'!F36)),'[1]Expedited-Published Rates'!F$8))</f>
        <v>121.009995</v>
      </c>
      <c r="G44" s="61">
        <f>IF('[1]Expedited-Published Rates'!G$6=0,'[1]Expedited-Published Rates'!P36-('[1]Expedited-Published Rates'!P36*'[1]Expedited-Published Rates'!G36),IF(('[1]Expedited-Published Rates'!P36-('[1]Expedited-Published Rates'!P36*'[1]Expedited-Published Rates'!G36))&gt;'[1]Expedited-Published Rates'!G$8,('[1]Expedited-Published Rates'!P36-('[1]Expedited-Published Rates'!P36*'[1]Expedited-Published Rates'!G36)),'[1]Expedited-Published Rates'!G$8))</f>
        <v>140.35650499999997</v>
      </c>
      <c r="H44" s="62">
        <f>IF('[1]Expedited-Published Rates'!H$6=0,'[1]Expedited-Published Rates'!Q36-('[1]Expedited-Published Rates'!Q36*'[1]Expedited-Published Rates'!H36),IF(('[1]Expedited-Published Rates'!Q36-('[1]Expedited-Published Rates'!Q36*'[1]Expedited-Published Rates'!H36))&gt;'[1]Expedited-Published Rates'!H$8,('[1]Expedited-Published Rates'!Q36-('[1]Expedited-Published Rates'!Q36*'[1]Expedited-Published Rates'!H36)),'[1]Expedited-Published Rates'!H$8))</f>
        <v>231.78089</v>
      </c>
    </row>
    <row r="45" spans="1:8" s="38" customFormat="1" ht="14.25" customHeight="1" x14ac:dyDescent="0.2">
      <c r="A45" s="179">
        <v>26</v>
      </c>
      <c r="B45" s="93" t="s">
        <v>13</v>
      </c>
      <c r="C45" s="127">
        <f>IF('[1]Expedited-Published Rates'!C$6=0,'[1]Expedited-Published Rates'!L37-('[1]Expedited-Published Rates'!L37*'[1]Expedited-Published Rates'!C37),IF(('[1]Expedited-Published Rates'!L37-('[1]Expedited-Published Rates'!L37*'[1]Expedited-Published Rates'!C37))&gt;'[1]Expedited-Published Rates'!C$8,('[1]Expedited-Published Rates'!L37-('[1]Expedited-Published Rates'!L37*'[1]Expedited-Published Rates'!C37)),'[1]Expedited-Published Rates'!C$8))</f>
        <v>87.113185000000001</v>
      </c>
      <c r="D45" s="176">
        <f>IF('[1]Expedited-Published Rates'!D$6=0,'[1]Expedited-Published Rates'!M37-('[1]Expedited-Published Rates'!M37*'[1]Expedited-Published Rates'!D37),IF(('[1]Expedited-Published Rates'!M37-('[1]Expedited-Published Rates'!M37*'[1]Expedited-Published Rates'!D37))&gt;'[1]Expedited-Published Rates'!D$8,('[1]Expedited-Published Rates'!M37-('[1]Expedited-Published Rates'!M37*'[1]Expedited-Published Rates'!D37)),'[1]Expedited-Published Rates'!D$8))</f>
        <v>75.823229999999995</v>
      </c>
      <c r="E45" s="176">
        <f>IF('[1]Expedited-Published Rates'!E$6=0,'[1]Expedited-Published Rates'!N37-('[1]Expedited-Published Rates'!N37*'[1]Expedited-Published Rates'!E37),IF(('[1]Expedited-Published Rates'!N37-('[1]Expedited-Published Rates'!N37*'[1]Expedited-Published Rates'!E37))&gt;'[1]Expedited-Published Rates'!E$8,('[1]Expedited-Published Rates'!N37-('[1]Expedited-Published Rates'!N37*'[1]Expedited-Published Rates'!E37)),'[1]Expedited-Published Rates'!E$8))</f>
        <v>101.85209999999999</v>
      </c>
      <c r="F45" s="176">
        <f>IF('[1]Expedited-Published Rates'!F$6=0,'[1]Expedited-Published Rates'!O37-('[1]Expedited-Published Rates'!O37*'[1]Expedited-Published Rates'!F37),IF(('[1]Expedited-Published Rates'!O37-('[1]Expedited-Published Rates'!O37*'[1]Expedited-Published Rates'!F37))&gt;'[1]Expedited-Published Rates'!F$8,('[1]Expedited-Published Rates'!O37-('[1]Expedited-Published Rates'!O37*'[1]Expedited-Published Rates'!F37)),'[1]Expedited-Published Rates'!F$8))</f>
        <v>123.435045</v>
      </c>
      <c r="G45" s="176">
        <f>IF('[1]Expedited-Published Rates'!G$6=0,'[1]Expedited-Published Rates'!P37-('[1]Expedited-Published Rates'!P37*'[1]Expedited-Published Rates'!G37),IF(('[1]Expedited-Published Rates'!P37-('[1]Expedited-Published Rates'!P37*'[1]Expedited-Published Rates'!G37))&gt;'[1]Expedited-Published Rates'!G$8,('[1]Expedited-Published Rates'!P37-('[1]Expedited-Published Rates'!P37*'[1]Expedited-Published Rates'!G37)),'[1]Expedited-Published Rates'!G$8))</f>
        <v>144.10185999999999</v>
      </c>
      <c r="H45" s="177">
        <f>IF('[1]Expedited-Published Rates'!H$6=0,'[1]Expedited-Published Rates'!Q37-('[1]Expedited-Published Rates'!Q37*'[1]Expedited-Published Rates'!H37),IF(('[1]Expedited-Published Rates'!Q37-('[1]Expedited-Published Rates'!Q37*'[1]Expedited-Published Rates'!H37))&gt;'[1]Expedited-Published Rates'!H$8,('[1]Expedited-Published Rates'!Q37-('[1]Expedited-Published Rates'!Q37*'[1]Expedited-Published Rates'!H37)),'[1]Expedited-Published Rates'!H$8))</f>
        <v>236.28070499999998</v>
      </c>
    </row>
    <row r="46" spans="1:8" s="38" customFormat="1" ht="14.25" customHeight="1" x14ac:dyDescent="0.2">
      <c r="A46" s="179">
        <v>27</v>
      </c>
      <c r="B46" s="93" t="s">
        <v>13</v>
      </c>
      <c r="C46" s="60">
        <f>IF('[1]Expedited-Published Rates'!C$6=0,'[1]Expedited-Published Rates'!L38-('[1]Expedited-Published Rates'!L38*'[1]Expedited-Published Rates'!C38),IF(('[1]Expedited-Published Rates'!L38-('[1]Expedited-Published Rates'!L38*'[1]Expedited-Published Rates'!C38))&gt;'[1]Expedited-Published Rates'!C$8,('[1]Expedited-Published Rates'!L38-('[1]Expedited-Published Rates'!L38*'[1]Expedited-Published Rates'!C38)),'[1]Expedited-Published Rates'!C$8))</f>
        <v>87.921535000000006</v>
      </c>
      <c r="D46" s="61">
        <f>IF('[1]Expedited-Published Rates'!D$6=0,'[1]Expedited-Published Rates'!M38-('[1]Expedited-Published Rates'!M38*'[1]Expedited-Published Rates'!D38),IF(('[1]Expedited-Published Rates'!M38-('[1]Expedited-Published Rates'!M38*'[1]Expedited-Published Rates'!D38))&gt;'[1]Expedited-Published Rates'!D$8,('[1]Expedited-Published Rates'!M38-('[1]Expedited-Published Rates'!M38*'[1]Expedited-Published Rates'!D38)),'[1]Expedited-Published Rates'!D$8))</f>
        <v>77.386039999999994</v>
      </c>
      <c r="E46" s="61">
        <f>IF('[1]Expedited-Published Rates'!E$6=0,'[1]Expedited-Published Rates'!N38-('[1]Expedited-Published Rates'!N38*'[1]Expedited-Published Rates'!E38),IF(('[1]Expedited-Published Rates'!N38-('[1]Expedited-Published Rates'!N38*'[1]Expedited-Published Rates'!E38))&gt;'[1]Expedited-Published Rates'!E$8,('[1]Expedited-Published Rates'!N38-('[1]Expedited-Published Rates'!N38*'[1]Expedited-Published Rates'!E38)),'[1]Expedited-Published Rates'!E$8))</f>
        <v>103.57657999999999</v>
      </c>
      <c r="F46" s="61">
        <f>IF('[1]Expedited-Published Rates'!F$6=0,'[1]Expedited-Published Rates'!O38-('[1]Expedited-Published Rates'!O38*'[1]Expedited-Published Rates'!F38),IF(('[1]Expedited-Published Rates'!O38-('[1]Expedited-Published Rates'!O38*'[1]Expedited-Published Rates'!F38))&gt;'[1]Expedited-Published Rates'!F$8,('[1]Expedited-Published Rates'!O38-('[1]Expedited-Published Rates'!O38*'[1]Expedited-Published Rates'!F38)),'[1]Expedited-Published Rates'!F$8))</f>
        <v>125.83315</v>
      </c>
      <c r="G46" s="61">
        <f>IF('[1]Expedited-Published Rates'!G$6=0,'[1]Expedited-Published Rates'!P38-('[1]Expedited-Published Rates'!P38*'[1]Expedited-Published Rates'!G38),IF(('[1]Expedited-Published Rates'!P38-('[1]Expedited-Published Rates'!P38*'[1]Expedited-Published Rates'!G38))&gt;'[1]Expedited-Published Rates'!G$8,('[1]Expedited-Published Rates'!P38-('[1]Expedited-Published Rates'!P38*'[1]Expedited-Published Rates'!G38)),'[1]Expedited-Published Rates'!G$8))</f>
        <v>147.90110499999997</v>
      </c>
      <c r="H46" s="62">
        <f>IF('[1]Expedited-Published Rates'!H$6=0,'[1]Expedited-Published Rates'!Q38-('[1]Expedited-Published Rates'!Q38*'[1]Expedited-Published Rates'!H38),IF(('[1]Expedited-Published Rates'!Q38-('[1]Expedited-Published Rates'!Q38*'[1]Expedited-Published Rates'!H38))&gt;'[1]Expedited-Published Rates'!H$8,('[1]Expedited-Published Rates'!Q38-('[1]Expedited-Published Rates'!Q38*'[1]Expedited-Published Rates'!H38)),'[1]Expedited-Published Rates'!H$8))</f>
        <v>243.25945999999999</v>
      </c>
    </row>
    <row r="47" spans="1:8" s="38" customFormat="1" ht="14.25" customHeight="1" x14ac:dyDescent="0.2">
      <c r="A47" s="179">
        <v>28</v>
      </c>
      <c r="B47" s="93" t="s">
        <v>13</v>
      </c>
      <c r="C47" s="60">
        <f>IF('[1]Expedited-Published Rates'!C$6=0,'[1]Expedited-Published Rates'!L39-('[1]Expedited-Published Rates'!L39*'[1]Expedited-Published Rates'!C39),IF(('[1]Expedited-Published Rates'!L39-('[1]Expedited-Published Rates'!L39*'[1]Expedited-Published Rates'!C39))&gt;'[1]Expedited-Published Rates'!C$8,('[1]Expedited-Published Rates'!L39-('[1]Expedited-Published Rates'!L39*'[1]Expedited-Published Rates'!C39)),'[1]Expedited-Published Rates'!C$8))</f>
        <v>88.729884999999996</v>
      </c>
      <c r="D47" s="61">
        <f>IF('[1]Expedited-Published Rates'!D$6=0,'[1]Expedited-Published Rates'!M39-('[1]Expedited-Published Rates'!M39*'[1]Expedited-Published Rates'!D39),IF(('[1]Expedited-Published Rates'!M39-('[1]Expedited-Published Rates'!M39*'[1]Expedited-Published Rates'!D39))&gt;'[1]Expedited-Published Rates'!D$8,('[1]Expedited-Published Rates'!M39-('[1]Expedited-Published Rates'!M39*'[1]Expedited-Published Rates'!D39)),'[1]Expedited-Published Rates'!D$8))</f>
        <v>78.948849999999993</v>
      </c>
      <c r="E47" s="61">
        <f>IF('[1]Expedited-Published Rates'!E$6=0,'[1]Expedited-Published Rates'!N39-('[1]Expedited-Published Rates'!N39*'[1]Expedited-Published Rates'!E39),IF(('[1]Expedited-Published Rates'!N39-('[1]Expedited-Published Rates'!N39*'[1]Expedited-Published Rates'!E39))&gt;'[1]Expedited-Published Rates'!E$8,('[1]Expedited-Published Rates'!N39-('[1]Expedited-Published Rates'!N39*'[1]Expedited-Published Rates'!E39)),'[1]Expedited-Published Rates'!E$8))</f>
        <v>105.435785</v>
      </c>
      <c r="F47" s="61">
        <f>IF('[1]Expedited-Published Rates'!F$6=0,'[1]Expedited-Published Rates'!O39-('[1]Expedited-Published Rates'!O39*'[1]Expedited-Published Rates'!F39),IF(('[1]Expedited-Published Rates'!O39-('[1]Expedited-Published Rates'!O39*'[1]Expedited-Published Rates'!F39))&gt;'[1]Expedited-Published Rates'!F$8,('[1]Expedited-Published Rates'!O39-('[1]Expedited-Published Rates'!O39*'[1]Expedited-Published Rates'!F39)),'[1]Expedited-Published Rates'!F$8))</f>
        <v>128.23125499999998</v>
      </c>
      <c r="G47" s="61">
        <f>IF('[1]Expedited-Published Rates'!G$6=0,'[1]Expedited-Published Rates'!P39-('[1]Expedited-Published Rates'!P39*'[1]Expedited-Published Rates'!G39),IF(('[1]Expedited-Published Rates'!P39-('[1]Expedited-Published Rates'!P39*'[1]Expedited-Published Rates'!G39))&gt;'[1]Expedited-Published Rates'!G$8,('[1]Expedited-Published Rates'!P39-('[1]Expedited-Published Rates'!P39*'[1]Expedited-Published Rates'!G39)),'[1]Expedited-Published Rates'!G$8))</f>
        <v>151.673405</v>
      </c>
      <c r="H47" s="62">
        <f>IF('[1]Expedited-Published Rates'!H$6=0,'[1]Expedited-Published Rates'!Q39-('[1]Expedited-Published Rates'!Q39*'[1]Expedited-Published Rates'!H39),IF(('[1]Expedited-Published Rates'!Q39-('[1]Expedited-Published Rates'!Q39*'[1]Expedited-Published Rates'!H39))&gt;'[1]Expedited-Published Rates'!H$8,('[1]Expedited-Published Rates'!Q39-('[1]Expedited-Published Rates'!Q39*'[1]Expedited-Published Rates'!H39)),'[1]Expedited-Published Rates'!H$8))</f>
        <v>250.238215</v>
      </c>
    </row>
    <row r="48" spans="1:8" s="38" customFormat="1" ht="14.25" customHeight="1" x14ac:dyDescent="0.2">
      <c r="A48" s="179">
        <v>29</v>
      </c>
      <c r="B48" s="93" t="s">
        <v>13</v>
      </c>
      <c r="C48" s="60">
        <f>IF('[1]Expedited-Published Rates'!C$6=0,'[1]Expedited-Published Rates'!L40-('[1]Expedited-Published Rates'!L40*'[1]Expedited-Published Rates'!C40),IF(('[1]Expedited-Published Rates'!L40-('[1]Expedited-Published Rates'!L40*'[1]Expedited-Published Rates'!C40))&gt;'[1]Expedited-Published Rates'!C$8,('[1]Expedited-Published Rates'!L40-('[1]Expedited-Published Rates'!L40*'[1]Expedited-Published Rates'!C40)),'[1]Expedited-Published Rates'!C$8))</f>
        <v>89.511289999999988</v>
      </c>
      <c r="D48" s="61">
        <f>IF('[1]Expedited-Published Rates'!D$6=0,'[1]Expedited-Published Rates'!M40-('[1]Expedited-Published Rates'!M40*'[1]Expedited-Published Rates'!D40),IF(('[1]Expedited-Published Rates'!M40-('[1]Expedited-Published Rates'!M40*'[1]Expedited-Published Rates'!D40))&gt;'[1]Expedited-Published Rates'!D$8,('[1]Expedited-Published Rates'!M40-('[1]Expedited-Published Rates'!M40*'[1]Expedited-Published Rates'!D40)),'[1]Expedited-Published Rates'!D$8))</f>
        <v>80.53860499999999</v>
      </c>
      <c r="E48" s="61">
        <f>IF('[1]Expedited-Published Rates'!E$6=0,'[1]Expedited-Published Rates'!N40-('[1]Expedited-Published Rates'!N40*'[1]Expedited-Published Rates'!E40),IF(('[1]Expedited-Published Rates'!N40-('[1]Expedited-Published Rates'!N40*'[1]Expedited-Published Rates'!E40))&gt;'[1]Expedited-Published Rates'!E$8,('[1]Expedited-Published Rates'!N40-('[1]Expedited-Published Rates'!N40*'[1]Expedited-Published Rates'!E40)),'[1]Expedited-Published Rates'!E$8))</f>
        <v>107.2411</v>
      </c>
      <c r="F48" s="61">
        <f>IF('[1]Expedited-Published Rates'!F$6=0,'[1]Expedited-Published Rates'!O40-('[1]Expedited-Published Rates'!O40*'[1]Expedited-Published Rates'!F40),IF(('[1]Expedited-Published Rates'!O40-('[1]Expedited-Published Rates'!O40*'[1]Expedited-Published Rates'!F40))&gt;'[1]Expedited-Published Rates'!F$8,('[1]Expedited-Published Rates'!O40-('[1]Expedited-Published Rates'!O40*'[1]Expedited-Published Rates'!F40)),'[1]Expedited-Published Rates'!F$8))</f>
        <v>130.62936000000002</v>
      </c>
      <c r="G48" s="61">
        <f>IF('[1]Expedited-Published Rates'!G$6=0,'[1]Expedited-Published Rates'!P40-('[1]Expedited-Published Rates'!P40*'[1]Expedited-Published Rates'!G40),IF(('[1]Expedited-Published Rates'!P40-('[1]Expedited-Published Rates'!P40*'[1]Expedited-Published Rates'!G40))&gt;'[1]Expedited-Published Rates'!G$8,('[1]Expedited-Published Rates'!P40-('[1]Expedited-Published Rates'!P40*'[1]Expedited-Published Rates'!G40)),'[1]Expedited-Published Rates'!G$8))</f>
        <v>155.41875999999999</v>
      </c>
      <c r="H48" s="62">
        <f>IF('[1]Expedited-Published Rates'!H$6=0,'[1]Expedited-Published Rates'!Q40-('[1]Expedited-Published Rates'!Q40*'[1]Expedited-Published Rates'!H40),IF(('[1]Expedited-Published Rates'!Q40-('[1]Expedited-Published Rates'!Q40*'[1]Expedited-Published Rates'!H40))&gt;'[1]Expedited-Published Rates'!H$8,('[1]Expedited-Published Rates'!Q40-('[1]Expedited-Published Rates'!Q40*'[1]Expedited-Published Rates'!H40)),'[1]Expedited-Published Rates'!H$8))</f>
        <v>257.21697</v>
      </c>
    </row>
    <row r="49" spans="1:8" s="38" customFormat="1" ht="14.25" customHeight="1" x14ac:dyDescent="0.2">
      <c r="A49" s="178">
        <v>30</v>
      </c>
      <c r="B49" s="99" t="s">
        <v>13</v>
      </c>
      <c r="C49" s="129">
        <f>IF('[1]Expedited-Published Rates'!C$6=0,'[1]Expedited-Published Rates'!L41-('[1]Expedited-Published Rates'!L41*'[1]Expedited-Published Rates'!C41),IF(('[1]Expedited-Published Rates'!L41-('[1]Expedited-Published Rates'!L41*'[1]Expedited-Published Rates'!C41))&gt;'[1]Expedited-Published Rates'!C$8,('[1]Expedited-Published Rates'!L41-('[1]Expedited-Published Rates'!L41*'[1]Expedited-Published Rates'!C41)),'[1]Expedited-Published Rates'!C$8))</f>
        <v>90.346585000000005</v>
      </c>
      <c r="D49" s="174">
        <f>IF('[1]Expedited-Published Rates'!D$6=0,'[1]Expedited-Published Rates'!M41-('[1]Expedited-Published Rates'!M41*'[1]Expedited-Published Rates'!D41),IF(('[1]Expedited-Published Rates'!M41-('[1]Expedited-Published Rates'!M41*'[1]Expedited-Published Rates'!D41))&gt;'[1]Expedited-Published Rates'!D$8,('[1]Expedited-Published Rates'!M41-('[1]Expedited-Published Rates'!M41*'[1]Expedited-Published Rates'!D41)),'[1]Expedited-Published Rates'!D$8))</f>
        <v>82.155304999999998</v>
      </c>
      <c r="E49" s="174">
        <f>IF('[1]Expedited-Published Rates'!E$6=0,'[1]Expedited-Published Rates'!N41-('[1]Expedited-Published Rates'!N41*'[1]Expedited-Published Rates'!E41),IF(('[1]Expedited-Published Rates'!N41-('[1]Expedited-Published Rates'!N41*'[1]Expedited-Published Rates'!E41))&gt;'[1]Expedited-Published Rates'!E$8,('[1]Expedited-Published Rates'!N41-('[1]Expedited-Published Rates'!N41*'[1]Expedited-Published Rates'!E41)),'[1]Expedited-Published Rates'!E$8))</f>
        <v>109.10030499999999</v>
      </c>
      <c r="F49" s="174">
        <f>IF('[1]Expedited-Published Rates'!F$6=0,'[1]Expedited-Published Rates'!O41-('[1]Expedited-Published Rates'!O41*'[1]Expedited-Published Rates'!F41),IF(('[1]Expedited-Published Rates'!O41-('[1]Expedited-Published Rates'!O41*'[1]Expedited-Published Rates'!F41))&gt;'[1]Expedited-Published Rates'!F$8,('[1]Expedited-Published Rates'!O41-('[1]Expedited-Published Rates'!O41*'[1]Expedited-Published Rates'!F41)),'[1]Expedited-Published Rates'!F$8))</f>
        <v>133.00051999999999</v>
      </c>
      <c r="G49" s="174">
        <f>IF('[1]Expedited-Published Rates'!G$6=0,'[1]Expedited-Published Rates'!P41-('[1]Expedited-Published Rates'!P41*'[1]Expedited-Published Rates'!G41),IF(('[1]Expedited-Published Rates'!P41-('[1]Expedited-Published Rates'!P41*'[1]Expedited-Published Rates'!G41))&gt;'[1]Expedited-Published Rates'!G$8,('[1]Expedited-Published Rates'!P41-('[1]Expedited-Published Rates'!P41*'[1]Expedited-Published Rates'!G41)),'[1]Expedited-Published Rates'!G$8))</f>
        <v>159.21800500000001</v>
      </c>
      <c r="H49" s="175">
        <f>IF('[1]Expedited-Published Rates'!H$6=0,'[1]Expedited-Published Rates'!Q41-('[1]Expedited-Published Rates'!Q41*'[1]Expedited-Published Rates'!H41),IF(('[1]Expedited-Published Rates'!Q41-('[1]Expedited-Published Rates'!Q41*'[1]Expedited-Published Rates'!H41))&gt;'[1]Expedited-Published Rates'!H$8,('[1]Expedited-Published Rates'!Q41-('[1]Expedited-Published Rates'!Q41*'[1]Expedited-Published Rates'!H41)),'[1]Expedited-Published Rates'!H$8))</f>
        <v>264.11489</v>
      </c>
    </row>
    <row r="50" spans="1:8" s="38" customFormat="1" ht="14.25" customHeight="1" x14ac:dyDescent="0.2">
      <c r="A50" s="179">
        <v>31</v>
      </c>
      <c r="B50" s="93" t="s">
        <v>13</v>
      </c>
      <c r="C50" s="60">
        <f>IF('[1]Expedited-Published Rates'!C$6=0,'[1]Expedited-Published Rates'!L42-('[1]Expedited-Published Rates'!L42*'[1]Expedited-Published Rates'!C42),IF(('[1]Expedited-Published Rates'!L42-('[1]Expedited-Published Rates'!L42*'[1]Expedited-Published Rates'!C42))&gt;'[1]Expedited-Published Rates'!C$8,('[1]Expedited-Published Rates'!L42-('[1]Expedited-Published Rates'!L42*'[1]Expedited-Published Rates'!C42)),'[1]Expedited-Published Rates'!C$8))</f>
        <v>92.771635000000003</v>
      </c>
      <c r="D50" s="61">
        <f>IF('[1]Expedited-Published Rates'!D$6=0,'[1]Expedited-Published Rates'!M42-('[1]Expedited-Published Rates'!M42*'[1]Expedited-Published Rates'!D42),IF(('[1]Expedited-Published Rates'!M42-('[1]Expedited-Published Rates'!M42*'[1]Expedited-Published Rates'!D42))&gt;'[1]Expedited-Published Rates'!D$8,('[1]Expedited-Published Rates'!M42-('[1]Expedited-Published Rates'!M42*'[1]Expedited-Published Rates'!D42)),'[1]Expedited-Published Rates'!D$8))</f>
        <v>84.445629999999994</v>
      </c>
      <c r="E50" s="61">
        <f>IF('[1]Expedited-Published Rates'!E$6=0,'[1]Expedited-Published Rates'!N42-('[1]Expedited-Published Rates'!N42*'[1]Expedited-Published Rates'!E42),IF(('[1]Expedited-Published Rates'!N42-('[1]Expedited-Published Rates'!N42*'[1]Expedited-Published Rates'!E42))&gt;'[1]Expedited-Published Rates'!E$8,('[1]Expedited-Published Rates'!N42-('[1]Expedited-Published Rates'!N42*'[1]Expedited-Published Rates'!E42)),'[1]Expedited-Published Rates'!E$8))</f>
        <v>110.85172999999999</v>
      </c>
      <c r="F50" s="61">
        <f>IF('[1]Expedited-Published Rates'!F$6=0,'[1]Expedited-Published Rates'!O42-('[1]Expedited-Published Rates'!O42*'[1]Expedited-Published Rates'!F42),IF(('[1]Expedited-Published Rates'!O42-('[1]Expedited-Published Rates'!O42*'[1]Expedited-Published Rates'!F42))&gt;'[1]Expedited-Published Rates'!F$8,('[1]Expedited-Published Rates'!O42-('[1]Expedited-Published Rates'!O42*'[1]Expedited-Published Rates'!F42)),'[1]Expedited-Published Rates'!F$8))</f>
        <v>136.584205</v>
      </c>
      <c r="G50" s="61">
        <f>IF('[1]Expedited-Published Rates'!G$6=0,'[1]Expedited-Published Rates'!P42-('[1]Expedited-Published Rates'!P42*'[1]Expedited-Published Rates'!G42),IF(('[1]Expedited-Published Rates'!P42-('[1]Expedited-Published Rates'!P42*'[1]Expedited-Published Rates'!G42))&gt;'[1]Expedited-Published Rates'!G$8,('[1]Expedited-Published Rates'!P42-('[1]Expedited-Published Rates'!P42*'[1]Expedited-Published Rates'!G42)),'[1]Expedited-Published Rates'!G$8))</f>
        <v>164.36449999999999</v>
      </c>
      <c r="H50" s="62">
        <f>IF('[1]Expedited-Published Rates'!H$6=0,'[1]Expedited-Published Rates'!Q42-('[1]Expedited-Published Rates'!Q42*'[1]Expedited-Published Rates'!H42),IF(('[1]Expedited-Published Rates'!Q42-('[1]Expedited-Published Rates'!Q42*'[1]Expedited-Published Rates'!H42))&gt;'[1]Expedited-Published Rates'!H$8,('[1]Expedited-Published Rates'!Q42-('[1]Expedited-Published Rates'!Q42*'[1]Expedited-Published Rates'!H42)),'[1]Expedited-Published Rates'!H$8))</f>
        <v>271.49781999999999</v>
      </c>
    </row>
    <row r="51" spans="1:8" s="38" customFormat="1" ht="14.25" customHeight="1" x14ac:dyDescent="0.2">
      <c r="A51" s="179">
        <v>32</v>
      </c>
      <c r="B51" s="93" t="s">
        <v>13</v>
      </c>
      <c r="C51" s="60">
        <f>IF('[1]Expedited-Published Rates'!C$6=0,'[1]Expedited-Published Rates'!L43-('[1]Expedited-Published Rates'!L43*'[1]Expedited-Published Rates'!C43),IF(('[1]Expedited-Published Rates'!L43-('[1]Expedited-Published Rates'!L43*'[1]Expedited-Published Rates'!C43))&gt;'[1]Expedited-Published Rates'!C$8,('[1]Expedited-Published Rates'!L43-('[1]Expedited-Published Rates'!L43*'[1]Expedited-Published Rates'!C43)),'[1]Expedited-Published Rates'!C$8))</f>
        <v>93.633875000000003</v>
      </c>
      <c r="D51" s="61">
        <f>IF('[1]Expedited-Published Rates'!D$6=0,'[1]Expedited-Published Rates'!M43-('[1]Expedited-Published Rates'!M43*'[1]Expedited-Published Rates'!D43),IF(('[1]Expedited-Published Rates'!M43-('[1]Expedited-Published Rates'!M43*'[1]Expedited-Published Rates'!D43))&gt;'[1]Expedited-Published Rates'!D$8,('[1]Expedited-Published Rates'!M43-('[1]Expedited-Published Rates'!M43*'[1]Expedited-Published Rates'!D43)),'[1]Expedited-Published Rates'!D$8))</f>
        <v>86.062329999999989</v>
      </c>
      <c r="E51" s="61">
        <f>IF('[1]Expedited-Published Rates'!E$6=0,'[1]Expedited-Published Rates'!N43-('[1]Expedited-Published Rates'!N43*'[1]Expedited-Published Rates'!E43),IF(('[1]Expedited-Published Rates'!N43-('[1]Expedited-Published Rates'!N43*'[1]Expedited-Published Rates'!E43))&gt;'[1]Expedited-Published Rates'!E$8,('[1]Expedited-Published Rates'!N43-('[1]Expedited-Published Rates'!N43*'[1]Expedited-Published Rates'!E43)),'[1]Expedited-Published Rates'!E$8))</f>
        <v>112.68398999999999</v>
      </c>
      <c r="F51" s="61">
        <f>IF('[1]Expedited-Published Rates'!F$6=0,'[1]Expedited-Published Rates'!O43-('[1]Expedited-Published Rates'!O43*'[1]Expedited-Published Rates'!F43),IF(('[1]Expedited-Published Rates'!O43-('[1]Expedited-Published Rates'!O43*'[1]Expedited-Published Rates'!F43))&gt;'[1]Expedited-Published Rates'!F$8,('[1]Expedited-Published Rates'!O43-('[1]Expedited-Published Rates'!O43*'[1]Expedited-Published Rates'!F43)),'[1]Expedited-Published Rates'!F$8))</f>
        <v>138.98230999999998</v>
      </c>
      <c r="G51" s="61">
        <f>IF('[1]Expedited-Published Rates'!G$6=0,'[1]Expedited-Published Rates'!P43-('[1]Expedited-Published Rates'!P43*'[1]Expedited-Published Rates'!G43),IF(('[1]Expedited-Published Rates'!P43-('[1]Expedited-Published Rates'!P43*'[1]Expedited-Published Rates'!G43))&gt;'[1]Expedited-Published Rates'!G$8,('[1]Expedited-Published Rates'!P43-('[1]Expedited-Published Rates'!P43*'[1]Expedited-Published Rates'!G43)),'[1]Expedited-Published Rates'!G$8))</f>
        <v>169.56488499999998</v>
      </c>
      <c r="H51" s="62">
        <f>IF('[1]Expedited-Published Rates'!H$6=0,'[1]Expedited-Published Rates'!Q43-('[1]Expedited-Published Rates'!Q43*'[1]Expedited-Published Rates'!H43),IF(('[1]Expedited-Published Rates'!Q43-('[1]Expedited-Published Rates'!Q43*'[1]Expedited-Published Rates'!H43))&gt;'[1]Expedited-Published Rates'!H$8,('[1]Expedited-Published Rates'!Q43-('[1]Expedited-Published Rates'!Q43*'[1]Expedited-Published Rates'!H43)),'[1]Expedited-Published Rates'!H$8))</f>
        <v>278.93464</v>
      </c>
    </row>
    <row r="52" spans="1:8" s="38" customFormat="1" ht="14.25" customHeight="1" x14ac:dyDescent="0.2">
      <c r="A52" s="179">
        <v>33</v>
      </c>
      <c r="B52" s="93" t="s">
        <v>13</v>
      </c>
      <c r="C52" s="60">
        <f>IF('[1]Expedited-Published Rates'!C$6=0,'[1]Expedited-Published Rates'!L44-('[1]Expedited-Published Rates'!L44*'[1]Expedited-Published Rates'!C44),IF(('[1]Expedited-Published Rates'!L44-('[1]Expedited-Published Rates'!L44*'[1]Expedited-Published Rates'!C44))&gt;'[1]Expedited-Published Rates'!C$8,('[1]Expedited-Published Rates'!L44-('[1]Expedited-Published Rates'!L44*'[1]Expedited-Published Rates'!C44)),'[1]Expedited-Published Rates'!C$8))</f>
        <v>94.550004999999999</v>
      </c>
      <c r="D52" s="61">
        <f>IF('[1]Expedited-Published Rates'!D$6=0,'[1]Expedited-Published Rates'!M44-('[1]Expedited-Published Rates'!M44*'[1]Expedited-Published Rates'!D44),IF(('[1]Expedited-Published Rates'!M44-('[1]Expedited-Published Rates'!M44*'[1]Expedited-Published Rates'!D44))&gt;'[1]Expedited-Published Rates'!D$8,('[1]Expedited-Published Rates'!M44-('[1]Expedited-Published Rates'!M44*'[1]Expedited-Published Rates'!D44)),'[1]Expedited-Published Rates'!D$8))</f>
        <v>87.679029999999997</v>
      </c>
      <c r="E52" s="61">
        <f>IF('[1]Expedited-Published Rates'!E$6=0,'[1]Expedited-Published Rates'!N44-('[1]Expedited-Published Rates'!N44*'[1]Expedited-Published Rates'!E44),IF(('[1]Expedited-Published Rates'!N44-('[1]Expedited-Published Rates'!N44*'[1]Expedited-Published Rates'!E44))&gt;'[1]Expedited-Published Rates'!E$8,('[1]Expedited-Published Rates'!N44-('[1]Expedited-Published Rates'!N44*'[1]Expedited-Published Rates'!E44)),'[1]Expedited-Published Rates'!E$8))</f>
        <v>114.46236</v>
      </c>
      <c r="F52" s="61">
        <f>IF('[1]Expedited-Published Rates'!F$6=0,'[1]Expedited-Published Rates'!O44-('[1]Expedited-Published Rates'!O44*'[1]Expedited-Published Rates'!F44),IF(('[1]Expedited-Published Rates'!O44-('[1]Expedited-Published Rates'!O44*'[1]Expedited-Published Rates'!F44))&gt;'[1]Expedited-Published Rates'!F$8,('[1]Expedited-Published Rates'!O44-('[1]Expedited-Published Rates'!O44*'[1]Expedited-Published Rates'!F44)),'[1]Expedited-Published Rates'!F$8))</f>
        <v>141.43430499999999</v>
      </c>
      <c r="G52" s="61">
        <f>IF('[1]Expedited-Published Rates'!G$6=0,'[1]Expedited-Published Rates'!P44-('[1]Expedited-Published Rates'!P44*'[1]Expedited-Published Rates'!G44),IF(('[1]Expedited-Published Rates'!P44-('[1]Expedited-Published Rates'!P44*'[1]Expedited-Published Rates'!G44))&gt;'[1]Expedited-Published Rates'!G$8,('[1]Expedited-Published Rates'!P44-('[1]Expedited-Published Rates'!P44*'[1]Expedited-Published Rates'!G44)),'[1]Expedited-Published Rates'!G$8))</f>
        <v>173.41802000000001</v>
      </c>
      <c r="H52" s="62">
        <f>IF('[1]Expedited-Published Rates'!H$6=0,'[1]Expedited-Published Rates'!Q44-('[1]Expedited-Published Rates'!Q44*'[1]Expedited-Published Rates'!H44),IF(('[1]Expedited-Published Rates'!Q44-('[1]Expedited-Published Rates'!Q44*'[1]Expedited-Published Rates'!H44))&gt;'[1]Expedited-Published Rates'!H$8,('[1]Expedited-Published Rates'!Q44-('[1]Expedited-Published Rates'!Q44*'[1]Expedited-Published Rates'!H44)),'[1]Expedited-Published Rates'!H$8))</f>
        <v>286.29062499999998</v>
      </c>
    </row>
    <row r="53" spans="1:8" s="38" customFormat="1" ht="14.25" customHeight="1" x14ac:dyDescent="0.2">
      <c r="A53" s="179">
        <v>34</v>
      </c>
      <c r="B53" s="93" t="s">
        <v>13</v>
      </c>
      <c r="C53" s="60">
        <f>IF('[1]Expedited-Published Rates'!C$6=0,'[1]Expedited-Published Rates'!L45-('[1]Expedited-Published Rates'!L45*'[1]Expedited-Published Rates'!C45),IF(('[1]Expedited-Published Rates'!L45-('[1]Expedited-Published Rates'!L45*'[1]Expedited-Published Rates'!C45))&gt;'[1]Expedited-Published Rates'!C$8,('[1]Expedited-Published Rates'!L45-('[1]Expedited-Published Rates'!L45*'[1]Expedited-Published Rates'!C45)),'[1]Expedited-Published Rates'!C$8))</f>
        <v>95.439189999999996</v>
      </c>
      <c r="D53" s="61">
        <f>IF('[1]Expedited-Published Rates'!D$6=0,'[1]Expedited-Published Rates'!M45-('[1]Expedited-Published Rates'!M45*'[1]Expedited-Published Rates'!D45),IF(('[1]Expedited-Published Rates'!M45-('[1]Expedited-Published Rates'!M45*'[1]Expedited-Published Rates'!D45))&gt;'[1]Expedited-Published Rates'!D$8,('[1]Expedited-Published Rates'!M45-('[1]Expedited-Published Rates'!M45*'[1]Expedited-Published Rates'!D45)),'[1]Expedited-Published Rates'!D$8))</f>
        <v>89.241839999999996</v>
      </c>
      <c r="E53" s="61">
        <f>IF('[1]Expedited-Published Rates'!E$6=0,'[1]Expedited-Published Rates'!N45-('[1]Expedited-Published Rates'!N45*'[1]Expedited-Published Rates'!E45),IF(('[1]Expedited-Published Rates'!N45-('[1]Expedited-Published Rates'!N45*'[1]Expedited-Published Rates'!E45))&gt;'[1]Expedited-Published Rates'!E$8,('[1]Expedited-Published Rates'!N45-('[1]Expedited-Published Rates'!N45*'[1]Expedited-Published Rates'!E45)),'[1]Expedited-Published Rates'!E$8))</f>
        <v>116.267675</v>
      </c>
      <c r="F53" s="61">
        <f>IF('[1]Expedited-Published Rates'!F$6=0,'[1]Expedited-Published Rates'!O45-('[1]Expedited-Published Rates'!O45*'[1]Expedited-Published Rates'!F45),IF(('[1]Expedited-Published Rates'!O45-('[1]Expedited-Published Rates'!O45*'[1]Expedited-Published Rates'!F45))&gt;'[1]Expedited-Published Rates'!F$8,('[1]Expedited-Published Rates'!O45-('[1]Expedited-Published Rates'!O45*'[1]Expedited-Published Rates'!F45)),'[1]Expedited-Published Rates'!F$8))</f>
        <v>143.88630000000001</v>
      </c>
      <c r="G53" s="61">
        <f>IF('[1]Expedited-Published Rates'!G$6=0,'[1]Expedited-Published Rates'!P45-('[1]Expedited-Published Rates'!P45*'[1]Expedited-Published Rates'!G45),IF(('[1]Expedited-Published Rates'!P45-('[1]Expedited-Published Rates'!P45*'[1]Expedited-Published Rates'!G45))&gt;'[1]Expedited-Published Rates'!G$8,('[1]Expedited-Published Rates'!P45-('[1]Expedited-Published Rates'!P45*'[1]Expedited-Published Rates'!G45)),'[1]Expedited-Published Rates'!G$8))</f>
        <v>177.27115499999999</v>
      </c>
      <c r="H53" s="62">
        <f>IF('[1]Expedited-Published Rates'!H$6=0,'[1]Expedited-Published Rates'!Q45-('[1]Expedited-Published Rates'!Q45*'[1]Expedited-Published Rates'!H45),IF(('[1]Expedited-Published Rates'!Q45-('[1]Expedited-Published Rates'!Q45*'[1]Expedited-Published Rates'!H45))&gt;'[1]Expedited-Published Rates'!H$8,('[1]Expedited-Published Rates'!Q45-('[1]Expedited-Published Rates'!Q45*'[1]Expedited-Published Rates'!H45)),'[1]Expedited-Published Rates'!H$8))</f>
        <v>293.72744499999999</v>
      </c>
    </row>
    <row r="54" spans="1:8" s="38" customFormat="1" ht="14.25" customHeight="1" x14ac:dyDescent="0.2">
      <c r="A54" s="179">
        <v>35</v>
      </c>
      <c r="B54" s="93" t="s">
        <v>13</v>
      </c>
      <c r="C54" s="60">
        <f>IF('[1]Expedited-Published Rates'!C$6=0,'[1]Expedited-Published Rates'!L46-('[1]Expedited-Published Rates'!L46*'[1]Expedited-Published Rates'!C46),IF(('[1]Expedited-Published Rates'!L46-('[1]Expedited-Published Rates'!L46*'[1]Expedited-Published Rates'!C46))&gt;'[1]Expedited-Published Rates'!C$8,('[1]Expedited-Published Rates'!L46-('[1]Expedited-Published Rates'!L46*'[1]Expedited-Published Rates'!C46)),'[1]Expedited-Published Rates'!C$8))</f>
        <v>96.247540000000001</v>
      </c>
      <c r="D54" s="61">
        <f>IF('[1]Expedited-Published Rates'!D$6=0,'[1]Expedited-Published Rates'!M46-('[1]Expedited-Published Rates'!M46*'[1]Expedited-Published Rates'!D46),IF(('[1]Expedited-Published Rates'!M46-('[1]Expedited-Published Rates'!M46*'[1]Expedited-Published Rates'!D46))&gt;'[1]Expedited-Published Rates'!D$8,('[1]Expedited-Published Rates'!M46-('[1]Expedited-Published Rates'!M46*'[1]Expedited-Published Rates'!D46)),'[1]Expedited-Published Rates'!D$8))</f>
        <v>90.885485000000003</v>
      </c>
      <c r="E54" s="61">
        <f>IF('[1]Expedited-Published Rates'!E$6=0,'[1]Expedited-Published Rates'!N46-('[1]Expedited-Published Rates'!N46*'[1]Expedited-Published Rates'!E46),IF(('[1]Expedited-Published Rates'!N46-('[1]Expedited-Published Rates'!N46*'[1]Expedited-Published Rates'!E46))&gt;'[1]Expedited-Published Rates'!E$8,('[1]Expedited-Published Rates'!N46-('[1]Expedited-Published Rates'!N46*'[1]Expedited-Published Rates'!E46)),'[1]Expedited-Published Rates'!E$8))</f>
        <v>118.099935</v>
      </c>
      <c r="F54" s="61">
        <f>IF('[1]Expedited-Published Rates'!F$6=0,'[1]Expedited-Published Rates'!O46-('[1]Expedited-Published Rates'!O46*'[1]Expedited-Published Rates'!F46),IF(('[1]Expedited-Published Rates'!O46-('[1]Expedited-Published Rates'!O46*'[1]Expedited-Published Rates'!F46))&gt;'[1]Expedited-Published Rates'!F$8,('[1]Expedited-Published Rates'!O46-('[1]Expedited-Published Rates'!O46*'[1]Expedited-Published Rates'!F46)),'[1]Expedited-Published Rates'!F$8))</f>
        <v>146.28440499999999</v>
      </c>
      <c r="G54" s="61">
        <f>IF('[1]Expedited-Published Rates'!G$6=0,'[1]Expedited-Published Rates'!P46-('[1]Expedited-Published Rates'!P46*'[1]Expedited-Published Rates'!G46),IF(('[1]Expedited-Published Rates'!P46-('[1]Expedited-Published Rates'!P46*'[1]Expedited-Published Rates'!G46))&gt;'[1]Expedited-Published Rates'!G$8,('[1]Expedited-Published Rates'!P46-('[1]Expedited-Published Rates'!P46*'[1]Expedited-Published Rates'!G46)),'[1]Expedited-Published Rates'!G$8))</f>
        <v>181.12429</v>
      </c>
      <c r="H54" s="62">
        <f>IF('[1]Expedited-Published Rates'!H$6=0,'[1]Expedited-Published Rates'!Q46-('[1]Expedited-Published Rates'!Q46*'[1]Expedited-Published Rates'!H46),IF(('[1]Expedited-Published Rates'!Q46-('[1]Expedited-Published Rates'!Q46*'[1]Expedited-Published Rates'!H46))&gt;'[1]Expedited-Published Rates'!H$8,('[1]Expedited-Published Rates'!Q46-('[1]Expedited-Published Rates'!Q46*'[1]Expedited-Published Rates'!H46)),'[1]Expedited-Published Rates'!H$8))</f>
        <v>301.05648500000001</v>
      </c>
    </row>
    <row r="55" spans="1:8" s="38" customFormat="1" ht="14.25" customHeight="1" x14ac:dyDescent="0.2">
      <c r="A55" s="178">
        <v>40</v>
      </c>
      <c r="B55" s="99" t="s">
        <v>13</v>
      </c>
      <c r="C55" s="60">
        <f>IF('[1]Expedited-Published Rates'!C$6=0,'[1]Expedited-Published Rates'!L47-('[1]Expedited-Published Rates'!L47*'[1]Expedited-Published Rates'!C47),IF(('[1]Expedited-Published Rates'!L47-('[1]Expedited-Published Rates'!L47*'[1]Expedited-Published Rates'!C47))&gt;'[1]Expedited-Published Rates'!C$8,('[1]Expedited-Published Rates'!L47-('[1]Expedited-Published Rates'!L47*'[1]Expedited-Published Rates'!C47)),'[1]Expedited-Published Rates'!C$8))</f>
        <v>101.932935</v>
      </c>
      <c r="D55" s="61">
        <f>IF('[1]Expedited-Published Rates'!D$6=0,'[1]Expedited-Published Rates'!M47-('[1]Expedited-Published Rates'!M47*'[1]Expedited-Published Rates'!D47),IF(('[1]Expedited-Published Rates'!M47-('[1]Expedited-Published Rates'!M47*'[1]Expedited-Published Rates'!D47))&gt;'[1]Expedited-Published Rates'!D$8,('[1]Expedited-Published Rates'!M47-('[1]Expedited-Published Rates'!M47*'[1]Expedited-Published Rates'!D47)),'[1]Expedited-Published Rates'!D$8))</f>
        <v>98.968985000000004</v>
      </c>
      <c r="E55" s="61">
        <f>IF('[1]Expedited-Published Rates'!E$6=0,'[1]Expedited-Published Rates'!N47-('[1]Expedited-Published Rates'!N47*'[1]Expedited-Published Rates'!E47),IF(('[1]Expedited-Published Rates'!N47-('[1]Expedited-Published Rates'!N47*'[1]Expedited-Published Rates'!E47))&gt;'[1]Expedited-Published Rates'!E$8,('[1]Expedited-Published Rates'!N47-('[1]Expedited-Published Rates'!N47*'[1]Expedited-Published Rates'!E47)),'[1]Expedited-Published Rates'!E$8))</f>
        <v>125.53675499999999</v>
      </c>
      <c r="F55" s="61">
        <f>IF('[1]Expedited-Published Rates'!F$6=0,'[1]Expedited-Published Rates'!O47-('[1]Expedited-Published Rates'!O47*'[1]Expedited-Published Rates'!F47),IF(('[1]Expedited-Published Rates'!O47-('[1]Expedited-Published Rates'!O47*'[1]Expedited-Published Rates'!F47))&gt;'[1]Expedited-Published Rates'!F$8,('[1]Expedited-Published Rates'!O47-('[1]Expedited-Published Rates'!O47*'[1]Expedited-Published Rates'!F47)),'[1]Expedited-Published Rates'!F$8))</f>
        <v>158.32882000000001</v>
      </c>
      <c r="G55" s="61">
        <f>IF('[1]Expedited-Published Rates'!G$6=0,'[1]Expedited-Published Rates'!P47-('[1]Expedited-Published Rates'!P47*'[1]Expedited-Published Rates'!G47),IF(('[1]Expedited-Published Rates'!P47-('[1]Expedited-Published Rates'!P47*'[1]Expedited-Published Rates'!G47))&gt;'[1]Expedited-Published Rates'!G$8,('[1]Expedited-Published Rates'!P47-('[1]Expedited-Published Rates'!P47*'[1]Expedited-Published Rates'!G47)),'[1]Expedited-Published Rates'!G$8))</f>
        <v>199.09660499999998</v>
      </c>
      <c r="H55" s="62">
        <f>IF('[1]Expedited-Published Rates'!H$6=0,'[1]Expedited-Published Rates'!Q47-('[1]Expedited-Published Rates'!Q47*'[1]Expedited-Published Rates'!H47),IF(('[1]Expedited-Published Rates'!Q47-('[1]Expedited-Published Rates'!Q47*'[1]Expedited-Published Rates'!H47))&gt;'[1]Expedited-Published Rates'!H$8,('[1]Expedited-Published Rates'!Q47-('[1]Expedited-Published Rates'!Q47*'[1]Expedited-Published Rates'!H47)),'[1]Expedited-Published Rates'!H$8))</f>
        <v>334.46828499999998</v>
      </c>
    </row>
    <row r="56" spans="1:8" s="38" customFormat="1" ht="14.25" customHeight="1" x14ac:dyDescent="0.2">
      <c r="A56" s="179">
        <v>45</v>
      </c>
      <c r="B56" s="93" t="s">
        <v>13</v>
      </c>
      <c r="C56" s="127">
        <f>IF('[1]Expedited-Published Rates'!C$6=0,'[1]Expedited-Published Rates'!L48-('[1]Expedited-Published Rates'!L48*'[1]Expedited-Published Rates'!C48),IF(('[1]Expedited-Published Rates'!L48-('[1]Expedited-Published Rates'!L48*'[1]Expedited-Published Rates'!C48))&gt;'[1]Expedited-Published Rates'!C$8,('[1]Expedited-Published Rates'!L48-('[1]Expedited-Published Rates'!L48*'[1]Expedited-Published Rates'!C48)),'[1]Expedited-Published Rates'!C$8))</f>
        <v>107.591385</v>
      </c>
      <c r="D56" s="176">
        <f>IF('[1]Expedited-Published Rates'!D$6=0,'[1]Expedited-Published Rates'!M48-('[1]Expedited-Published Rates'!M48*'[1]Expedited-Published Rates'!D48),IF(('[1]Expedited-Published Rates'!M48-('[1]Expedited-Published Rates'!M48*'[1]Expedited-Published Rates'!D48))&gt;'[1]Expedited-Published Rates'!D$8,('[1]Expedited-Published Rates'!M48-('[1]Expedited-Published Rates'!M48*'[1]Expedited-Published Rates'!D48)),'[1]Expedited-Published Rates'!D$8))</f>
        <v>107.02553999999999</v>
      </c>
      <c r="E56" s="176">
        <f>IF('[1]Expedited-Published Rates'!E$6=0,'[1]Expedited-Published Rates'!N48-('[1]Expedited-Published Rates'!N48*'[1]Expedited-Published Rates'!E48),IF(('[1]Expedited-Published Rates'!N48-('[1]Expedited-Published Rates'!N48*'[1]Expedited-Published Rates'!E48))&gt;'[1]Expedited-Published Rates'!E$8,('[1]Expedited-Published Rates'!N48-('[1]Expedited-Published Rates'!N48*'[1]Expedited-Published Rates'!E48)),'[1]Expedited-Published Rates'!E$8))</f>
        <v>132.91968500000002</v>
      </c>
      <c r="F56" s="176">
        <f>IF('[1]Expedited-Published Rates'!F$6=0,'[1]Expedited-Published Rates'!O48-('[1]Expedited-Published Rates'!O48*'[1]Expedited-Published Rates'!F48),IF(('[1]Expedited-Published Rates'!O48-('[1]Expedited-Published Rates'!O48*'[1]Expedited-Published Rates'!F48))&gt;'[1]Expedited-Published Rates'!F$8,('[1]Expedited-Published Rates'!O48-('[1]Expedited-Published Rates'!O48*'[1]Expedited-Published Rates'!F48)),'[1]Expedited-Published Rates'!F$8))</f>
        <v>170.40017999999998</v>
      </c>
      <c r="G56" s="176">
        <f>IF('[1]Expedited-Published Rates'!G$6=0,'[1]Expedited-Published Rates'!P48-('[1]Expedited-Published Rates'!P48*'[1]Expedited-Published Rates'!G48),IF(('[1]Expedited-Published Rates'!P48-('[1]Expedited-Published Rates'!P48*'[1]Expedited-Published Rates'!G48))&gt;'[1]Expedited-Published Rates'!G$8,('[1]Expedited-Published Rates'!P48-('[1]Expedited-Published Rates'!P48*'[1]Expedited-Published Rates'!G48)),'[1]Expedited-Published Rates'!G$8))</f>
        <v>217.04197500000001</v>
      </c>
      <c r="H56" s="177">
        <f>IF('[1]Expedited-Published Rates'!H$6=0,'[1]Expedited-Published Rates'!Q48-('[1]Expedited-Published Rates'!Q48*'[1]Expedited-Published Rates'!H48),IF(('[1]Expedited-Published Rates'!Q48-('[1]Expedited-Published Rates'!Q48*'[1]Expedited-Published Rates'!H48))&gt;'[1]Expedited-Published Rates'!H$8,('[1]Expedited-Published Rates'!Q48-('[1]Expedited-Published Rates'!Q48*'[1]Expedited-Published Rates'!H48)),'[1]Expedited-Published Rates'!H$8))</f>
        <v>371.03264999999999</v>
      </c>
    </row>
    <row r="57" spans="1:8" s="38" customFormat="1" ht="14.25" customHeight="1" x14ac:dyDescent="0.2">
      <c r="A57" s="179">
        <v>50</v>
      </c>
      <c r="B57" s="93" t="s">
        <v>13</v>
      </c>
      <c r="C57" s="60">
        <f>IF('[1]Expedited-Published Rates'!C$6=0,'[1]Expedited-Published Rates'!L49-('[1]Expedited-Published Rates'!L49*'[1]Expedited-Published Rates'!C49),IF(('[1]Expedited-Published Rates'!L49-('[1]Expedited-Published Rates'!L49*'[1]Expedited-Published Rates'!C49))&gt;'[1]Expedited-Published Rates'!C$8,('[1]Expedited-Published Rates'!L49-('[1]Expedited-Published Rates'!L49*'[1]Expedited-Published Rates'!C49)),'[1]Expedited-Published Rates'!C$8))</f>
        <v>113.19594500000001</v>
      </c>
      <c r="D57" s="61">
        <f>IF('[1]Expedited-Published Rates'!D$6=0,'[1]Expedited-Published Rates'!M49-('[1]Expedited-Published Rates'!M49*'[1]Expedited-Published Rates'!D49),IF(('[1]Expedited-Published Rates'!M49-('[1]Expedited-Published Rates'!M49*'[1]Expedited-Published Rates'!D49))&gt;'[1]Expedited-Published Rates'!D$8,('[1]Expedited-Published Rates'!M49-('[1]Expedited-Published Rates'!M49*'[1]Expedited-Published Rates'!D49)),'[1]Expedited-Published Rates'!D$8))</f>
        <v>115.243765</v>
      </c>
      <c r="E57" s="61">
        <f>IF('[1]Expedited-Published Rates'!E$6=0,'[1]Expedited-Published Rates'!N49-('[1]Expedited-Published Rates'!N49*'[1]Expedited-Published Rates'!E49),IF(('[1]Expedited-Published Rates'!N49-('[1]Expedited-Published Rates'!N49*'[1]Expedited-Published Rates'!E49))&gt;'[1]Expedited-Published Rates'!E$8,('[1]Expedited-Published Rates'!N49-('[1]Expedited-Published Rates'!N49*'[1]Expedited-Published Rates'!E49)),'[1]Expedited-Published Rates'!E$8))</f>
        <v>141.54208499999999</v>
      </c>
      <c r="F57" s="61">
        <f>IF('[1]Expedited-Published Rates'!F$6=0,'[1]Expedited-Published Rates'!O49-('[1]Expedited-Published Rates'!O49*'[1]Expedited-Published Rates'!F49),IF(('[1]Expedited-Published Rates'!O49-('[1]Expedited-Published Rates'!O49*'[1]Expedited-Published Rates'!F49))&gt;'[1]Expedited-Published Rates'!F$8,('[1]Expedited-Published Rates'!O49-('[1]Expedited-Published Rates'!O49*'[1]Expedited-Published Rates'!F49)),'[1]Expedited-Published Rates'!F$8))</f>
        <v>182.47154</v>
      </c>
      <c r="G57" s="61">
        <f>IF('[1]Expedited-Published Rates'!G$6=0,'[1]Expedited-Published Rates'!P49-('[1]Expedited-Published Rates'!P49*'[1]Expedited-Published Rates'!G49),IF(('[1]Expedited-Published Rates'!P49-('[1]Expedited-Published Rates'!P49*'[1]Expedited-Published Rates'!G49))&gt;'[1]Expedited-Published Rates'!G$8,('[1]Expedited-Published Rates'!P49-('[1]Expedited-Published Rates'!P49*'[1]Expedited-Published Rates'!G49)),'[1]Expedited-Published Rates'!G$8))</f>
        <v>235.06817999999998</v>
      </c>
      <c r="H57" s="62">
        <f>IF('[1]Expedited-Published Rates'!H$6=0,'[1]Expedited-Published Rates'!Q49-('[1]Expedited-Published Rates'!Q49*'[1]Expedited-Published Rates'!H49),IF(('[1]Expedited-Published Rates'!Q49-('[1]Expedited-Published Rates'!Q49*'[1]Expedited-Published Rates'!H49))&gt;'[1]Expedited-Published Rates'!H$8,('[1]Expedited-Published Rates'!Q49-('[1]Expedited-Published Rates'!Q49*'[1]Expedited-Published Rates'!H49)),'[1]Expedited-Published Rates'!H$8))</f>
        <v>407.65090500000002</v>
      </c>
    </row>
    <row r="58" spans="1:8" s="38" customFormat="1" ht="14.25" customHeight="1" x14ac:dyDescent="0.2">
      <c r="A58" s="179">
        <v>55</v>
      </c>
      <c r="B58" s="93" t="s">
        <v>13</v>
      </c>
      <c r="C58" s="60">
        <f>IF('[1]Expedited-Published Rates'!C$6=0,'[1]Expedited-Published Rates'!L50-('[1]Expedited-Published Rates'!L50*'[1]Expedited-Published Rates'!C50),IF(('[1]Expedited-Published Rates'!L50-('[1]Expedited-Published Rates'!L50*'[1]Expedited-Published Rates'!C50))&gt;'[1]Expedited-Published Rates'!C$8,('[1]Expedited-Published Rates'!L50-('[1]Expedited-Published Rates'!L50*'[1]Expedited-Published Rates'!C50)),'[1]Expedited-Published Rates'!C$8))</f>
        <v>118.90828500000001</v>
      </c>
      <c r="D58" s="61">
        <f>IF('[1]Expedited-Published Rates'!D$6=0,'[1]Expedited-Published Rates'!M50-('[1]Expedited-Published Rates'!M50*'[1]Expedited-Published Rates'!D50),IF(('[1]Expedited-Published Rates'!M50-('[1]Expedited-Published Rates'!M50*'[1]Expedited-Published Rates'!D50))&gt;'[1]Expedited-Published Rates'!D$8,('[1]Expedited-Published Rates'!M50-('[1]Expedited-Published Rates'!M50*'[1]Expedited-Published Rates'!D50)),'[1]Expedited-Published Rates'!D$8))</f>
        <v>123.30032</v>
      </c>
      <c r="E58" s="61">
        <f>IF('[1]Expedited-Published Rates'!E$6=0,'[1]Expedited-Published Rates'!N50-('[1]Expedited-Published Rates'!N50*'[1]Expedited-Published Rates'!E50),IF(('[1]Expedited-Published Rates'!N50-('[1]Expedited-Published Rates'!N50*'[1]Expedited-Published Rates'!E50))&gt;'[1]Expedited-Published Rates'!E$8,('[1]Expedited-Published Rates'!N50-('[1]Expedited-Published Rates'!N50*'[1]Expedited-Published Rates'!E50)),'[1]Expedited-Published Rates'!E$8))</f>
        <v>149.03279500000002</v>
      </c>
      <c r="F58" s="61">
        <f>IF('[1]Expedited-Published Rates'!F$6=0,'[1]Expedited-Published Rates'!O50-('[1]Expedited-Published Rates'!O50*'[1]Expedited-Published Rates'!F50),IF(('[1]Expedited-Published Rates'!O50-('[1]Expedited-Published Rates'!O50*'[1]Expedited-Published Rates'!F50))&gt;'[1]Expedited-Published Rates'!F$8,('[1]Expedited-Published Rates'!O50-('[1]Expedited-Published Rates'!O50*'[1]Expedited-Published Rates'!F50)),'[1]Expedited-Published Rates'!F$8))</f>
        <v>194.43512000000001</v>
      </c>
      <c r="G58" s="61">
        <f>IF('[1]Expedited-Published Rates'!G$6=0,'[1]Expedited-Published Rates'!P50-('[1]Expedited-Published Rates'!P50*'[1]Expedited-Published Rates'!G50),IF(('[1]Expedited-Published Rates'!P50-('[1]Expedited-Published Rates'!P50*'[1]Expedited-Published Rates'!G50))&gt;'[1]Expedited-Published Rates'!G$8,('[1]Expedited-Published Rates'!P50-('[1]Expedited-Published Rates'!P50*'[1]Expedited-Published Rates'!G50)),'[1]Expedited-Published Rates'!G$8))</f>
        <v>252.986605</v>
      </c>
      <c r="H58" s="62">
        <f>IF('[1]Expedited-Published Rates'!H$6=0,'[1]Expedited-Published Rates'!Q50-('[1]Expedited-Published Rates'!Q50*'[1]Expedited-Published Rates'!H50),IF(('[1]Expedited-Published Rates'!Q50-('[1]Expedited-Published Rates'!Q50*'[1]Expedited-Published Rates'!H50))&gt;'[1]Expedited-Published Rates'!H$8,('[1]Expedited-Published Rates'!Q50-('[1]Expedited-Published Rates'!Q50*'[1]Expedited-Published Rates'!H50)),'[1]Expedited-Published Rates'!H$8))</f>
        <v>444.29610500000001</v>
      </c>
    </row>
    <row r="59" spans="1:8" s="38" customFormat="1" ht="14.25" customHeight="1" x14ac:dyDescent="0.2">
      <c r="A59" s="179">
        <v>60</v>
      </c>
      <c r="B59" s="93" t="s">
        <v>13</v>
      </c>
      <c r="C59" s="60">
        <f>IF('[1]Expedited-Published Rates'!C$6=0,'[1]Expedited-Published Rates'!L51-('[1]Expedited-Published Rates'!L51*'[1]Expedited-Published Rates'!C51),IF(('[1]Expedited-Published Rates'!L51-('[1]Expedited-Published Rates'!L51*'[1]Expedited-Published Rates'!C51))&gt;'[1]Expedited-Published Rates'!C$8,('[1]Expedited-Published Rates'!L51-('[1]Expedited-Published Rates'!L51*'[1]Expedited-Published Rates'!C51)),'[1]Expedited-Published Rates'!C$8))</f>
        <v>124.59367999999999</v>
      </c>
      <c r="D59" s="61">
        <f>IF('[1]Expedited-Published Rates'!D$6=0,'[1]Expedited-Published Rates'!M51-('[1]Expedited-Published Rates'!M51*'[1]Expedited-Published Rates'!D51),IF(('[1]Expedited-Published Rates'!M51-('[1]Expedited-Published Rates'!M51*'[1]Expedited-Published Rates'!D51))&gt;'[1]Expedited-Published Rates'!D$8,('[1]Expedited-Published Rates'!M51-('[1]Expedited-Published Rates'!M51*'[1]Expedited-Published Rates'!D51)),'[1]Expedited-Published Rates'!D$8))</f>
        <v>131.43770999999998</v>
      </c>
      <c r="E59" s="61">
        <f>IF('[1]Expedited-Published Rates'!E$6=0,'[1]Expedited-Published Rates'!N51-('[1]Expedited-Published Rates'!N51*'[1]Expedited-Published Rates'!E51),IF(('[1]Expedited-Published Rates'!N51-('[1]Expedited-Published Rates'!N51*'[1]Expedited-Published Rates'!E51))&gt;'[1]Expedited-Published Rates'!E$8,('[1]Expedited-Published Rates'!N51-('[1]Expedited-Published Rates'!N51*'[1]Expedited-Published Rates'!E51)),'[1]Expedited-Published Rates'!E$8))</f>
        <v>156.523505</v>
      </c>
      <c r="F59" s="61">
        <f>IF('[1]Expedited-Published Rates'!F$6=0,'[1]Expedited-Published Rates'!O51-('[1]Expedited-Published Rates'!O51*'[1]Expedited-Published Rates'!F51),IF(('[1]Expedited-Published Rates'!O51-('[1]Expedited-Published Rates'!O51*'[1]Expedited-Published Rates'!F51))&gt;'[1]Expedited-Published Rates'!F$8,('[1]Expedited-Published Rates'!O51-('[1]Expedited-Published Rates'!O51*'[1]Expedited-Published Rates'!F51)),'[1]Expedited-Published Rates'!F$8))</f>
        <v>206.61425999999997</v>
      </c>
      <c r="G59" s="61">
        <f>IF('[1]Expedited-Published Rates'!G$6=0,'[1]Expedited-Published Rates'!P51-('[1]Expedited-Published Rates'!P51*'[1]Expedited-Published Rates'!G51),IF(('[1]Expedited-Published Rates'!P51-('[1]Expedited-Published Rates'!P51*'[1]Expedited-Published Rates'!G51))&gt;'[1]Expedited-Published Rates'!G$8,('[1]Expedited-Published Rates'!P51-('[1]Expedited-Published Rates'!P51*'[1]Expedited-Published Rates'!G51)),'[1]Expedited-Published Rates'!G$8))</f>
        <v>271.01280999999994</v>
      </c>
      <c r="H59" s="62">
        <f>IF('[1]Expedited-Published Rates'!H$6=0,'[1]Expedited-Published Rates'!Q51-('[1]Expedited-Published Rates'!Q51*'[1]Expedited-Published Rates'!H51),IF(('[1]Expedited-Published Rates'!Q51-('[1]Expedited-Published Rates'!Q51*'[1]Expedited-Published Rates'!H51))&gt;'[1]Expedited-Published Rates'!H$8,('[1]Expedited-Published Rates'!Q51-('[1]Expedited-Published Rates'!Q51*'[1]Expedited-Published Rates'!H51)),'[1]Expedited-Published Rates'!H$8))</f>
        <v>480.91435999999999</v>
      </c>
    </row>
    <row r="60" spans="1:8" s="38" customFormat="1" ht="14.25" customHeight="1" x14ac:dyDescent="0.2">
      <c r="A60" s="179">
        <v>65</v>
      </c>
      <c r="B60" s="93" t="s">
        <v>13</v>
      </c>
      <c r="C60" s="60">
        <f>IF('[1]Expedited-Published Rates'!C$6=0,'[1]Expedited-Published Rates'!L52-('[1]Expedited-Published Rates'!L52*'[1]Expedited-Published Rates'!C52),IF(('[1]Expedited-Published Rates'!L52-('[1]Expedited-Published Rates'!L52*'[1]Expedited-Published Rates'!C52))&gt;'[1]Expedited-Published Rates'!C$8,('[1]Expedited-Published Rates'!L52-('[1]Expedited-Published Rates'!L52*'[1]Expedited-Published Rates'!C52)),'[1]Expedited-Published Rates'!C$8))</f>
        <v>130.17129499999999</v>
      </c>
      <c r="D60" s="61">
        <f>IF('[1]Expedited-Published Rates'!D$6=0,'[1]Expedited-Published Rates'!M52-('[1]Expedited-Published Rates'!M52*'[1]Expedited-Published Rates'!D52),IF(('[1]Expedited-Published Rates'!M52-('[1]Expedited-Published Rates'!M52*'[1]Expedited-Published Rates'!D52))&gt;'[1]Expedited-Published Rates'!D$8,('[1]Expedited-Published Rates'!M52-('[1]Expedited-Published Rates'!M52*'[1]Expedited-Published Rates'!D52)),'[1]Expedited-Published Rates'!D$8))</f>
        <v>139.52121</v>
      </c>
      <c r="E60" s="61">
        <f>IF('[1]Expedited-Published Rates'!E$6=0,'[1]Expedited-Published Rates'!N52-('[1]Expedited-Published Rates'!N52*'[1]Expedited-Published Rates'!E52),IF(('[1]Expedited-Published Rates'!N52-('[1]Expedited-Published Rates'!N52*'[1]Expedited-Published Rates'!E52))&gt;'[1]Expedited-Published Rates'!E$8,('[1]Expedited-Published Rates'!N52-('[1]Expedited-Published Rates'!N52*'[1]Expedited-Published Rates'!E52)),'[1]Expedited-Published Rates'!E$8))</f>
        <v>164.01421500000001</v>
      </c>
      <c r="F60" s="61">
        <f>IF('[1]Expedited-Published Rates'!F$6=0,'[1]Expedited-Published Rates'!O52-('[1]Expedited-Published Rates'!O52*'[1]Expedited-Published Rates'!F52),IF(('[1]Expedited-Published Rates'!O52-('[1]Expedited-Published Rates'!O52*'[1]Expedited-Published Rates'!F52))&gt;'[1]Expedited-Published Rates'!F$8,('[1]Expedited-Published Rates'!O52-('[1]Expedited-Published Rates'!O52*'[1]Expedited-Published Rates'!F52)),'[1]Expedited-Published Rates'!F$8))</f>
        <v>218.63172999999998</v>
      </c>
      <c r="G60" s="61">
        <f>IF('[1]Expedited-Published Rates'!G$6=0,'[1]Expedited-Published Rates'!P52-('[1]Expedited-Published Rates'!P52*'[1]Expedited-Published Rates'!G52),IF(('[1]Expedited-Published Rates'!P52-('[1]Expedited-Published Rates'!P52*'[1]Expedited-Published Rates'!G52))&gt;'[1]Expedited-Published Rates'!G$8,('[1]Expedited-Published Rates'!P52-('[1]Expedited-Published Rates'!P52*'[1]Expedited-Published Rates'!G52)),'[1]Expedited-Published Rates'!G$8))</f>
        <v>288.98512499999998</v>
      </c>
      <c r="H60" s="62">
        <f>IF('[1]Expedited-Published Rates'!H$6=0,'[1]Expedited-Published Rates'!Q52-('[1]Expedited-Published Rates'!Q52*'[1]Expedited-Published Rates'!H52),IF(('[1]Expedited-Published Rates'!Q52-('[1]Expedited-Published Rates'!Q52*'[1]Expedited-Published Rates'!H52))&gt;'[1]Expedited-Published Rates'!H$8,('[1]Expedited-Published Rates'!Q52-('[1]Expedited-Published Rates'!Q52*'[1]Expedited-Published Rates'!H52)),'[1]Expedited-Published Rates'!H$8))</f>
        <v>517.58650499999999</v>
      </c>
    </row>
    <row r="61" spans="1:8" s="38" customFormat="1" ht="14.25" customHeight="1" x14ac:dyDescent="0.2">
      <c r="A61" s="178">
        <v>70</v>
      </c>
      <c r="B61" s="99" t="s">
        <v>13</v>
      </c>
      <c r="C61" s="129">
        <f>IF('[1]Expedited-Published Rates'!C$6=0,'[1]Expedited-Published Rates'!L53-('[1]Expedited-Published Rates'!L53*'[1]Expedited-Published Rates'!C53),IF(('[1]Expedited-Published Rates'!L53-('[1]Expedited-Published Rates'!L53*'[1]Expedited-Published Rates'!C53))&gt;'[1]Expedited-Published Rates'!C$8,('[1]Expedited-Published Rates'!L53-('[1]Expedited-Published Rates'!L53*'[1]Expedited-Published Rates'!C53)),'[1]Expedited-Published Rates'!C$8))</f>
        <v>135.883635</v>
      </c>
      <c r="D61" s="174">
        <f>IF('[1]Expedited-Published Rates'!D$6=0,'[1]Expedited-Published Rates'!M53-('[1]Expedited-Published Rates'!M53*'[1]Expedited-Published Rates'!D53),IF(('[1]Expedited-Published Rates'!M53-('[1]Expedited-Published Rates'!M53*'[1]Expedited-Published Rates'!D53))&gt;'[1]Expedited-Published Rates'!D$8,('[1]Expedited-Published Rates'!M53-('[1]Expedited-Published Rates'!M53*'[1]Expedited-Published Rates'!D53)),'[1]Expedited-Published Rates'!D$8))</f>
        <v>147.60470999999998</v>
      </c>
      <c r="E61" s="174">
        <f>IF('[1]Expedited-Published Rates'!E$6=0,'[1]Expedited-Published Rates'!N53-('[1]Expedited-Published Rates'!N53*'[1]Expedited-Published Rates'!E53),IF(('[1]Expedited-Published Rates'!N53-('[1]Expedited-Published Rates'!N53*'[1]Expedited-Published Rates'!E53))&gt;'[1]Expedited-Published Rates'!E$8,('[1]Expedited-Published Rates'!N53-('[1]Expedited-Published Rates'!N53*'[1]Expedited-Published Rates'!E53)),'[1]Expedited-Published Rates'!E$8))</f>
        <v>171.58575999999999</v>
      </c>
      <c r="F61" s="174">
        <f>IF('[1]Expedited-Published Rates'!F$6=0,'[1]Expedited-Published Rates'!O53-('[1]Expedited-Published Rates'!O53*'[1]Expedited-Published Rates'!F53),IF(('[1]Expedited-Published Rates'!O53-('[1]Expedited-Published Rates'!O53*'[1]Expedited-Published Rates'!F53))&gt;'[1]Expedited-Published Rates'!F$8,('[1]Expedited-Published Rates'!O53-('[1]Expedited-Published Rates'!O53*'[1]Expedited-Published Rates'!F53)),'[1]Expedited-Published Rates'!F$8))</f>
        <v>230.70309</v>
      </c>
      <c r="G61" s="174">
        <f>IF('[1]Expedited-Published Rates'!G$6=0,'[1]Expedited-Published Rates'!P53-('[1]Expedited-Published Rates'!P53*'[1]Expedited-Published Rates'!G53),IF(('[1]Expedited-Published Rates'!P53-('[1]Expedited-Published Rates'!P53*'[1]Expedited-Published Rates'!G53))&gt;'[1]Expedited-Published Rates'!G$8,('[1]Expedited-Published Rates'!P53-('[1]Expedited-Published Rates'!P53*'[1]Expedited-Published Rates'!G53)),'[1]Expedited-Published Rates'!G$8))</f>
        <v>306.95744000000002</v>
      </c>
      <c r="H61" s="175">
        <f>IF('[1]Expedited-Published Rates'!H$6=0,'[1]Expedited-Published Rates'!Q53-('[1]Expedited-Published Rates'!Q53*'[1]Expedited-Published Rates'!H53),IF(('[1]Expedited-Published Rates'!Q53-('[1]Expedited-Published Rates'!Q53*'[1]Expedited-Published Rates'!H53))&gt;'[1]Expedited-Published Rates'!H$8,('[1]Expedited-Published Rates'!Q53-('[1]Expedited-Published Rates'!Q53*'[1]Expedited-Published Rates'!H53)),'[1]Expedited-Published Rates'!H$8))</f>
        <v>554.15086999999994</v>
      </c>
    </row>
    <row r="62" spans="1:8" s="38" customFormat="1" ht="14.25" customHeight="1" x14ac:dyDescent="0.2">
      <c r="A62" s="179">
        <v>75</v>
      </c>
      <c r="B62" s="93" t="s">
        <v>13</v>
      </c>
      <c r="C62" s="127">
        <f>IF('[1]Expedited-Published Rates'!C$6=0,'[1]Expedited-Published Rates'!L54-('[1]Expedited-Published Rates'!L54*'[1]Expedited-Published Rates'!C54),IF(('[1]Expedited-Published Rates'!L54-('[1]Expedited-Published Rates'!L54*'[1]Expedited-Published Rates'!C54))&gt;'[1]Expedited-Published Rates'!C$8,('[1]Expedited-Published Rates'!L54-('[1]Expedited-Published Rates'!L54*'[1]Expedited-Published Rates'!C54)),'[1]Expedited-Published Rates'!C$8))</f>
        <v>141.51514000000003</v>
      </c>
      <c r="D62" s="176">
        <f>IF('[1]Expedited-Published Rates'!D$6=0,'[1]Expedited-Published Rates'!M54-('[1]Expedited-Published Rates'!M54*'[1]Expedited-Published Rates'!D54),IF(('[1]Expedited-Published Rates'!M54-('[1]Expedited-Published Rates'!M54*'[1]Expedited-Published Rates'!D54))&gt;'[1]Expedited-Published Rates'!D$8,('[1]Expedited-Published Rates'!M54-('[1]Expedited-Published Rates'!M54*'[1]Expedited-Published Rates'!D54)),'[1]Expedited-Published Rates'!D$8))</f>
        <v>154.93375</v>
      </c>
      <c r="E62" s="176">
        <f>IF('[1]Expedited-Published Rates'!E$6=0,'[1]Expedited-Published Rates'!N54-('[1]Expedited-Published Rates'!N54*'[1]Expedited-Published Rates'!E54),IF(('[1]Expedited-Published Rates'!N54-('[1]Expedited-Published Rates'!N54*'[1]Expedited-Published Rates'!E54))&gt;'[1]Expedited-Published Rates'!E$8,('[1]Expedited-Published Rates'!N54-('[1]Expedited-Published Rates'!N54*'[1]Expedited-Published Rates'!E54)),'[1]Expedited-Published Rates'!E$8))</f>
        <v>179.07647</v>
      </c>
      <c r="F62" s="176">
        <f>IF('[1]Expedited-Published Rates'!F$6=0,'[1]Expedited-Published Rates'!O54-('[1]Expedited-Published Rates'!O54*'[1]Expedited-Published Rates'!F54),IF(('[1]Expedited-Published Rates'!O54-('[1]Expedited-Published Rates'!O54*'[1]Expedited-Published Rates'!F54))&gt;'[1]Expedited-Published Rates'!F$8,('[1]Expedited-Published Rates'!O54-('[1]Expedited-Published Rates'!O54*'[1]Expedited-Published Rates'!F54)),'[1]Expedited-Published Rates'!F$8))</f>
        <v>242.72055999999998</v>
      </c>
      <c r="G62" s="176">
        <f>IF('[1]Expedited-Published Rates'!G$6=0,'[1]Expedited-Published Rates'!P54-('[1]Expedited-Published Rates'!P54*'[1]Expedited-Published Rates'!G54),IF(('[1]Expedited-Published Rates'!P54-('[1]Expedited-Published Rates'!P54*'[1]Expedited-Published Rates'!G54))&gt;'[1]Expedited-Published Rates'!G$8,('[1]Expedited-Published Rates'!P54-('[1]Expedited-Published Rates'!P54*'[1]Expedited-Published Rates'!G54)),'[1]Expedited-Published Rates'!G$8))</f>
        <v>324.929755</v>
      </c>
      <c r="H62" s="177">
        <f>IF('[1]Expedited-Published Rates'!H$6=0,'[1]Expedited-Published Rates'!Q54-('[1]Expedited-Published Rates'!Q54*'[1]Expedited-Published Rates'!H54),IF(('[1]Expedited-Published Rates'!Q54-('[1]Expedited-Published Rates'!Q54*'[1]Expedited-Published Rates'!H54))&gt;'[1]Expedited-Published Rates'!H$8,('[1]Expedited-Published Rates'!Q54-('[1]Expedited-Published Rates'!Q54*'[1]Expedited-Published Rates'!H54)),'[1]Expedited-Published Rates'!H$8))</f>
        <v>591.36191499999995</v>
      </c>
    </row>
    <row r="63" spans="1:8" s="38" customFormat="1" ht="14.25" customHeight="1" x14ac:dyDescent="0.2">
      <c r="A63" s="179">
        <v>80</v>
      </c>
      <c r="B63" s="93" t="s">
        <v>13</v>
      </c>
      <c r="C63" s="60">
        <f>IF('[1]Expedited-Published Rates'!C$6=0,'[1]Expedited-Published Rates'!L55-('[1]Expedited-Published Rates'!L55*'[1]Expedited-Published Rates'!C55),IF(('[1]Expedited-Published Rates'!L55-('[1]Expedited-Published Rates'!L55*'[1]Expedited-Published Rates'!C55))&gt;'[1]Expedited-Published Rates'!C$8,('[1]Expedited-Published Rates'!L55-('[1]Expedited-Published Rates'!L55*'[1]Expedited-Published Rates'!C55)),'[1]Expedited-Published Rates'!C$8))</f>
        <v>147.200535</v>
      </c>
      <c r="D63" s="61">
        <f>IF('[1]Expedited-Published Rates'!D$6=0,'[1]Expedited-Published Rates'!M55-('[1]Expedited-Published Rates'!M55*'[1]Expedited-Published Rates'!D55),IF(('[1]Expedited-Published Rates'!M55-('[1]Expedited-Published Rates'!M55*'[1]Expedited-Published Rates'!D55))&gt;'[1]Expedited-Published Rates'!D$8,('[1]Expedited-Published Rates'!M55-('[1]Expedited-Published Rates'!M55*'[1]Expedited-Published Rates'!D55)),'[1]Expedited-Published Rates'!D$8))</f>
        <v>162.12806500000002</v>
      </c>
      <c r="E63" s="61">
        <f>IF('[1]Expedited-Published Rates'!E$6=0,'[1]Expedited-Published Rates'!N55-('[1]Expedited-Published Rates'!N55*'[1]Expedited-Published Rates'!E55),IF(('[1]Expedited-Published Rates'!N55-('[1]Expedited-Published Rates'!N55*'[1]Expedited-Published Rates'!E55))&gt;'[1]Expedited-Published Rates'!E$8,('[1]Expedited-Published Rates'!N55-('[1]Expedited-Published Rates'!N55*'[1]Expedited-Published Rates'!E55)),'[1]Expedited-Published Rates'!E$8))</f>
        <v>186.59412499999999</v>
      </c>
      <c r="F63" s="61">
        <f>IF('[1]Expedited-Published Rates'!F$6=0,'[1]Expedited-Published Rates'!O55-('[1]Expedited-Published Rates'!O55*'[1]Expedited-Published Rates'!F55),IF(('[1]Expedited-Published Rates'!O55-('[1]Expedited-Published Rates'!O55*'[1]Expedited-Published Rates'!F55))&gt;'[1]Expedited-Published Rates'!F$8,('[1]Expedited-Published Rates'!O55-('[1]Expedited-Published Rates'!O55*'[1]Expedited-Published Rates'!F55)),'[1]Expedited-Published Rates'!F$8))</f>
        <v>254.81886500000002</v>
      </c>
      <c r="G63" s="61">
        <f>IF('[1]Expedited-Published Rates'!G$6=0,'[1]Expedited-Published Rates'!P55-('[1]Expedited-Published Rates'!P55*'[1]Expedited-Published Rates'!G55),IF(('[1]Expedited-Published Rates'!P55-('[1]Expedited-Published Rates'!P55*'[1]Expedited-Published Rates'!G55))&gt;'[1]Expedited-Published Rates'!G$8,('[1]Expedited-Published Rates'!P55-('[1]Expedited-Published Rates'!P55*'[1]Expedited-Published Rates'!G55)),'[1]Expedited-Published Rates'!G$8))</f>
        <v>342.84818000000001</v>
      </c>
      <c r="H63" s="62">
        <f>IF('[1]Expedited-Published Rates'!H$6=0,'[1]Expedited-Published Rates'!Q55-('[1]Expedited-Published Rates'!Q55*'[1]Expedited-Published Rates'!H55),IF(('[1]Expedited-Published Rates'!Q55-('[1]Expedited-Published Rates'!Q55*'[1]Expedited-Published Rates'!H55))&gt;'[1]Expedited-Published Rates'!H$8,('[1]Expedited-Published Rates'!Q55-('[1]Expedited-Published Rates'!Q55*'[1]Expedited-Published Rates'!H55)),'[1]Expedited-Published Rates'!H$8))</f>
        <v>628.27656499999989</v>
      </c>
    </row>
    <row r="64" spans="1:8" s="38" customFormat="1" ht="14.25" customHeight="1" x14ac:dyDescent="0.2">
      <c r="A64" s="179">
        <v>85</v>
      </c>
      <c r="B64" s="93" t="s">
        <v>13</v>
      </c>
      <c r="C64" s="60">
        <f>IF('[1]Expedited-Published Rates'!C$6=0,'[1]Expedited-Published Rates'!L56-('[1]Expedited-Published Rates'!L56*'[1]Expedited-Published Rates'!C56),IF(('[1]Expedited-Published Rates'!L56-('[1]Expedited-Published Rates'!L56*'[1]Expedited-Published Rates'!C56))&gt;'[1]Expedited-Published Rates'!C$8,('[1]Expedited-Published Rates'!L56-('[1]Expedited-Published Rates'!L56*'[1]Expedited-Published Rates'!C56)),'[1]Expedited-Published Rates'!C$8))</f>
        <v>152.83204000000001</v>
      </c>
      <c r="D64" s="61">
        <f>IF('[1]Expedited-Published Rates'!D$6=0,'[1]Expedited-Published Rates'!M56-('[1]Expedited-Published Rates'!M56*'[1]Expedited-Published Rates'!D56),IF(('[1]Expedited-Published Rates'!M56-('[1]Expedited-Published Rates'!M56*'[1]Expedited-Published Rates'!D56))&gt;'[1]Expedited-Published Rates'!D$8,('[1]Expedited-Published Rates'!M56-('[1]Expedited-Published Rates'!M56*'[1]Expedited-Published Rates'!D56)),'[1]Expedited-Published Rates'!D$8))</f>
        <v>169.40321500000002</v>
      </c>
      <c r="E64" s="61">
        <f>IF('[1]Expedited-Published Rates'!E$6=0,'[1]Expedited-Published Rates'!N56-('[1]Expedited-Published Rates'!N56*'[1]Expedited-Published Rates'!E56),IF(('[1]Expedited-Published Rates'!N56-('[1]Expedited-Published Rates'!N56*'[1]Expedited-Published Rates'!E56))&gt;'[1]Expedited-Published Rates'!E$8,('[1]Expedited-Published Rates'!N56-('[1]Expedited-Published Rates'!N56*'[1]Expedited-Published Rates'!E56)),'[1]Expedited-Published Rates'!E$8))</f>
        <v>194.11177999999998</v>
      </c>
      <c r="F64" s="61">
        <f>IF('[1]Expedited-Published Rates'!F$6=0,'[1]Expedited-Published Rates'!O56-('[1]Expedited-Published Rates'!O56*'[1]Expedited-Published Rates'!F56),IF(('[1]Expedited-Published Rates'!O56-('[1]Expedited-Published Rates'!O56*'[1]Expedited-Published Rates'!F56))&gt;'[1]Expedited-Published Rates'!F$8,('[1]Expedited-Published Rates'!O56-('[1]Expedited-Published Rates'!O56*'[1]Expedited-Published Rates'!F56)),'[1]Expedited-Published Rates'!F$8))</f>
        <v>266.86328000000003</v>
      </c>
      <c r="G64" s="61">
        <f>IF('[1]Expedited-Published Rates'!G$6=0,'[1]Expedited-Published Rates'!P56-('[1]Expedited-Published Rates'!P56*'[1]Expedited-Published Rates'!G56),IF(('[1]Expedited-Published Rates'!P56-('[1]Expedited-Published Rates'!P56*'[1]Expedited-Published Rates'!G56))&gt;'[1]Expedited-Published Rates'!G$8,('[1]Expedited-Published Rates'!P56-('[1]Expedited-Published Rates'!P56*'[1]Expedited-Published Rates'!G56)),'[1]Expedited-Published Rates'!G$8))</f>
        <v>360.90133000000003</v>
      </c>
      <c r="H64" s="62">
        <f>IF('[1]Expedited-Published Rates'!H$6=0,'[1]Expedited-Published Rates'!Q56-('[1]Expedited-Published Rates'!Q56*'[1]Expedited-Published Rates'!H56),IF(('[1]Expedited-Published Rates'!Q56-('[1]Expedited-Published Rates'!Q56*'[1]Expedited-Published Rates'!H56))&gt;'[1]Expedited-Published Rates'!H$8,('[1]Expedited-Published Rates'!Q56-('[1]Expedited-Published Rates'!Q56*'[1]Expedited-Published Rates'!H56)),'[1]Expedited-Published Rates'!H$8))</f>
        <v>664.89481999999998</v>
      </c>
    </row>
    <row r="65" spans="1:8" s="38" customFormat="1" ht="14.25" customHeight="1" x14ac:dyDescent="0.2">
      <c r="A65" s="179">
        <v>90</v>
      </c>
      <c r="B65" s="93" t="s">
        <v>13</v>
      </c>
      <c r="C65" s="60">
        <f>IF('[1]Expedited-Published Rates'!C$6=0,'[1]Expedited-Published Rates'!L57-('[1]Expedited-Published Rates'!L57*'[1]Expedited-Published Rates'!C57),IF(('[1]Expedited-Published Rates'!L57-('[1]Expedited-Published Rates'!L57*'[1]Expedited-Published Rates'!C57))&gt;'[1]Expedited-Published Rates'!C$8,('[1]Expedited-Published Rates'!L57-('[1]Expedited-Published Rates'!L57*'[1]Expedited-Published Rates'!C57)),'[1]Expedited-Published Rates'!C$8))</f>
        <v>158.49049000000002</v>
      </c>
      <c r="D65" s="61">
        <f>IF('[1]Expedited-Published Rates'!D$6=0,'[1]Expedited-Published Rates'!M57-('[1]Expedited-Published Rates'!M57*'[1]Expedited-Published Rates'!D57),IF(('[1]Expedited-Published Rates'!M57-('[1]Expedited-Published Rates'!M57*'[1]Expedited-Published Rates'!D57))&gt;'[1]Expedited-Published Rates'!D$8,('[1]Expedited-Published Rates'!M57-('[1]Expedited-Published Rates'!M57*'[1]Expedited-Published Rates'!D57)),'[1]Expedited-Published Rates'!D$8))</f>
        <v>176.70531</v>
      </c>
      <c r="E65" s="61">
        <f>IF('[1]Expedited-Published Rates'!E$6=0,'[1]Expedited-Published Rates'!N57-('[1]Expedited-Published Rates'!N57*'[1]Expedited-Published Rates'!E57),IF(('[1]Expedited-Published Rates'!N57-('[1]Expedited-Published Rates'!N57*'[1]Expedited-Published Rates'!E57))&gt;'[1]Expedited-Published Rates'!E$8,('[1]Expedited-Published Rates'!N57-('[1]Expedited-Published Rates'!N57*'[1]Expedited-Published Rates'!E57)),'[1]Expedited-Published Rates'!E$8))</f>
        <v>201.60249000000002</v>
      </c>
      <c r="F65" s="61">
        <f>IF('[1]Expedited-Published Rates'!F$6=0,'[1]Expedited-Published Rates'!O57-('[1]Expedited-Published Rates'!O57*'[1]Expedited-Published Rates'!F57),IF(('[1]Expedited-Published Rates'!O57-('[1]Expedited-Published Rates'!O57*'[1]Expedited-Published Rates'!F57))&gt;'[1]Expedited-Published Rates'!F$8,('[1]Expedited-Published Rates'!O57-('[1]Expedited-Published Rates'!O57*'[1]Expedited-Published Rates'!F57)),'[1]Expedited-Published Rates'!F$8))</f>
        <v>278.93464</v>
      </c>
      <c r="G65" s="61">
        <f>IF('[1]Expedited-Published Rates'!G$6=0,'[1]Expedited-Published Rates'!P57-('[1]Expedited-Published Rates'!P57*'[1]Expedited-Published Rates'!G57),IF(('[1]Expedited-Published Rates'!P57-('[1]Expedited-Published Rates'!P57*'[1]Expedited-Published Rates'!G57))&gt;'[1]Expedited-Published Rates'!G$8,('[1]Expedited-Published Rates'!P57-('[1]Expedited-Published Rates'!P57*'[1]Expedited-Published Rates'!G57)),'[1]Expedited-Published Rates'!G$8))</f>
        <v>378.8467</v>
      </c>
      <c r="H65" s="62">
        <f>IF('[1]Expedited-Published Rates'!H$6=0,'[1]Expedited-Published Rates'!Q57-('[1]Expedited-Published Rates'!Q57*'[1]Expedited-Published Rates'!H57),IF(('[1]Expedited-Published Rates'!Q57-('[1]Expedited-Published Rates'!Q57*'[1]Expedited-Published Rates'!H57))&gt;'[1]Expedited-Published Rates'!H$8,('[1]Expedited-Published Rates'!Q57-('[1]Expedited-Published Rates'!Q57*'[1]Expedited-Published Rates'!H57)),'[1]Expedited-Published Rates'!H$8))</f>
        <v>701.13584500000002</v>
      </c>
    </row>
    <row r="66" spans="1:8" s="38" customFormat="1" ht="14.25" customHeight="1" x14ac:dyDescent="0.2">
      <c r="A66" s="179">
        <v>95</v>
      </c>
      <c r="B66" s="93" t="s">
        <v>13</v>
      </c>
      <c r="C66" s="60">
        <f>IF('[1]Expedited-Published Rates'!C$6=0,'[1]Expedited-Published Rates'!L58-('[1]Expedited-Published Rates'!L58*'[1]Expedited-Published Rates'!C58),IF(('[1]Expedited-Published Rates'!L58-('[1]Expedited-Published Rates'!L58*'[1]Expedited-Published Rates'!C58))&gt;'[1]Expedited-Published Rates'!C$8,('[1]Expedited-Published Rates'!L58-('[1]Expedited-Published Rates'!L58*'[1]Expedited-Published Rates'!C58)),'[1]Expedited-Published Rates'!C$8))</f>
        <v>164.09504999999999</v>
      </c>
      <c r="D66" s="61">
        <f>IF('[1]Expedited-Published Rates'!D$6=0,'[1]Expedited-Published Rates'!M58-('[1]Expedited-Published Rates'!M58*'[1]Expedited-Published Rates'!D58),IF(('[1]Expedited-Published Rates'!M58-('[1]Expedited-Published Rates'!M58*'[1]Expedited-Published Rates'!D58))&gt;'[1]Expedited-Published Rates'!D$8,('[1]Expedited-Published Rates'!M58-('[1]Expedited-Published Rates'!M58*'[1]Expedited-Published Rates'!D58)),'[1]Expedited-Published Rates'!D$8))</f>
        <v>183.95351500000001</v>
      </c>
      <c r="E66" s="61">
        <f>IF('[1]Expedited-Published Rates'!E$6=0,'[1]Expedited-Published Rates'!N58-('[1]Expedited-Published Rates'!N58*'[1]Expedited-Published Rates'!E58),IF(('[1]Expedited-Published Rates'!N58-('[1]Expedited-Published Rates'!N58*'[1]Expedited-Published Rates'!E58))&gt;'[1]Expedited-Published Rates'!E$8,('[1]Expedited-Published Rates'!N58-('[1]Expedited-Published Rates'!N58*'[1]Expedited-Published Rates'!E58)),'[1]Expedited-Published Rates'!E$8))</f>
        <v>209.12014500000001</v>
      </c>
      <c r="F66" s="61">
        <f>IF('[1]Expedited-Published Rates'!F$6=0,'[1]Expedited-Published Rates'!O58-('[1]Expedited-Published Rates'!O58*'[1]Expedited-Published Rates'!F58),IF(('[1]Expedited-Published Rates'!O58-('[1]Expedited-Published Rates'!O58*'[1]Expedited-Published Rates'!F58))&gt;'[1]Expedited-Published Rates'!F$8,('[1]Expedited-Published Rates'!O58-('[1]Expedited-Published Rates'!O58*'[1]Expedited-Published Rates'!F58)),'[1]Expedited-Published Rates'!F$8))</f>
        <v>291.00599999999997</v>
      </c>
      <c r="G66" s="61">
        <f>IF('[1]Expedited-Published Rates'!G$6=0,'[1]Expedited-Published Rates'!P58-('[1]Expedited-Published Rates'!P58*'[1]Expedited-Published Rates'!G58),IF(('[1]Expedited-Published Rates'!P58-('[1]Expedited-Published Rates'!P58*'[1]Expedited-Published Rates'!G58))&gt;'[1]Expedited-Published Rates'!G$8,('[1]Expedited-Published Rates'!P58-('[1]Expedited-Published Rates'!P58*'[1]Expedited-Published Rates'!G58)),'[1]Expedited-Published Rates'!G$8))</f>
        <v>396.84595999999999</v>
      </c>
      <c r="H66" s="62">
        <f>IF('[1]Expedited-Published Rates'!H$6=0,'[1]Expedited-Published Rates'!Q58-('[1]Expedited-Published Rates'!Q58*'[1]Expedited-Published Rates'!H58),IF(('[1]Expedited-Published Rates'!Q58-('[1]Expedited-Published Rates'!Q58*'[1]Expedited-Published Rates'!H58))&gt;'[1]Expedited-Published Rates'!H$8,('[1]Expedited-Published Rates'!Q58-('[1]Expedited-Published Rates'!Q58*'[1]Expedited-Published Rates'!H58)),'[1]Expedited-Published Rates'!H$8))</f>
        <v>737.13436499999989</v>
      </c>
    </row>
    <row r="67" spans="1:8" s="38" customFormat="1" ht="14.25" customHeight="1" thickBot="1" x14ac:dyDescent="0.25">
      <c r="A67" s="180">
        <v>100</v>
      </c>
      <c r="B67" s="123" t="s">
        <v>13</v>
      </c>
      <c r="C67" s="181">
        <f>IF('[1]Expedited-Published Rates'!C$6=0,'[1]Expedited-Published Rates'!L59-('[1]Expedited-Published Rates'!L59*'[1]Expedited-Published Rates'!C59),IF(('[1]Expedited-Published Rates'!L59-('[1]Expedited-Published Rates'!L59*'[1]Expedited-Published Rates'!C59))&gt;'[1]Expedited-Published Rates'!C$8,('[1]Expedited-Published Rates'!L59-('[1]Expedited-Published Rates'!L59*'[1]Expedited-Published Rates'!C59)),'[1]Expedited-Published Rates'!C$8))</f>
        <v>169.83433499999998</v>
      </c>
      <c r="D67" s="146">
        <f>IF('[1]Expedited-Published Rates'!D$6=0,'[1]Expedited-Published Rates'!M59-('[1]Expedited-Published Rates'!M59*'[1]Expedited-Published Rates'!D59),IF(('[1]Expedited-Published Rates'!M59-('[1]Expedited-Published Rates'!M59*'[1]Expedited-Published Rates'!D59))&gt;'[1]Expedited-Published Rates'!D$8,('[1]Expedited-Published Rates'!M59-('[1]Expedited-Published Rates'!M59*'[1]Expedited-Published Rates'!D59)),'[1]Expedited-Published Rates'!D$8))</f>
        <v>191.17477499999998</v>
      </c>
      <c r="E67" s="146">
        <f>IF('[1]Expedited-Published Rates'!E$6=0,'[1]Expedited-Published Rates'!N59-('[1]Expedited-Published Rates'!N59*'[1]Expedited-Published Rates'!E59),IF(('[1]Expedited-Published Rates'!N59-('[1]Expedited-Published Rates'!N59*'[1]Expedited-Published Rates'!E59))&gt;'[1]Expedited-Published Rates'!E$8,('[1]Expedited-Published Rates'!N59-('[1]Expedited-Published Rates'!N59*'[1]Expedited-Published Rates'!E59)),'[1]Expedited-Published Rates'!E$8))</f>
        <v>216.66474500000001</v>
      </c>
      <c r="F67" s="146">
        <f>IF('[1]Expedited-Published Rates'!F$6=0,'[1]Expedited-Published Rates'!O59-('[1]Expedited-Published Rates'!O59*'[1]Expedited-Published Rates'!F59),IF(('[1]Expedited-Published Rates'!O59-('[1]Expedited-Published Rates'!O59*'[1]Expedited-Published Rates'!F59))&gt;'[1]Expedited-Published Rates'!F$8,('[1]Expedited-Published Rates'!O59-('[1]Expedited-Published Rates'!O59*'[1]Expedited-Published Rates'!F59)),'[1]Expedited-Published Rates'!F$8))</f>
        <v>303.02346999999997</v>
      </c>
      <c r="G67" s="146">
        <f>IF('[1]Expedited-Published Rates'!G$6=0,'[1]Expedited-Published Rates'!P59-('[1]Expedited-Published Rates'!P59*'[1]Expedited-Published Rates'!G59),IF(('[1]Expedited-Published Rates'!P59-('[1]Expedited-Published Rates'!P59*'[1]Expedited-Published Rates'!G59))&gt;'[1]Expedited-Published Rates'!G$8,('[1]Expedited-Published Rates'!P59-('[1]Expedited-Published Rates'!P59*'[1]Expedited-Published Rates'!G59)),'[1]Expedited-Published Rates'!G$8))</f>
        <v>414.79133000000002</v>
      </c>
      <c r="H67" s="182">
        <f>IF('[1]Expedited-Published Rates'!H$6=0,'[1]Expedited-Published Rates'!Q59-('[1]Expedited-Published Rates'!Q59*'[1]Expedited-Published Rates'!H59),IF(('[1]Expedited-Published Rates'!Q59-('[1]Expedited-Published Rates'!Q59*'[1]Expedited-Published Rates'!H59))&gt;'[1]Expedited-Published Rates'!H$8,('[1]Expedited-Published Rates'!Q59-('[1]Expedited-Published Rates'!Q59*'[1]Expedited-Published Rates'!H59)),'[1]Expedited-Published Rates'!H$8))</f>
        <v>772.83648999999991</v>
      </c>
    </row>
    <row r="68" spans="1:8" s="38" customFormat="1" ht="14.25" customHeight="1" x14ac:dyDescent="0.2">
      <c r="B68" s="70"/>
      <c r="C68" s="183"/>
      <c r="D68" s="183"/>
      <c r="E68" s="183"/>
      <c r="F68" s="184"/>
      <c r="G68" s="184"/>
      <c r="H68" s="184"/>
    </row>
    <row r="69" spans="1:8" s="38" customFormat="1" ht="14.25" customHeight="1" thickBot="1" x14ac:dyDescent="0.3">
      <c r="A69" s="137" t="s">
        <v>19</v>
      </c>
      <c r="B69" s="70"/>
      <c r="C69" s="52"/>
      <c r="D69" s="52"/>
      <c r="E69" s="52"/>
      <c r="F69" s="52"/>
      <c r="G69" s="52"/>
      <c r="H69" s="52"/>
    </row>
    <row r="70" spans="1:8" s="38" customFormat="1" ht="14.25" customHeight="1" x14ac:dyDescent="0.2">
      <c r="A70" s="185" t="s">
        <v>30</v>
      </c>
      <c r="B70" s="186" t="s">
        <v>21</v>
      </c>
      <c r="C70" s="171">
        <f>'[1]Expedited-Published Rates'!L60-('[1]Expedited-Published Rates'!L60*'[1]Expedited-Published Rates'!C60)</f>
        <v>1.697535</v>
      </c>
      <c r="D70" s="172">
        <f>'[1]Expedited-Published Rates'!M60-('[1]Expedited-Published Rates'!M60*'[1]Expedited-Published Rates'!D60)</f>
        <v>1.9077059999999999</v>
      </c>
      <c r="E70" s="187">
        <f>'[1]Expedited-Published Rates'!N60-('[1]Expedited-Published Rates'!N60*'[1]Expedited-Published Rates'!E60)</f>
        <v>2.1663779999999999</v>
      </c>
      <c r="F70" s="172">
        <f>'[1]Expedited-Published Rates'!O60-('[1]Expedited-Published Rates'!O60*'[1]Expedited-Published Rates'!F60)</f>
        <v>3.0286179999999998</v>
      </c>
      <c r="G70" s="187">
        <f>'[1]Expedited-Published Rates'!P60-('[1]Expedited-Published Rates'!P60*'[1]Expedited-Published Rates'!G60)</f>
        <v>4.1441410000000003</v>
      </c>
      <c r="H70" s="188">
        <f>'[1]Expedited-Published Rates'!Q60-('[1]Expedited-Published Rates'!Q60*'[1]Expedited-Published Rates'!H60)</f>
        <v>7.7278259999999994</v>
      </c>
    </row>
    <row r="71" spans="1:8" s="38" customFormat="1" ht="14.25" customHeight="1" x14ac:dyDescent="0.2">
      <c r="A71" s="189" t="s">
        <v>31</v>
      </c>
      <c r="B71" s="59" t="s">
        <v>21</v>
      </c>
      <c r="C71" s="60">
        <f>'[1]Expedited-Published Rates'!L61-('[1]Expedited-Published Rates'!L61*'[1]Expedited-Published Rates'!C61)</f>
        <v>1.697535</v>
      </c>
      <c r="D71" s="61">
        <f>'[1]Expedited-Published Rates'!M61-('[1]Expedited-Published Rates'!M61*'[1]Expedited-Published Rates'!D61)</f>
        <v>1.9077059999999999</v>
      </c>
      <c r="E71" s="52">
        <f>'[1]Expedited-Published Rates'!N61-('[1]Expedited-Published Rates'!N61*'[1]Expedited-Published Rates'!E61)</f>
        <v>2.1663779999999999</v>
      </c>
      <c r="F71" s="61">
        <f>'[1]Expedited-Published Rates'!O61-('[1]Expedited-Published Rates'!O61*'[1]Expedited-Published Rates'!F61)</f>
        <v>3.0286179999999998</v>
      </c>
      <c r="G71" s="52">
        <f>'[1]Expedited-Published Rates'!P61-('[1]Expedited-Published Rates'!P61*'[1]Expedited-Published Rates'!G61)</f>
        <v>4.1441410000000003</v>
      </c>
      <c r="H71" s="86">
        <f>'[1]Expedited-Published Rates'!Q61-('[1]Expedited-Published Rates'!Q61*'[1]Expedited-Published Rates'!H61)</f>
        <v>7.7278259999999994</v>
      </c>
    </row>
    <row r="72" spans="1:8" s="38" customFormat="1" ht="14.25" customHeight="1" x14ac:dyDescent="0.2">
      <c r="A72" s="189" t="s">
        <v>32</v>
      </c>
      <c r="B72" s="59" t="s">
        <v>21</v>
      </c>
      <c r="C72" s="60">
        <f>'[1]Expedited-Published Rates'!L62-('[1]Expedited-Published Rates'!L62*'[1]Expedited-Published Rates'!C62)</f>
        <v>1.697535</v>
      </c>
      <c r="D72" s="61">
        <f>'[1]Expedited-Published Rates'!M62-('[1]Expedited-Published Rates'!M62*'[1]Expedited-Published Rates'!D62)</f>
        <v>1.9077059999999999</v>
      </c>
      <c r="E72" s="52">
        <f>'[1]Expedited-Published Rates'!N62-('[1]Expedited-Published Rates'!N62*'[1]Expedited-Published Rates'!E62)</f>
        <v>2.1663779999999999</v>
      </c>
      <c r="F72" s="61">
        <f>'[1]Expedited-Published Rates'!O62-('[1]Expedited-Published Rates'!O62*'[1]Expedited-Published Rates'!F62)</f>
        <v>3.0286179999999998</v>
      </c>
      <c r="G72" s="52">
        <f>'[1]Expedited-Published Rates'!P62-('[1]Expedited-Published Rates'!P62*'[1]Expedited-Published Rates'!G62)</f>
        <v>4.1441410000000003</v>
      </c>
      <c r="H72" s="86">
        <f>'[1]Expedited-Published Rates'!Q62-('[1]Expedited-Published Rates'!Q62*'[1]Expedited-Published Rates'!H62)</f>
        <v>7.7278259999999994</v>
      </c>
    </row>
    <row r="73" spans="1:8" s="38" customFormat="1" ht="14.25" customHeight="1" x14ac:dyDescent="0.2">
      <c r="A73" s="189" t="s">
        <v>33</v>
      </c>
      <c r="B73" s="59" t="s">
        <v>21</v>
      </c>
      <c r="C73" s="60">
        <f>'[1]Expedited-Published Rates'!L63-('[1]Expedited-Published Rates'!L63*'[1]Expedited-Published Rates'!C63)</f>
        <v>1.697535</v>
      </c>
      <c r="D73" s="61">
        <f>'[1]Expedited-Published Rates'!M63-('[1]Expedited-Published Rates'!M63*'[1]Expedited-Published Rates'!D63)</f>
        <v>1.9077059999999999</v>
      </c>
      <c r="E73" s="52">
        <f>'[1]Expedited-Published Rates'!N63-('[1]Expedited-Published Rates'!N63*'[1]Expedited-Published Rates'!E63)</f>
        <v>2.1663779999999999</v>
      </c>
      <c r="F73" s="61">
        <f>'[1]Expedited-Published Rates'!O63-('[1]Expedited-Published Rates'!O63*'[1]Expedited-Published Rates'!F63)</f>
        <v>3.0286179999999998</v>
      </c>
      <c r="G73" s="52">
        <f>'[1]Expedited-Published Rates'!P63-('[1]Expedited-Published Rates'!P63*'[1]Expedited-Published Rates'!G63)</f>
        <v>4.1441410000000003</v>
      </c>
      <c r="H73" s="86">
        <f>'[1]Expedited-Published Rates'!Q63-('[1]Expedited-Published Rates'!Q63*'[1]Expedited-Published Rates'!H63)</f>
        <v>7.7278259999999994</v>
      </c>
    </row>
    <row r="74" spans="1:8" s="38" customFormat="1" ht="14.25" customHeight="1" x14ac:dyDescent="0.2">
      <c r="A74" s="189" t="s">
        <v>34</v>
      </c>
      <c r="B74" s="59" t="s">
        <v>21</v>
      </c>
      <c r="C74" s="60">
        <f>'[1]Expedited-Published Rates'!L64-('[1]Expedited-Published Rates'!L64*'[1]Expedited-Published Rates'!C64)</f>
        <v>1.697535</v>
      </c>
      <c r="D74" s="61">
        <f>'[1]Expedited-Published Rates'!M64-('[1]Expedited-Published Rates'!M64*'[1]Expedited-Published Rates'!D64)</f>
        <v>1.9077059999999999</v>
      </c>
      <c r="E74" s="52">
        <f>'[1]Expedited-Published Rates'!N64-('[1]Expedited-Published Rates'!N64*'[1]Expedited-Published Rates'!E64)</f>
        <v>2.1663779999999999</v>
      </c>
      <c r="F74" s="61">
        <f>'[1]Expedited-Published Rates'!O64-('[1]Expedited-Published Rates'!O64*'[1]Expedited-Published Rates'!F64)</f>
        <v>3.0286179999999998</v>
      </c>
      <c r="G74" s="52">
        <f>'[1]Expedited-Published Rates'!P64-('[1]Expedited-Published Rates'!P64*'[1]Expedited-Published Rates'!G64)</f>
        <v>4.1441410000000003</v>
      </c>
      <c r="H74" s="86">
        <f>'[1]Expedited-Published Rates'!Q64-('[1]Expedited-Published Rates'!Q64*'[1]Expedited-Published Rates'!H64)</f>
        <v>7.7278259999999994</v>
      </c>
    </row>
    <row r="75" spans="1:8" s="38" customFormat="1" ht="14.25" customHeight="1" thickBot="1" x14ac:dyDescent="0.3">
      <c r="A75" s="143" t="s">
        <v>23</v>
      </c>
      <c r="B75" s="190"/>
      <c r="C75" s="181">
        <f>'[1]Expedited-Published Rates'!L65-('[1]Expedited-Published Rates'!L65*'[1]Expedited-Published Rates'!C65)</f>
        <v>169.83433499999998</v>
      </c>
      <c r="D75" s="146">
        <f>'[1]Expedited-Published Rates'!M65-('[1]Expedited-Published Rates'!M65*'[1]Expedited-Published Rates'!D65)</f>
        <v>191.17477499999998</v>
      </c>
      <c r="E75" s="191">
        <f>'[1]Expedited-Published Rates'!N65-('[1]Expedited-Published Rates'!N65*'[1]Expedited-Published Rates'!E65)</f>
        <v>216.66474500000001</v>
      </c>
      <c r="F75" s="146">
        <f>'[1]Expedited-Published Rates'!O65-('[1]Expedited-Published Rates'!O65*'[1]Expedited-Published Rates'!F65)</f>
        <v>303.02346999999997</v>
      </c>
      <c r="G75" s="191">
        <f>'[1]Expedited-Published Rates'!P65-('[1]Expedited-Published Rates'!P65*'[1]Expedited-Published Rates'!G65)</f>
        <v>414.79133000000002</v>
      </c>
      <c r="H75" s="147">
        <f>'[1]Expedited-Published Rates'!Q65-('[1]Expedited-Published Rates'!Q65*'[1]Expedited-Published Rates'!H65)</f>
        <v>772.83648999999991</v>
      </c>
    </row>
    <row r="76" spans="1:8" s="38" customFormat="1" ht="14.25" customHeight="1" x14ac:dyDescent="0.2">
      <c r="A76" s="132"/>
      <c r="B76" s="133"/>
      <c r="C76" s="133"/>
      <c r="D76" s="134"/>
      <c r="E76" s="134"/>
      <c r="F76" s="133"/>
      <c r="G76" s="133"/>
      <c r="H76" s="133"/>
    </row>
    <row r="77" spans="1:8" s="38" customFormat="1" ht="14.25" customHeight="1" x14ac:dyDescent="0.2">
      <c r="A77" s="132"/>
      <c r="B77" s="133"/>
      <c r="C77" s="133"/>
      <c r="D77" s="134"/>
      <c r="E77" s="134"/>
      <c r="F77" s="133"/>
      <c r="G77" s="133"/>
      <c r="H77" s="133"/>
    </row>
    <row r="78" spans="1:8" s="38" customFormat="1" ht="14.25" customHeight="1" x14ac:dyDescent="0.2">
      <c r="A78" s="132"/>
      <c r="B78" s="133"/>
      <c r="C78" s="133"/>
      <c r="D78" s="134"/>
      <c r="E78" s="134"/>
      <c r="F78" s="133"/>
      <c r="G78" s="133"/>
      <c r="H78" s="133"/>
    </row>
    <row r="79" spans="1:8" s="38" customFormat="1" ht="14.25" customHeight="1" x14ac:dyDescent="0.2">
      <c r="A79" s="132"/>
      <c r="B79" s="133"/>
      <c r="C79" s="133"/>
      <c r="D79" s="134"/>
      <c r="E79" s="134"/>
      <c r="F79" s="133"/>
      <c r="G79" s="133"/>
      <c r="H79" s="133"/>
    </row>
    <row r="80" spans="1:8" s="38" customFormat="1" ht="14.25" customHeight="1" x14ac:dyDescent="0.2">
      <c r="A80" s="132"/>
      <c r="B80" s="133"/>
      <c r="C80" s="133"/>
      <c r="D80" s="134"/>
      <c r="E80" s="134"/>
      <c r="F80" s="133"/>
      <c r="G80" s="133"/>
      <c r="H80" s="133"/>
    </row>
    <row r="81" spans="1:8" s="38" customFormat="1" ht="14.25" customHeight="1" x14ac:dyDescent="0.2">
      <c r="A81" s="132"/>
      <c r="B81" s="133"/>
      <c r="C81" s="133"/>
      <c r="D81" s="134"/>
      <c r="E81" s="134"/>
      <c r="F81" s="133"/>
      <c r="G81" s="133"/>
      <c r="H81" s="133"/>
    </row>
    <row r="82" spans="1:8" s="38" customFormat="1" ht="14.25" customHeight="1" x14ac:dyDescent="0.2">
      <c r="A82" s="132"/>
      <c r="B82" s="133"/>
      <c r="C82" s="133"/>
      <c r="D82" s="134"/>
      <c r="E82" s="134"/>
      <c r="F82" s="133"/>
      <c r="G82" s="133"/>
      <c r="H82" s="133"/>
    </row>
    <row r="83" spans="1:8" s="38" customFormat="1" ht="14.25" customHeight="1" x14ac:dyDescent="0.2">
      <c r="A83" s="132"/>
      <c r="B83" s="133"/>
      <c r="C83" s="133"/>
      <c r="D83" s="134"/>
      <c r="E83" s="134"/>
      <c r="F83" s="133"/>
      <c r="G83" s="133"/>
      <c r="H83" s="133"/>
    </row>
    <row r="84" spans="1:8" s="38" customFormat="1" ht="14.25" customHeight="1" x14ac:dyDescent="0.2">
      <c r="A84" s="132"/>
      <c r="B84" s="133"/>
      <c r="C84" s="133"/>
      <c r="D84" s="134"/>
      <c r="E84" s="134"/>
      <c r="F84" s="133"/>
      <c r="G84" s="133"/>
      <c r="H84" s="133"/>
    </row>
    <row r="85" spans="1:8" s="38" customFormat="1" ht="14.25" customHeight="1" x14ac:dyDescent="0.25">
      <c r="A85" s="148"/>
      <c r="B85" s="133"/>
      <c r="C85" s="133"/>
      <c r="D85" s="134"/>
      <c r="E85" s="134"/>
      <c r="F85" s="133"/>
      <c r="G85" s="133"/>
      <c r="H85" s="133"/>
    </row>
    <row r="86" spans="1:8" ht="16.5" x14ac:dyDescent="0.25">
      <c r="A86" s="149"/>
    </row>
    <row r="91" spans="1:8" s="38" customFormat="1" ht="14.25" customHeight="1" x14ac:dyDescent="0.2">
      <c r="A91" s="25"/>
      <c r="B91" s="153"/>
      <c r="C91" s="133"/>
      <c r="D91" s="134"/>
      <c r="E91" s="134"/>
      <c r="F91" s="133"/>
      <c r="G91" s="133"/>
      <c r="H91" s="133"/>
    </row>
    <row r="92" spans="1:8" s="38" customFormat="1" ht="14.25" customHeight="1" x14ac:dyDescent="0.2">
      <c r="A92" s="25"/>
      <c r="B92" s="153"/>
      <c r="C92" s="133"/>
      <c r="D92" s="134"/>
      <c r="E92" s="134"/>
      <c r="F92" s="133"/>
      <c r="G92" s="133"/>
      <c r="H92" s="133"/>
    </row>
    <row r="93" spans="1:8" s="38" customFormat="1" ht="14.25" customHeight="1" x14ac:dyDescent="0.2">
      <c r="A93" s="154"/>
      <c r="B93" s="153"/>
      <c r="C93" s="133"/>
      <c r="D93" s="134"/>
      <c r="E93" s="134"/>
      <c r="F93" s="133"/>
      <c r="G93" s="133"/>
      <c r="H93" s="133"/>
    </row>
    <row r="94" spans="1:8" s="71" customFormat="1" ht="15" customHeight="1" x14ac:dyDescent="0.2">
      <c r="A94" s="154"/>
      <c r="B94" s="153"/>
      <c r="C94" s="133"/>
      <c r="D94" s="134"/>
      <c r="E94" s="134"/>
      <c r="F94" s="133"/>
      <c r="G94" s="133"/>
      <c r="H94" s="133"/>
    </row>
    <row r="95" spans="1:8" s="71" customFormat="1" ht="15" customHeight="1" x14ac:dyDescent="0.2">
      <c r="A95" s="154"/>
      <c r="B95" s="153"/>
      <c r="C95" s="133"/>
      <c r="D95" s="134"/>
      <c r="E95" s="134"/>
      <c r="F95" s="133"/>
      <c r="G95" s="133"/>
      <c r="H95" s="133"/>
    </row>
    <row r="96" spans="1:8" s="192" customFormat="1" x14ac:dyDescent="0.2">
      <c r="A96" s="154"/>
      <c r="B96" s="153"/>
      <c r="C96" s="133"/>
      <c r="D96" s="134"/>
      <c r="E96" s="134"/>
      <c r="F96" s="133"/>
      <c r="G96" s="133"/>
      <c r="H96" s="133"/>
    </row>
    <row r="97" spans="1:8" ht="14.25" customHeight="1" x14ac:dyDescent="0.2">
      <c r="A97" s="154"/>
      <c r="B97" s="153"/>
      <c r="C97" s="133"/>
      <c r="D97" s="134"/>
      <c r="E97" s="134"/>
      <c r="F97" s="133"/>
      <c r="G97" s="133"/>
      <c r="H97" s="133"/>
    </row>
    <row r="98" spans="1:8" x14ac:dyDescent="0.2">
      <c r="A98" s="154"/>
      <c r="B98" s="153"/>
      <c r="C98" s="133"/>
      <c r="D98" s="134"/>
      <c r="E98" s="134"/>
      <c r="F98" s="133"/>
      <c r="G98" s="133"/>
      <c r="H98" s="133"/>
    </row>
    <row r="99" spans="1:8" x14ac:dyDescent="0.2">
      <c r="A99" s="154"/>
      <c r="B99" s="153"/>
      <c r="C99" s="133"/>
      <c r="D99" s="134"/>
      <c r="E99" s="134"/>
      <c r="F99" s="133"/>
      <c r="G99" s="133"/>
      <c r="H99" s="133"/>
    </row>
    <row r="100" spans="1:8" x14ac:dyDescent="0.2">
      <c r="A100" s="154"/>
      <c r="B100" s="153"/>
      <c r="C100" s="133"/>
      <c r="D100" s="134"/>
      <c r="E100" s="134"/>
      <c r="F100" s="133"/>
      <c r="G100" s="133"/>
      <c r="H100" s="133"/>
    </row>
    <row r="101" spans="1:8" x14ac:dyDescent="0.2">
      <c r="A101" s="154"/>
      <c r="B101" s="153"/>
      <c r="C101" s="133"/>
      <c r="D101" s="134"/>
      <c r="E101" s="134"/>
      <c r="F101" s="133"/>
      <c r="G101" s="133"/>
      <c r="H101" s="133"/>
    </row>
    <row r="102" spans="1:8" x14ac:dyDescent="0.2">
      <c r="A102" s="154"/>
      <c r="B102" s="153"/>
      <c r="C102" s="133"/>
      <c r="D102" s="134"/>
      <c r="E102" s="134"/>
      <c r="F102" s="133"/>
      <c r="G102" s="133"/>
      <c r="H102" s="133"/>
    </row>
    <row r="103" spans="1:8" x14ac:dyDescent="0.2">
      <c r="A103" s="154"/>
      <c r="B103" s="153"/>
      <c r="C103" s="133"/>
      <c r="D103" s="134"/>
      <c r="E103" s="134"/>
      <c r="F103" s="133"/>
      <c r="G103" s="133"/>
      <c r="H103" s="133"/>
    </row>
    <row r="104" spans="1:8" x14ac:dyDescent="0.2">
      <c r="A104" s="154"/>
      <c r="B104" s="153"/>
      <c r="C104" s="133"/>
      <c r="D104" s="134"/>
      <c r="E104" s="134"/>
      <c r="F104" s="133"/>
      <c r="G104" s="133"/>
      <c r="H104" s="133"/>
    </row>
    <row r="105" spans="1:8" ht="12.95" customHeight="1" x14ac:dyDescent="0.2">
      <c r="A105" s="154"/>
      <c r="B105" s="153"/>
      <c r="C105" s="133"/>
      <c r="D105" s="134"/>
      <c r="E105" s="134"/>
      <c r="F105" s="133"/>
      <c r="G105" s="133"/>
      <c r="H105" s="133"/>
    </row>
    <row r="106" spans="1:8" ht="12.95" customHeight="1" x14ac:dyDescent="0.2">
      <c r="A106" s="154"/>
      <c r="B106" s="153"/>
      <c r="C106" s="133"/>
      <c r="D106" s="134"/>
      <c r="E106" s="134"/>
      <c r="F106" s="133"/>
      <c r="G106" s="133"/>
      <c r="H106" s="133"/>
    </row>
    <row r="107" spans="1:8" ht="5.25" customHeight="1" x14ac:dyDescent="0.2">
      <c r="A107" s="154"/>
      <c r="B107" s="153"/>
      <c r="C107" s="133"/>
      <c r="D107" s="134"/>
      <c r="E107" s="134"/>
      <c r="F107" s="133"/>
      <c r="G107" s="133"/>
      <c r="H107" s="133"/>
    </row>
    <row r="108" spans="1:8" x14ac:dyDescent="0.2">
      <c r="A108" s="154"/>
      <c r="B108" s="153"/>
      <c r="C108" s="133"/>
      <c r="D108" s="134"/>
      <c r="E108" s="134"/>
      <c r="F108" s="133"/>
      <c r="G108" s="133"/>
      <c r="H108" s="133"/>
    </row>
    <row r="109" spans="1:8" x14ac:dyDescent="0.2">
      <c r="A109" s="154"/>
      <c r="B109" s="153"/>
      <c r="C109" s="133"/>
      <c r="D109" s="134"/>
      <c r="E109" s="134"/>
      <c r="F109" s="133"/>
      <c r="G109" s="133"/>
      <c r="H109" s="133"/>
    </row>
    <row r="110" spans="1:8" x14ac:dyDescent="0.2">
      <c r="A110" s="132"/>
      <c r="B110" s="153"/>
      <c r="C110" s="133"/>
      <c r="D110" s="134"/>
      <c r="E110" s="134"/>
      <c r="F110" s="133"/>
      <c r="G110" s="133"/>
      <c r="H110" s="133"/>
    </row>
    <row r="111" spans="1:8" x14ac:dyDescent="0.2">
      <c r="A111" s="132"/>
      <c r="B111" s="153"/>
      <c r="C111" s="133"/>
      <c r="D111" s="134"/>
      <c r="E111" s="134"/>
      <c r="F111" s="133"/>
      <c r="G111" s="133"/>
      <c r="H111" s="133"/>
    </row>
    <row r="112" spans="1:8" x14ac:dyDescent="0.2">
      <c r="A112" s="132"/>
      <c r="B112" s="153"/>
      <c r="C112" s="133"/>
      <c r="D112" s="134"/>
      <c r="E112" s="134"/>
      <c r="F112" s="133"/>
      <c r="G112" s="133"/>
      <c r="H112" s="133"/>
    </row>
    <row r="113" spans="1:8" x14ac:dyDescent="0.2">
      <c r="A113" s="132"/>
      <c r="B113" s="153"/>
      <c r="C113" s="133"/>
      <c r="D113" s="134"/>
      <c r="E113" s="134"/>
      <c r="F113" s="133"/>
      <c r="G113" s="133"/>
      <c r="H113" s="133"/>
    </row>
    <row r="114" spans="1:8" x14ac:dyDescent="0.2">
      <c r="A114" s="132"/>
      <c r="B114" s="153"/>
      <c r="C114" s="133"/>
      <c r="D114" s="134"/>
      <c r="E114" s="134"/>
      <c r="F114" s="133"/>
      <c r="G114" s="133"/>
      <c r="H114" s="133"/>
    </row>
    <row r="115" spans="1:8" x14ac:dyDescent="0.2">
      <c r="A115" s="132"/>
      <c r="B115" s="153"/>
      <c r="C115" s="133"/>
      <c r="D115" s="134"/>
      <c r="E115" s="134"/>
      <c r="F115" s="133"/>
      <c r="G115" s="133"/>
      <c r="H115" s="133"/>
    </row>
    <row r="116" spans="1:8" x14ac:dyDescent="0.2">
      <c r="A116" s="132"/>
      <c r="B116" s="153"/>
      <c r="C116" s="133"/>
      <c r="D116" s="134"/>
      <c r="E116" s="134"/>
      <c r="F116" s="133"/>
      <c r="G116" s="133"/>
      <c r="H116" s="133"/>
    </row>
    <row r="117" spans="1:8" x14ac:dyDescent="0.2">
      <c r="A117" s="132"/>
      <c r="B117" s="153"/>
      <c r="C117" s="133"/>
      <c r="D117" s="134"/>
      <c r="E117" s="134"/>
      <c r="F117" s="133"/>
      <c r="G117" s="133"/>
      <c r="H117" s="133"/>
    </row>
  </sheetData>
  <mergeCells count="4">
    <mergeCell ref="A2:H2"/>
    <mergeCell ref="A3:H3"/>
    <mergeCell ref="A4:H4"/>
    <mergeCell ref="A5:H5"/>
  </mergeCells>
  <conditionalFormatting sqref="C20:H67">
    <cfRule type="cellIs" dxfId="17" priority="1" stopIfTrue="1" operator="equal">
      <formula>C$16</formula>
    </cfRule>
  </conditionalFormatting>
  <printOptions horizontalCentered="1"/>
  <pageMargins left="0.25" right="0.25" top="0.25" bottom="0.1" header="0.17" footer="0.25"/>
  <pageSetup paperSize="9" scale="61" orientation="portrait" horizontalDpi="4294967292" r:id="rId1"/>
  <headerFooter alignWithMargins="0">
    <oddFooter>&amp;L&amp;"Arial,Bold"United Parcel Service Confidential&amp;C&amp;"Arial,Regular"&amp;D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Domestic-Net Rates</vt:lpstr>
      <vt:lpstr>COUNTRY ZONE CHART</vt:lpstr>
      <vt:lpstr>Standard Single-Net Rates</vt:lpstr>
      <vt:lpstr>Standard Multi-Net Rates</vt:lpstr>
      <vt:lpstr>Expr Svr-Net Rates</vt:lpstr>
      <vt:lpstr>Expr-Net Rates</vt:lpstr>
      <vt:lpstr>Expedited-Net Rates</vt:lpstr>
      <vt:lpstr>'Domestic-Net Rates'!Print_Area</vt:lpstr>
      <vt:lpstr>'Expedited-Net Rates'!Print_Area</vt:lpstr>
      <vt:lpstr>'Expr Svr-Net Rates'!Print_Area</vt:lpstr>
      <vt:lpstr>'Expr-Net Rates'!Print_Area</vt:lpstr>
      <vt:lpstr>'Standard Multi-Net Rates'!Print_Area</vt:lpstr>
      <vt:lpstr>'Standard Single-Net Rates'!Print_Area</vt:lpstr>
      <vt:lpstr>'COUNTRY ZONE CHART'!Print_Titles</vt:lpstr>
    </vt:vector>
  </TitlesOfParts>
  <Company>UPS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Harland Jenny (UKG6JXH)</dc:creator>
  <cp:lastModifiedBy>Harland Jenny (UKG6JXH)</cp:lastModifiedBy>
  <dcterms:created xsi:type="dcterms:W3CDTF">2015-12-22T11:40:25Z</dcterms:created>
  <dcterms:modified xsi:type="dcterms:W3CDTF">2015-12-22T11:43:42Z</dcterms:modified>
</cp:coreProperties>
</file>