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A2A224C-114D-4010-9477-3561E641A163}" xr6:coauthVersionLast="47" xr6:coauthVersionMax="47" xr10:uidLastSave="{00000000-0000-0000-0000-000000000000}"/>
  <workbookProtection workbookPassword="9499" lockStructure="1"/>
  <bookViews>
    <workbookView xWindow="-27990" yWindow="-120" windowWidth="28110" windowHeight="16440" tabRatio="476" xr2:uid="{00000000-000D-0000-FFFF-FFFF00000000}"/>
  </bookViews>
  <sheets>
    <sheet name="Price reque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4" i="1" l="1"/>
  <c r="N23" i="1"/>
  <c r="N22" i="1"/>
  <c r="N21" i="1"/>
  <c r="N20" i="1"/>
  <c r="N19" i="1"/>
  <c r="N18" i="1"/>
  <c r="N17" i="1"/>
  <c r="N16" i="1"/>
</calcChain>
</file>

<file path=xl/sharedStrings.xml><?xml version="1.0" encoding="utf-8"?>
<sst xmlns="http://schemas.openxmlformats.org/spreadsheetml/2006/main" count="172" uniqueCount="110">
  <si>
    <t>KEY</t>
  </si>
  <si>
    <t>MUST INCLUDE</t>
  </si>
  <si>
    <t>Trust Contact Details</t>
  </si>
  <si>
    <t>OPTIONAL</t>
  </si>
  <si>
    <t>Quote Details                       ~~~~~ Please Complete All Highlighted Sections ~~~~~</t>
  </si>
  <si>
    <t>Please Complete All Highlighted Sections</t>
  </si>
  <si>
    <t>Catalogue Manager: Procurement &amp; Supplies</t>
  </si>
  <si>
    <t>PRICE CHANGE LOWER</t>
  </si>
  <si>
    <t>Supplier:</t>
  </si>
  <si>
    <t>Viamed Ltd</t>
  </si>
  <si>
    <t>Address:</t>
  </si>
  <si>
    <t>PRICE CHANGE HIGHER</t>
  </si>
  <si>
    <t>Representative:</t>
  </si>
  <si>
    <t>Willow House</t>
  </si>
  <si>
    <t>NO PRICE CHANGE</t>
  </si>
  <si>
    <t>Email:</t>
  </si>
  <si>
    <t>Clatterbridge Hospital</t>
  </si>
  <si>
    <t>EXAMPLE</t>
  </si>
  <si>
    <t>Price start date:</t>
  </si>
  <si>
    <t>Bebington</t>
  </si>
  <si>
    <t>Price expiry date:</t>
  </si>
  <si>
    <t>Wirral</t>
  </si>
  <si>
    <t>Carriage Cost:</t>
  </si>
  <si>
    <t>CH63 4JY</t>
  </si>
  <si>
    <t>Tel - 0151 334 4000 - ext 5104</t>
  </si>
  <si>
    <t xml:space="preserve">*Terms and Conditions - Subject to acceptance, the items listed below will be entered onto the Wirral University Teaching Hospital NHS Foundation Trust's internal E-catalogue system.  Once on the system, the Trust reserves the right to remove an item / all items from the system at any time during the period stated by you (the supplier) with no prior notice to yourselves.  </t>
  </si>
  <si>
    <t>Original Product Code</t>
  </si>
  <si>
    <t>Original Pack Size</t>
  </si>
  <si>
    <t>Original Unit of Issue</t>
  </si>
  <si>
    <t>Original eClass Code</t>
  </si>
  <si>
    <t>Product Code</t>
  </si>
  <si>
    <t>Product Description</t>
  </si>
  <si>
    <t>Long Description</t>
  </si>
  <si>
    <t>Pack Size</t>
  </si>
  <si>
    <t>Unit of Issue</t>
  </si>
  <si>
    <t>eClass Code</t>
  </si>
  <si>
    <t>GTIN</t>
  </si>
  <si>
    <t>Current Price For Wirral NHS Trust</t>
  </si>
  <si>
    <t>New Price for Wirral NHS Trust</t>
  </si>
  <si>
    <t>Current and New Price Change %</t>
  </si>
  <si>
    <t xml:space="preserve">New Price Expiry Date </t>
  </si>
  <si>
    <t xml:space="preserve">New Quote Reference </t>
  </si>
  <si>
    <t>Comments (Please indicate item discontinuation, price breaks, product code changes, product data changes here)</t>
  </si>
  <si>
    <t>Image URL (Please provide image link or send jpg/png files via email)</t>
  </si>
  <si>
    <t>e.g. Item1234</t>
  </si>
  <si>
    <t>e.g. Office desk W160cm x D100cm x H100</t>
  </si>
  <si>
    <t>e.g. 25mm worktop with a choice of white beech, maple or oak finish.</t>
  </si>
  <si>
    <t>Each</t>
  </si>
  <si>
    <t>FYU</t>
  </si>
  <si>
    <t>0123456789012</t>
  </si>
  <si>
    <t>ANC123</t>
  </si>
  <si>
    <t>e.g. Order 5 @ 30.00 each</t>
  </si>
  <si>
    <t>https://www.image.co.uk/Example123.jpg</t>
  </si>
  <si>
    <t>0021014</t>
  </si>
  <si>
    <t>48</t>
  </si>
  <si>
    <t>Case</t>
  </si>
  <si>
    <t>FDP</t>
  </si>
  <si>
    <t>Sensor wraps - 48 boxes/12 - (Quote Ref: catrin hollings 03.09.2021)</t>
  </si>
  <si>
    <t>Posey sensor wrap model 6554. Also available in single boxes of 12</t>
  </si>
  <si>
    <t>5051826050576</t>
  </si>
  <si>
    <t>0110057</t>
  </si>
  <si>
    <t>1</t>
  </si>
  <si>
    <t>DYV</t>
  </si>
  <si>
    <t>Oxygen sensor t-7 - (Quote Ref: catrin hollings 03.09.2021)</t>
  </si>
  <si>
    <t>OEM Part Number: A51327, Output Connector: Phone socket, 4 way, Sensor Output: 0.4 +/- 0.1 microamps, Response Time: &lt; 6 s</t>
  </si>
  <si>
    <t>5051826000830</t>
  </si>
  <si>
    <t>1114005</t>
  </si>
  <si>
    <t>20</t>
  </si>
  <si>
    <t>Pack</t>
  </si>
  <si>
    <t>IVE</t>
  </si>
  <si>
    <t>Eyemax 2 neonatal phototherapy mask. Size regular. - (Quote Ref: catrin hollings 03.09.2021)</t>
  </si>
  <si>
    <t>Occipital - Frontal Circumference: 32 - 38 cm. Pack of 20</t>
  </si>
  <si>
    <t>5051826003107</t>
  </si>
  <si>
    <t>1114006</t>
  </si>
  <si>
    <t>FDQ</t>
  </si>
  <si>
    <t>Eyemax 2 neonatal phototherapy mask. Size premie. - (Quote Ref: catrin hollings 03.09.2021)</t>
  </si>
  <si>
    <t>Occipital - Frontal Circumference: 26 - 32 cm. Pack of 20</t>
  </si>
  <si>
    <t>5051826003114</t>
  </si>
  <si>
    <t>1114007</t>
  </si>
  <si>
    <t>Eyemax 2 neonatal phototherapy mask. Size micro. - (Quote Ref: catrin hollings 03.09.2021)</t>
  </si>
  <si>
    <t>Occipital - Frontal Circumference: 20 - 26 cm. Pack of 20</t>
  </si>
  <si>
    <t>5051826003121</t>
  </si>
  <si>
    <t>2520000</t>
  </si>
  <si>
    <t>FDA</t>
  </si>
  <si>
    <t>Microstim db3 patient lead. Set of 2. - (Quote Ref: catrin hollings 03.09.2021)</t>
  </si>
  <si>
    <t>Cable Length: 0.90m. Set of 2.</t>
  </si>
  <si>
    <t>5051826002186</t>
  </si>
  <si>
    <t>2530012</t>
  </si>
  <si>
    <t>Intensity control knob - 2530012 - (Quote Ref: catrin hollings 03.09.2021)</t>
  </si>
  <si>
    <t>5051826014738</t>
  </si>
  <si>
    <t>CARRVIAM</t>
  </si>
  <si>
    <t>WPJ</t>
  </si>
  <si>
    <t>CARRVIAM_NEXTDAY</t>
  </si>
  <si>
    <t>Next day delivery charge - (Quote Ref: catrin hollings 03.09.2021)</t>
  </si>
  <si>
    <t>Catrin Hollings</t>
  </si>
  <si>
    <t>pricingreview@viamed.co.uk</t>
  </si>
  <si>
    <t>Maximum £10 per 20kg parcel</t>
  </si>
  <si>
    <t>LISTPRICE21</t>
  </si>
  <si>
    <t>Order 2 @ £65.10 each, Order 3-10 @ £61.70 each, Order 11+ @ £58.30 each. Alternative available 0110058 T-7V @ £42.00 each plus quantity discounts</t>
  </si>
  <si>
    <t>Carriage charged at 
1 pack £6.00
2-4 packs £8.00
5+ packs £10.00</t>
  </si>
  <si>
    <t>https://www.viamed.co.uk/uk/Uploads/1A4606A506dA.jpg</t>
  </si>
  <si>
    <t>https://www.viamed.co.uk/uk/Uploads/1A8286A889dA.jpg</t>
  </si>
  <si>
    <t xml:space="preserve">	https://www.viamed.co.uk/uk/Uploads/eyeMax2regular.gif</t>
  </si>
  <si>
    <t xml:space="preserve">	https://www.viamed.co.uk/uk/Uploads/eyeMax2preemie.gif</t>
  </si>
  <si>
    <t xml:space="preserve">	https://www.viamed.co.uk/uk/Uploads/eyeMax2micro.gif</t>
  </si>
  <si>
    <t xml:space="preserve">	https://www.viamed.co.uk/uk/Uploads/1A3897Abcc3A.jpg</t>
  </si>
  <si>
    <t>https://www.viamed.co.uk/uk/Uploads/1A8347A6113A.jpg</t>
  </si>
  <si>
    <t>Replacement for the Microstim DB3</t>
  </si>
  <si>
    <t>£10.00 [max]. Note: charge will be reduced for small/low value shipments. From £6.00 royal mail to £10.00 ups depending upon weight and order value - (Quote Ref: catrin hollings 03.09.2021)</t>
  </si>
  <si>
    <t>Courier: 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</si>
</sst>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0" tint="-0.499984740745262"/>
      <name val="Arial"/>
      <family val="2"/>
    </font>
    <font>
      <i/>
      <sz val="10"/>
      <name val="Arial"/>
      <family val="2"/>
    </font>
    <font>
      <i/>
      <sz val="10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FF000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4DEEA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2" fillId="0" borderId="0"/>
  </cellStyleXfs>
  <cellXfs count="57">
    <xf numFmtId="0" fontId="0" fillId="0" borderId="0" xfId="0"/>
    <xf numFmtId="49" fontId="6" fillId="2" borderId="1" xfId="0" applyNumberFormat="1" applyFont="1" applyFill="1" applyBorder="1" applyAlignment="1" applyProtection="1">
      <alignment horizontal="left" vertical="top"/>
      <protection locked="0"/>
    </xf>
    <xf numFmtId="49" fontId="6" fillId="2" borderId="1" xfId="0" applyNumberFormat="1" applyFont="1" applyFill="1" applyBorder="1" applyAlignment="1" applyProtection="1">
      <alignment horizontal="left" vertical="top" wrapText="1"/>
      <protection locked="0"/>
    </xf>
    <xf numFmtId="0" fontId="9" fillId="2" borderId="1" xfId="0" applyFont="1" applyFill="1" applyBorder="1" applyAlignment="1" applyProtection="1">
      <alignment horizontal="left" vertical="top" wrapText="1"/>
      <protection locked="0"/>
    </xf>
    <xf numFmtId="0" fontId="4" fillId="2" borderId="3" xfId="0" applyFont="1" applyFill="1" applyBorder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2" fontId="4" fillId="2" borderId="1" xfId="0" applyNumberFormat="1" applyFont="1" applyFill="1" applyBorder="1" applyAlignment="1" applyProtection="1">
      <alignment horizontal="left" vertical="top"/>
      <protection locked="0"/>
    </xf>
    <xf numFmtId="2" fontId="4" fillId="2" borderId="0" xfId="0" applyNumberFormat="1" applyFont="1" applyFill="1" applyAlignment="1" applyProtection="1">
      <alignment horizontal="left" vertical="top"/>
      <protection locked="0"/>
    </xf>
    <xf numFmtId="49" fontId="4" fillId="2" borderId="0" xfId="0" applyNumberFormat="1" applyFont="1" applyFill="1" applyAlignment="1" applyProtection="1">
      <alignment horizontal="left" vertical="top"/>
      <protection locked="0"/>
    </xf>
    <xf numFmtId="49" fontId="4" fillId="2" borderId="1" xfId="0" applyNumberFormat="1" applyFont="1" applyFill="1" applyBorder="1" applyAlignment="1" applyProtection="1">
      <alignment horizontal="left" vertical="top"/>
      <protection locked="0"/>
    </xf>
    <xf numFmtId="49" fontId="6" fillId="0" borderId="1" xfId="0" applyNumberFormat="1" applyFont="1" applyBorder="1" applyAlignment="1" applyProtection="1">
      <alignment horizontal="left" vertical="top"/>
      <protection locked="0"/>
    </xf>
    <xf numFmtId="49" fontId="4" fillId="2" borderId="0" xfId="0" applyNumberFormat="1" applyFont="1" applyFill="1" applyAlignment="1">
      <alignment horizontal="left" vertical="top"/>
    </xf>
    <xf numFmtId="2" fontId="4" fillId="2" borderId="0" xfId="0" applyNumberFormat="1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5" fillId="2" borderId="4" xfId="0" applyFont="1" applyFill="1" applyBorder="1" applyAlignment="1">
      <alignment horizontal="left" vertical="top"/>
    </xf>
    <xf numFmtId="49" fontId="3" fillId="2" borderId="0" xfId="0" applyNumberFormat="1" applyFont="1" applyFill="1" applyAlignment="1">
      <alignment horizontal="left" vertical="top"/>
    </xf>
    <xf numFmtId="0" fontId="5" fillId="2" borderId="5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49" fontId="7" fillId="2" borderId="0" xfId="0" applyNumberFormat="1" applyFont="1" applyFill="1" applyAlignment="1">
      <alignment horizontal="left" vertical="top"/>
    </xf>
    <xf numFmtId="14" fontId="8" fillId="2" borderId="0" xfId="0" applyNumberFormat="1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top"/>
    </xf>
    <xf numFmtId="0" fontId="8" fillId="2" borderId="6" xfId="0" applyFont="1" applyFill="1" applyBorder="1" applyAlignment="1">
      <alignment horizontal="left" vertical="top"/>
    </xf>
    <xf numFmtId="0" fontId="16" fillId="2" borderId="0" xfId="1" applyFont="1" applyFill="1" applyAlignment="1">
      <alignment vertical="top" wrapText="1"/>
    </xf>
    <xf numFmtId="2" fontId="16" fillId="2" borderId="9" xfId="1" applyNumberFormat="1" applyFont="1" applyFill="1" applyBorder="1" applyAlignment="1">
      <alignment vertical="top" wrapText="1"/>
    </xf>
    <xf numFmtId="0" fontId="16" fillId="2" borderId="9" xfId="1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2" fontId="3" fillId="2" borderId="1" xfId="0" applyNumberFormat="1" applyFont="1" applyFill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/>
    </xf>
    <xf numFmtId="49" fontId="10" fillId="0" borderId="1" xfId="0" applyNumberFormat="1" applyFont="1" applyBorder="1" applyAlignment="1">
      <alignment horizontal="left" vertical="top" wrapText="1"/>
    </xf>
    <xf numFmtId="2" fontId="10" fillId="0" borderId="1" xfId="0" applyNumberFormat="1" applyFont="1" applyBorder="1" applyAlignment="1">
      <alignment horizontal="left" vertical="top"/>
    </xf>
    <xf numFmtId="2" fontId="10" fillId="0" borderId="1" xfId="2" applyNumberFormat="1" applyFont="1" applyBorder="1" applyAlignment="1">
      <alignment horizontal="left" vertical="top"/>
    </xf>
    <xf numFmtId="10" fontId="10" fillId="0" borderId="1" xfId="0" applyNumberFormat="1" applyFont="1" applyBorder="1" applyAlignment="1">
      <alignment horizontal="left" vertical="top"/>
    </xf>
    <xf numFmtId="14" fontId="10" fillId="0" borderId="1" xfId="0" applyNumberFormat="1" applyFont="1" applyBorder="1" applyAlignment="1">
      <alignment horizontal="left" vertical="top"/>
    </xf>
    <xf numFmtId="0" fontId="13" fillId="2" borderId="0" xfId="0" applyFont="1" applyFill="1" applyAlignment="1">
      <alignment vertical="top"/>
    </xf>
    <xf numFmtId="49" fontId="6" fillId="0" borderId="1" xfId="0" applyNumberFormat="1" applyFont="1" applyBorder="1" applyAlignment="1">
      <alignment horizontal="left" vertical="top"/>
    </xf>
    <xf numFmtId="49" fontId="6" fillId="2" borderId="1" xfId="0" applyNumberFormat="1" applyFont="1" applyFill="1" applyBorder="1" applyAlignment="1">
      <alignment horizontal="left" vertical="top"/>
    </xf>
    <xf numFmtId="2" fontId="6" fillId="2" borderId="1" xfId="0" applyNumberFormat="1" applyFont="1" applyFill="1" applyBorder="1" applyAlignment="1">
      <alignment horizontal="left" vertical="top"/>
    </xf>
    <xf numFmtId="10" fontId="6" fillId="2" borderId="1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14" fontId="4" fillId="2" borderId="1" xfId="0" applyNumberFormat="1" applyFont="1" applyFill="1" applyBorder="1" applyAlignment="1" applyProtection="1">
      <alignment horizontal="left" vertical="top" wrapText="1"/>
      <protection locked="0"/>
    </xf>
    <xf numFmtId="0" fontId="3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6" fillId="2" borderId="9" xfId="1" applyFont="1" applyFill="1" applyBorder="1" applyAlignment="1">
      <alignment horizontal="left" vertical="top" wrapText="1"/>
    </xf>
    <xf numFmtId="0" fontId="16" fillId="2" borderId="9" xfId="1" applyFont="1" applyFill="1" applyBorder="1" applyAlignment="1">
      <alignment horizontal="left" vertical="top" wrapText="1"/>
    </xf>
    <xf numFmtId="0" fontId="0" fillId="0" borderId="9" xfId="0" applyBorder="1"/>
    <xf numFmtId="0" fontId="14" fillId="4" borderId="1" xfId="0" applyFont="1" applyFill="1" applyBorder="1" applyAlignment="1">
      <alignment horizontal="left" vertical="top" wrapText="1"/>
    </xf>
    <xf numFmtId="0" fontId="0" fillId="0" borderId="7" xfId="0" applyBorder="1"/>
    <xf numFmtId="0" fontId="0" fillId="0" borderId="8" xfId="0" applyBorder="1"/>
    <xf numFmtId="49" fontId="11" fillId="3" borderId="1" xfId="0" applyNumberFormat="1" applyFont="1" applyFill="1" applyBorder="1" applyAlignment="1">
      <alignment horizontal="left" vertical="top" wrapText="1"/>
    </xf>
    <xf numFmtId="49" fontId="11" fillId="5" borderId="1" xfId="0" applyNumberFormat="1" applyFont="1" applyFill="1" applyBorder="1" applyAlignment="1">
      <alignment horizontal="left" vertical="top" wrapText="1"/>
    </xf>
    <xf numFmtId="49" fontId="12" fillId="6" borderId="1" xfId="0" applyNumberFormat="1" applyFont="1" applyFill="1" applyBorder="1" applyAlignment="1">
      <alignment horizontal="left" vertical="top" wrapText="1"/>
    </xf>
    <xf numFmtId="49" fontId="12" fillId="7" borderId="1" xfId="0" applyNumberFormat="1" applyFont="1" applyFill="1" applyBorder="1" applyAlignment="1">
      <alignment horizontal="left" vertical="top" wrapText="1"/>
    </xf>
    <xf numFmtId="0" fontId="11" fillId="8" borderId="1" xfId="0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/>
    </xf>
    <xf numFmtId="14" fontId="4" fillId="2" borderId="3" xfId="0" applyNumberFormat="1" applyFont="1" applyFill="1" applyBorder="1" applyAlignment="1" applyProtection="1">
      <alignment horizontal="left" vertical="top"/>
      <protection locked="0"/>
    </xf>
    <xf numFmtId="0" fontId="17" fillId="9" borderId="0" xfId="0" applyFont="1" applyFill="1" applyAlignment="1" applyProtection="1">
      <alignment vertical="center" wrapText="1"/>
      <protection locked="0"/>
    </xf>
  </cellXfs>
  <cellStyles count="3">
    <cellStyle name="Hyperlink" xfId="1" builtinId="8"/>
    <cellStyle name="Normal" xfId="0" builtinId="0"/>
    <cellStyle name="Percent" xfId="2" builtinId="5"/>
  </cellStyles>
  <dxfs count="11">
    <dxf>
      <fill>
        <patternFill>
          <bgColor theme="4" tint="0.7999816888943144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 patternType="solid">
          <fgColor rgb="FFDFF1CB"/>
          <bgColor rgb="FF92D050"/>
        </patternFill>
      </fill>
    </dxf>
    <dxf>
      <font>
        <color theme="1"/>
      </font>
      <fill>
        <patternFill>
          <bgColor theme="0" tint="-0.14993743705557422"/>
        </patternFill>
      </fill>
    </dxf>
    <dxf>
      <font>
        <color theme="1"/>
      </font>
      <fill>
        <patternFill patternType="solid">
          <fgColor rgb="FFFFC1C2"/>
          <bgColor rgb="FFFFABAB"/>
        </patternFill>
      </fill>
    </dxf>
    <dxf>
      <font>
        <b/>
      </font>
    </dxf>
    <dxf>
      <font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4629150" cy="591502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mage.co.uk/Example123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abSelected="1" topLeftCell="E1" workbookViewId="0">
      <selection activeCell="N3" sqref="N3"/>
    </sheetView>
  </sheetViews>
  <sheetFormatPr defaultColWidth="9.140625" defaultRowHeight="12.75" outlineLevelCol="1" x14ac:dyDescent="0.25"/>
  <cols>
    <col min="1" max="4" width="15.28515625" style="11" hidden="1" customWidth="1" outlineLevel="1"/>
    <col min="5" max="5" width="21.7109375" style="8" customWidth="1" collapsed="1"/>
    <col min="6" max="6" width="50.7109375" style="8" customWidth="1"/>
    <col min="7" max="7" width="39.28515625" style="5" customWidth="1"/>
    <col min="8" max="8" width="5.5703125" style="8" bestFit="1" customWidth="1"/>
    <col min="9" max="9" width="6.7109375" style="8" bestFit="1" customWidth="1"/>
    <col min="10" max="10" width="6.7109375" style="8" customWidth="1"/>
    <col min="11" max="11" width="16.7109375" style="8" customWidth="1"/>
    <col min="12" max="12" width="10.42578125" style="12" customWidth="1"/>
    <col min="13" max="13" width="10.140625" style="7" bestFit="1" customWidth="1"/>
    <col min="14" max="14" width="11.5703125" style="13" bestFit="1" customWidth="1"/>
    <col min="15" max="15" width="12.140625" style="5" customWidth="1"/>
    <col min="16" max="16" width="16.7109375" style="5" customWidth="1"/>
    <col min="17" max="17" width="30.42578125" style="5" customWidth="1"/>
    <col min="18" max="18" width="36.28515625" style="5" customWidth="1"/>
    <col min="19" max="19" width="9.140625" style="13" customWidth="1"/>
    <col min="20" max="16384" width="9.140625" style="13"/>
  </cols>
  <sheetData>
    <row r="1" spans="1:18" x14ac:dyDescent="0.25">
      <c r="E1" s="11"/>
      <c r="F1" s="13"/>
      <c r="G1" s="13"/>
      <c r="H1" s="11"/>
      <c r="I1" s="11"/>
      <c r="J1" s="11"/>
      <c r="K1" s="13"/>
      <c r="M1" s="12"/>
      <c r="O1" s="13"/>
      <c r="P1" s="13"/>
      <c r="Q1" s="13"/>
      <c r="R1" s="13"/>
    </row>
    <row r="2" spans="1:18" ht="13.9" customHeight="1" x14ac:dyDescent="0.25">
      <c r="E2" s="11"/>
      <c r="F2" s="13"/>
      <c r="G2" s="13"/>
      <c r="H2" s="11"/>
      <c r="I2" s="46" t="s">
        <v>0</v>
      </c>
      <c r="J2" s="47"/>
      <c r="K2" s="47"/>
      <c r="L2" s="48"/>
      <c r="M2" s="12"/>
      <c r="O2" s="13"/>
      <c r="P2" s="13"/>
      <c r="Q2" s="13"/>
      <c r="R2" s="13"/>
    </row>
    <row r="3" spans="1:18" ht="13.9" customHeight="1" x14ac:dyDescent="0.25">
      <c r="E3" s="11"/>
      <c r="F3" s="13"/>
      <c r="G3" s="13"/>
      <c r="H3" s="11"/>
      <c r="I3" s="49" t="s">
        <v>1</v>
      </c>
      <c r="J3" s="47"/>
      <c r="K3" s="47"/>
      <c r="L3" s="48"/>
      <c r="M3" s="12"/>
      <c r="O3" s="13"/>
      <c r="P3" s="13"/>
      <c r="Q3" s="13"/>
      <c r="R3" s="13"/>
    </row>
    <row r="4" spans="1:18" ht="13.9" customHeight="1" x14ac:dyDescent="0.25">
      <c r="E4" s="11"/>
      <c r="F4" s="13"/>
      <c r="G4" s="14" t="s">
        <v>2</v>
      </c>
      <c r="H4" s="11"/>
      <c r="I4" s="50" t="s">
        <v>3</v>
      </c>
      <c r="J4" s="47"/>
      <c r="K4" s="47"/>
      <c r="L4" s="48"/>
      <c r="M4" s="12"/>
      <c r="O4" s="13"/>
      <c r="P4" s="13"/>
      <c r="Q4" s="13"/>
      <c r="R4" s="13"/>
    </row>
    <row r="5" spans="1:18" ht="13.9" customHeight="1" x14ac:dyDescent="0.25">
      <c r="E5" s="15" t="s">
        <v>4</v>
      </c>
      <c r="F5" s="41" t="s">
        <v>5</v>
      </c>
      <c r="G5" s="16" t="s">
        <v>6</v>
      </c>
      <c r="H5" s="11"/>
      <c r="I5" s="51" t="s">
        <v>7</v>
      </c>
      <c r="J5" s="47"/>
      <c r="K5" s="47"/>
      <c r="L5" s="48"/>
      <c r="M5" s="12"/>
      <c r="O5" s="13"/>
      <c r="P5" s="13"/>
      <c r="Q5" s="13"/>
      <c r="R5" s="13"/>
    </row>
    <row r="6" spans="1:18" ht="13.9" customHeight="1" x14ac:dyDescent="0.25">
      <c r="E6" s="15" t="s">
        <v>8</v>
      </c>
      <c r="F6" s="17" t="s">
        <v>9</v>
      </c>
      <c r="G6" s="18" t="s">
        <v>10</v>
      </c>
      <c r="H6" s="11"/>
      <c r="I6" s="52" t="s">
        <v>11</v>
      </c>
      <c r="J6" s="47"/>
      <c r="K6" s="47"/>
      <c r="L6" s="48"/>
      <c r="M6" s="12"/>
      <c r="O6" s="13"/>
      <c r="P6" s="13"/>
      <c r="Q6" s="13"/>
      <c r="R6" s="13"/>
    </row>
    <row r="7" spans="1:18" ht="13.9" customHeight="1" x14ac:dyDescent="0.25">
      <c r="E7" s="19" t="s">
        <v>12</v>
      </c>
      <c r="F7" s="4" t="s">
        <v>94</v>
      </c>
      <c r="G7" s="20" t="s">
        <v>13</v>
      </c>
      <c r="H7" s="11"/>
      <c r="I7" s="53" t="s">
        <v>14</v>
      </c>
      <c r="J7" s="47"/>
      <c r="K7" s="47"/>
      <c r="L7" s="48"/>
      <c r="M7" s="12"/>
      <c r="O7" s="13"/>
      <c r="P7" s="13"/>
      <c r="Q7" s="13"/>
      <c r="R7" s="13"/>
    </row>
    <row r="8" spans="1:18" ht="13.9" customHeight="1" x14ac:dyDescent="0.25">
      <c r="E8" s="15" t="s">
        <v>15</v>
      </c>
      <c r="F8" s="4" t="s">
        <v>95</v>
      </c>
      <c r="G8" s="20" t="s">
        <v>16</v>
      </c>
      <c r="H8" s="11"/>
      <c r="I8" s="54" t="s">
        <v>17</v>
      </c>
      <c r="J8" s="47"/>
      <c r="K8" s="47"/>
      <c r="L8" s="48"/>
      <c r="M8" s="12"/>
      <c r="O8" s="13"/>
      <c r="P8" s="13"/>
      <c r="Q8" s="13"/>
      <c r="R8" s="13"/>
    </row>
    <row r="9" spans="1:18" ht="13.15" customHeight="1" x14ac:dyDescent="0.25">
      <c r="E9" s="15" t="s">
        <v>18</v>
      </c>
      <c r="F9" s="55">
        <v>44712</v>
      </c>
      <c r="G9" s="21" t="s">
        <v>19</v>
      </c>
      <c r="H9" s="11"/>
      <c r="I9" s="11"/>
      <c r="J9" s="11"/>
      <c r="K9" s="13"/>
      <c r="M9" s="12"/>
      <c r="O9" s="13"/>
      <c r="P9" s="13"/>
      <c r="Q9" s="13"/>
      <c r="R9" s="13"/>
    </row>
    <row r="10" spans="1:18" ht="14.45" customHeight="1" x14ac:dyDescent="0.25">
      <c r="E10" s="19" t="s">
        <v>20</v>
      </c>
      <c r="F10" s="55">
        <v>44773</v>
      </c>
      <c r="G10" s="21" t="s">
        <v>21</v>
      </c>
      <c r="H10" s="11"/>
      <c r="I10" s="11"/>
      <c r="J10" s="11"/>
      <c r="K10" s="13"/>
      <c r="M10" s="12"/>
      <c r="O10" s="13"/>
      <c r="P10" s="13"/>
      <c r="Q10" s="13"/>
      <c r="R10" s="13"/>
    </row>
    <row r="11" spans="1:18" ht="14.45" customHeight="1" x14ac:dyDescent="0.25">
      <c r="E11" s="19" t="s">
        <v>22</v>
      </c>
      <c r="F11" s="4" t="s">
        <v>96</v>
      </c>
      <c r="G11" s="22" t="s">
        <v>23</v>
      </c>
      <c r="H11" s="11"/>
      <c r="I11" s="11"/>
      <c r="J11" s="11"/>
      <c r="K11" s="13"/>
      <c r="M11" s="12"/>
      <c r="O11" s="13"/>
      <c r="P11" s="13"/>
      <c r="Q11" s="13"/>
      <c r="R11" s="13"/>
    </row>
    <row r="12" spans="1:18" ht="22.9" customHeight="1" x14ac:dyDescent="0.25">
      <c r="E12" s="11"/>
      <c r="F12" s="13"/>
      <c r="G12" s="21" t="s">
        <v>24</v>
      </c>
      <c r="H12" s="11"/>
      <c r="I12" s="11"/>
      <c r="J12" s="11"/>
      <c r="K12" s="13"/>
      <c r="M12" s="12"/>
      <c r="O12" s="13"/>
      <c r="P12" s="13"/>
      <c r="Q12" s="13"/>
      <c r="R12" s="23"/>
    </row>
    <row r="13" spans="1:18" ht="22.9" customHeight="1" x14ac:dyDescent="0.25">
      <c r="E13" s="44" t="s">
        <v>25</v>
      </c>
      <c r="F13" s="45"/>
      <c r="G13" s="45"/>
      <c r="H13" s="45"/>
      <c r="I13" s="45"/>
      <c r="J13" s="45"/>
      <c r="K13" s="45"/>
      <c r="L13" s="24"/>
      <c r="M13" s="24"/>
      <c r="N13" s="25"/>
      <c r="O13" s="43"/>
      <c r="P13" s="43"/>
      <c r="Q13" s="43"/>
      <c r="R13" s="23"/>
    </row>
    <row r="14" spans="1:18" ht="52.9" customHeight="1" x14ac:dyDescent="0.25">
      <c r="A14" s="26" t="s">
        <v>26</v>
      </c>
      <c r="B14" s="26" t="s">
        <v>27</v>
      </c>
      <c r="C14" s="26" t="s">
        <v>28</v>
      </c>
      <c r="D14" s="26" t="s">
        <v>29</v>
      </c>
      <c r="E14" s="26" t="s">
        <v>30</v>
      </c>
      <c r="F14" s="26" t="s">
        <v>31</v>
      </c>
      <c r="G14" s="27" t="s">
        <v>32</v>
      </c>
      <c r="H14" s="26" t="s">
        <v>33</v>
      </c>
      <c r="I14" s="26" t="s">
        <v>34</v>
      </c>
      <c r="J14" s="26" t="s">
        <v>35</v>
      </c>
      <c r="K14" s="26" t="s">
        <v>36</v>
      </c>
      <c r="L14" s="27" t="s">
        <v>37</v>
      </c>
      <c r="M14" s="27" t="s">
        <v>38</v>
      </c>
      <c r="N14" s="42" t="s">
        <v>39</v>
      </c>
      <c r="O14" s="42" t="s">
        <v>40</v>
      </c>
      <c r="P14" s="42" t="s">
        <v>41</v>
      </c>
      <c r="Q14" s="42" t="s">
        <v>42</v>
      </c>
      <c r="R14" s="42" t="s">
        <v>43</v>
      </c>
    </row>
    <row r="15" spans="1:18" s="34" customFormat="1" ht="29.25" customHeight="1" x14ac:dyDescent="0.25">
      <c r="A15" s="28"/>
      <c r="B15" s="28"/>
      <c r="C15" s="28"/>
      <c r="D15" s="28"/>
      <c r="E15" s="28" t="s">
        <v>44</v>
      </c>
      <c r="F15" s="29" t="s">
        <v>45</v>
      </c>
      <c r="G15" s="29" t="s">
        <v>46</v>
      </c>
      <c r="H15" s="28">
        <v>1</v>
      </c>
      <c r="I15" s="28" t="s">
        <v>47</v>
      </c>
      <c r="J15" s="28" t="s">
        <v>48</v>
      </c>
      <c r="K15" s="28" t="s">
        <v>49</v>
      </c>
      <c r="L15" s="30">
        <v>40</v>
      </c>
      <c r="M15" s="31">
        <v>38</v>
      </c>
      <c r="N15" s="32">
        <v>0.05</v>
      </c>
      <c r="O15" s="33">
        <v>44926</v>
      </c>
      <c r="P15" s="28" t="s">
        <v>50</v>
      </c>
      <c r="Q15" s="29" t="s">
        <v>51</v>
      </c>
      <c r="R15" s="28" t="s">
        <v>52</v>
      </c>
    </row>
    <row r="16" spans="1:18" ht="28.5" x14ac:dyDescent="0.25">
      <c r="A16" s="35" t="s">
        <v>53</v>
      </c>
      <c r="B16" s="36" t="s">
        <v>54</v>
      </c>
      <c r="C16" s="36" t="s">
        <v>55</v>
      </c>
      <c r="D16" s="37" t="s">
        <v>56</v>
      </c>
      <c r="E16" s="10" t="s">
        <v>53</v>
      </c>
      <c r="F16" s="2" t="s">
        <v>57</v>
      </c>
      <c r="G16" s="2" t="s">
        <v>58</v>
      </c>
      <c r="H16" s="1" t="s">
        <v>54</v>
      </c>
      <c r="I16" s="1" t="s">
        <v>55</v>
      </c>
      <c r="J16" s="1" t="s">
        <v>56</v>
      </c>
      <c r="K16" s="9" t="s">
        <v>59</v>
      </c>
      <c r="L16" s="37">
        <v>399.7</v>
      </c>
      <c r="M16" s="6">
        <v>399.7</v>
      </c>
      <c r="N16" s="38">
        <f t="shared" ref="N16:N24" si="0">IF(OR(L16=0, M16=0),"",(L16-M16)/L16)</f>
        <v>0</v>
      </c>
      <c r="O16" s="40">
        <v>44773</v>
      </c>
      <c r="P16" s="39" t="s">
        <v>97</v>
      </c>
      <c r="Q16" s="3"/>
      <c r="R16" s="56" t="s">
        <v>100</v>
      </c>
    </row>
    <row r="17" spans="1:18" ht="63.75" x14ac:dyDescent="0.25">
      <c r="A17" s="35" t="s">
        <v>60</v>
      </c>
      <c r="B17" s="36" t="s">
        <v>61</v>
      </c>
      <c r="C17" s="36" t="s">
        <v>47</v>
      </c>
      <c r="D17" s="37" t="s">
        <v>62</v>
      </c>
      <c r="E17" s="10" t="s">
        <v>60</v>
      </c>
      <c r="F17" s="2" t="s">
        <v>63</v>
      </c>
      <c r="G17" s="2" t="s">
        <v>64</v>
      </c>
      <c r="H17" s="1" t="s">
        <v>61</v>
      </c>
      <c r="I17" s="1" t="s">
        <v>47</v>
      </c>
      <c r="J17" s="1" t="s">
        <v>62</v>
      </c>
      <c r="K17" s="9" t="s">
        <v>65</v>
      </c>
      <c r="L17" s="37">
        <v>68.5</v>
      </c>
      <c r="M17" s="6">
        <v>68.5</v>
      </c>
      <c r="N17" s="38">
        <f t="shared" si="0"/>
        <v>0</v>
      </c>
      <c r="O17" s="40">
        <v>44773</v>
      </c>
      <c r="P17" s="39" t="s">
        <v>97</v>
      </c>
      <c r="Q17" s="3" t="s">
        <v>98</v>
      </c>
      <c r="R17" s="39" t="s">
        <v>101</v>
      </c>
    </row>
    <row r="18" spans="1:18" ht="51" x14ac:dyDescent="0.25">
      <c r="A18" s="35" t="s">
        <v>66</v>
      </c>
      <c r="B18" s="36" t="s">
        <v>67</v>
      </c>
      <c r="C18" s="36" t="s">
        <v>68</v>
      </c>
      <c r="D18" s="37" t="s">
        <v>69</v>
      </c>
      <c r="E18" s="10" t="s">
        <v>66</v>
      </c>
      <c r="F18" s="2" t="s">
        <v>70</v>
      </c>
      <c r="G18" s="2" t="s">
        <v>71</v>
      </c>
      <c r="H18" s="1" t="s">
        <v>67</v>
      </c>
      <c r="I18" s="1" t="s">
        <v>68</v>
      </c>
      <c r="J18" s="1" t="s">
        <v>69</v>
      </c>
      <c r="K18" s="9" t="s">
        <v>72</v>
      </c>
      <c r="L18" s="37">
        <v>43.7</v>
      </c>
      <c r="M18" s="6">
        <v>43.7</v>
      </c>
      <c r="N18" s="38">
        <f t="shared" si="0"/>
        <v>0</v>
      </c>
      <c r="O18" s="40">
        <v>44773</v>
      </c>
      <c r="P18" s="39" t="s">
        <v>97</v>
      </c>
      <c r="Q18" s="3" t="s">
        <v>99</v>
      </c>
      <c r="R18" s="39" t="s">
        <v>102</v>
      </c>
    </row>
    <row r="19" spans="1:18" ht="51" x14ac:dyDescent="0.25">
      <c r="A19" s="35" t="s">
        <v>73</v>
      </c>
      <c r="B19" s="36" t="s">
        <v>67</v>
      </c>
      <c r="C19" s="36" t="s">
        <v>68</v>
      </c>
      <c r="D19" s="37" t="s">
        <v>74</v>
      </c>
      <c r="E19" s="10" t="s">
        <v>73</v>
      </c>
      <c r="F19" s="2" t="s">
        <v>75</v>
      </c>
      <c r="G19" s="2" t="s">
        <v>76</v>
      </c>
      <c r="H19" s="1" t="s">
        <v>67</v>
      </c>
      <c r="I19" s="1" t="s">
        <v>68</v>
      </c>
      <c r="J19" s="1" t="s">
        <v>74</v>
      </c>
      <c r="K19" s="9" t="s">
        <v>77</v>
      </c>
      <c r="L19" s="37">
        <v>41.9</v>
      </c>
      <c r="M19" s="6">
        <v>41.9</v>
      </c>
      <c r="N19" s="38">
        <f t="shared" si="0"/>
        <v>0</v>
      </c>
      <c r="O19" s="40">
        <v>44773</v>
      </c>
      <c r="P19" s="39" t="s">
        <v>97</v>
      </c>
      <c r="Q19" s="3" t="s">
        <v>99</v>
      </c>
      <c r="R19" s="39" t="s">
        <v>103</v>
      </c>
    </row>
    <row r="20" spans="1:18" ht="51" x14ac:dyDescent="0.25">
      <c r="A20" s="35" t="s">
        <v>78</v>
      </c>
      <c r="B20" s="36" t="s">
        <v>67</v>
      </c>
      <c r="C20" s="36" t="s">
        <v>68</v>
      </c>
      <c r="D20" s="37" t="s">
        <v>48</v>
      </c>
      <c r="E20" s="10" t="s">
        <v>78</v>
      </c>
      <c r="F20" s="2" t="s">
        <v>79</v>
      </c>
      <c r="G20" s="2" t="s">
        <v>80</v>
      </c>
      <c r="H20" s="1" t="s">
        <v>67</v>
      </c>
      <c r="I20" s="1" t="s">
        <v>68</v>
      </c>
      <c r="J20" s="1" t="s">
        <v>48</v>
      </c>
      <c r="K20" s="9" t="s">
        <v>81</v>
      </c>
      <c r="L20" s="37">
        <v>37.799999999999997</v>
      </c>
      <c r="M20" s="6">
        <v>37.799999999999997</v>
      </c>
      <c r="N20" s="38">
        <f t="shared" si="0"/>
        <v>0</v>
      </c>
      <c r="O20" s="40">
        <v>44773</v>
      </c>
      <c r="P20" s="39" t="s">
        <v>97</v>
      </c>
      <c r="Q20" s="3" t="s">
        <v>99</v>
      </c>
      <c r="R20" s="39" t="s">
        <v>104</v>
      </c>
    </row>
    <row r="21" spans="1:18" ht="25.5" x14ac:dyDescent="0.25">
      <c r="A21" s="35" t="s">
        <v>82</v>
      </c>
      <c r="B21" s="36" t="s">
        <v>61</v>
      </c>
      <c r="C21" s="36" t="s">
        <v>47</v>
      </c>
      <c r="D21" s="37" t="s">
        <v>83</v>
      </c>
      <c r="E21" s="10" t="s">
        <v>82</v>
      </c>
      <c r="F21" s="2" t="s">
        <v>84</v>
      </c>
      <c r="G21" s="2" t="s">
        <v>85</v>
      </c>
      <c r="H21" s="1" t="s">
        <v>61</v>
      </c>
      <c r="I21" s="1" t="s">
        <v>47</v>
      </c>
      <c r="J21" s="1" t="s">
        <v>83</v>
      </c>
      <c r="K21" s="9" t="s">
        <v>86</v>
      </c>
      <c r="L21" s="37">
        <v>16</v>
      </c>
      <c r="M21" s="6">
        <v>16</v>
      </c>
      <c r="N21" s="38">
        <f t="shared" si="0"/>
        <v>0</v>
      </c>
      <c r="O21" s="40">
        <v>44773</v>
      </c>
      <c r="P21" s="39" t="s">
        <v>97</v>
      </c>
      <c r="Q21" s="3"/>
      <c r="R21" s="39" t="s">
        <v>105</v>
      </c>
    </row>
    <row r="22" spans="1:18" ht="25.5" x14ac:dyDescent="0.25">
      <c r="A22" s="35" t="s">
        <v>87</v>
      </c>
      <c r="B22" s="36" t="s">
        <v>61</v>
      </c>
      <c r="C22" s="36" t="s">
        <v>47</v>
      </c>
      <c r="D22" s="37" t="s">
        <v>83</v>
      </c>
      <c r="E22" s="10" t="s">
        <v>87</v>
      </c>
      <c r="F22" s="2" t="s">
        <v>88</v>
      </c>
      <c r="G22" s="2" t="s">
        <v>107</v>
      </c>
      <c r="H22" s="1" t="s">
        <v>61</v>
      </c>
      <c r="I22" s="1" t="s">
        <v>47</v>
      </c>
      <c r="J22" s="1" t="s">
        <v>83</v>
      </c>
      <c r="K22" s="9" t="s">
        <v>89</v>
      </c>
      <c r="L22" s="37">
        <v>3.92</v>
      </c>
      <c r="M22" s="6">
        <v>3.92</v>
      </c>
      <c r="N22" s="38">
        <f t="shared" si="0"/>
        <v>0</v>
      </c>
      <c r="O22" s="40">
        <v>44773</v>
      </c>
      <c r="P22" s="39" t="s">
        <v>97</v>
      </c>
      <c r="Q22" s="3"/>
      <c r="R22" s="39" t="s">
        <v>106</v>
      </c>
    </row>
    <row r="23" spans="1:18" ht="51" x14ac:dyDescent="0.25">
      <c r="A23" s="35" t="s">
        <v>90</v>
      </c>
      <c r="B23" s="36" t="s">
        <v>61</v>
      </c>
      <c r="C23" s="36" t="s">
        <v>47</v>
      </c>
      <c r="D23" s="37" t="s">
        <v>91</v>
      </c>
      <c r="E23" s="10" t="s">
        <v>90</v>
      </c>
      <c r="F23" s="2" t="s">
        <v>108</v>
      </c>
      <c r="G23" s="2"/>
      <c r="H23" s="1" t="s">
        <v>61</v>
      </c>
      <c r="I23" s="1" t="s">
        <v>47</v>
      </c>
      <c r="J23" s="1" t="s">
        <v>91</v>
      </c>
      <c r="K23" s="9"/>
      <c r="L23" s="37">
        <v>10</v>
      </c>
      <c r="M23" s="6">
        <v>10</v>
      </c>
      <c r="N23" s="38">
        <f t="shared" si="0"/>
        <v>0</v>
      </c>
      <c r="O23" s="40">
        <v>44773</v>
      </c>
      <c r="P23" s="39" t="s">
        <v>97</v>
      </c>
      <c r="Q23" s="3"/>
      <c r="R23" s="39"/>
    </row>
    <row r="24" spans="1:18" ht="25.5" x14ac:dyDescent="0.25">
      <c r="A24" s="35" t="s">
        <v>92</v>
      </c>
      <c r="B24" s="36" t="s">
        <v>61</v>
      </c>
      <c r="C24" s="36" t="s">
        <v>47</v>
      </c>
      <c r="D24" s="37" t="s">
        <v>91</v>
      </c>
      <c r="E24" s="10" t="s">
        <v>92</v>
      </c>
      <c r="F24" s="2" t="s">
        <v>93</v>
      </c>
      <c r="G24" s="2" t="s">
        <v>109</v>
      </c>
      <c r="H24" s="1" t="s">
        <v>61</v>
      </c>
      <c r="I24" s="1" t="s">
        <v>47</v>
      </c>
      <c r="J24" s="1" t="s">
        <v>91</v>
      </c>
      <c r="K24" s="9"/>
      <c r="L24" s="37">
        <v>10</v>
      </c>
      <c r="M24" s="6">
        <v>10</v>
      </c>
      <c r="N24" s="38">
        <f t="shared" si="0"/>
        <v>0</v>
      </c>
      <c r="O24" s="40">
        <v>44773</v>
      </c>
      <c r="P24" s="39" t="s">
        <v>97</v>
      </c>
      <c r="Q24" s="3"/>
      <c r="R24" s="39"/>
    </row>
  </sheetData>
  <sheetProtection password="9499" sheet="1"/>
  <mergeCells count="8">
    <mergeCell ref="E13:K13"/>
    <mergeCell ref="I2:L2"/>
    <mergeCell ref="I3:L3"/>
    <mergeCell ref="I4:L4"/>
    <mergeCell ref="I5:L5"/>
    <mergeCell ref="I6:L6"/>
    <mergeCell ref="I7:L7"/>
    <mergeCell ref="I8:L8"/>
  </mergeCells>
  <conditionalFormatting sqref="E16:E1048576">
    <cfRule type="expression" dxfId="10" priority="1">
      <formula>AND(A16&lt;&gt;"", E16&lt;&gt;A16)</formula>
    </cfRule>
  </conditionalFormatting>
  <conditionalFormatting sqref="H16:H1048576">
    <cfRule type="expression" dxfId="9" priority="2">
      <formula>AND(B16&lt;&gt;"", H16&lt;&gt;B16)</formula>
    </cfRule>
  </conditionalFormatting>
  <conditionalFormatting sqref="I16:I1048576">
    <cfRule type="expression" dxfId="8" priority="3">
      <formula>AND(C16&lt;&gt;"",I16&lt;&gt;C16)</formula>
    </cfRule>
  </conditionalFormatting>
  <conditionalFormatting sqref="A17:R1048576 A16:Q16">
    <cfRule type="expression" dxfId="7" priority="33">
      <formula>AND(ISBLANK($A16),$E16&lt;&gt;"")</formula>
    </cfRule>
  </conditionalFormatting>
  <conditionalFormatting sqref="L16:M1048576 O16:P1048576">
    <cfRule type="expression" dxfId="6" priority="19">
      <formula>AND(OR(NOT(ISBLANK($A16)), NOT(ISBLANK($E16))), ISBLANK(L16))</formula>
    </cfRule>
  </conditionalFormatting>
  <conditionalFormatting sqref="J16:J1048576">
    <cfRule type="expression" dxfId="5" priority="4">
      <formula>AND(D16&lt;&gt;"",J16&lt;&gt;D16)</formula>
    </cfRule>
  </conditionalFormatting>
  <conditionalFormatting sqref="N16:N1048576">
    <cfRule type="expression" dxfId="4" priority="27">
      <formula>AND($N16&lt;&gt;"", $N16&lt;0)</formula>
    </cfRule>
    <cfRule type="expression" dxfId="3" priority="30">
      <formula>AND(NOT(ISBLANK($N16)), $N16=0)</formula>
    </cfRule>
    <cfRule type="expression" dxfId="2" priority="32">
      <formula>AND($N16&lt;&gt;"", $N16&gt;0)</formula>
    </cfRule>
  </conditionalFormatting>
  <conditionalFormatting sqref="F6:F11">
    <cfRule type="containsBlanks" dxfId="1" priority="18">
      <formula>LEN(TRIM(F6))=0</formula>
    </cfRule>
  </conditionalFormatting>
  <conditionalFormatting sqref="J16:K1048576 Q17:R1048576 Q16">
    <cfRule type="expression" dxfId="0" priority="6">
      <formula>AND(OR(NOT(ISBLANK($A16)), NOT(ISBLANK($E16))), ISBLANK(J16))</formula>
    </cfRule>
  </conditionalFormatting>
  <hyperlinks>
    <hyperlink ref="R15" r:id="rId1" display="http://www.image.co.uk/Example123.jpg" xr:uid="{00000000-0004-0000-0000-000000000000}"/>
  </hyperlinks>
  <pageMargins left="0.7" right="0.7" top="0.75" bottom="0.75" header="0.3" footer="0.3"/>
  <pageSetup paperSize="9" orientation="portrait" horizont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request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Grimmer</dc:creator>
  <cp:lastModifiedBy>User</cp:lastModifiedBy>
  <dcterms:created xsi:type="dcterms:W3CDTF">2021-06-25T08:50:47Z</dcterms:created>
  <dcterms:modified xsi:type="dcterms:W3CDTF">2022-05-31T07:52:24Z</dcterms:modified>
</cp:coreProperties>
</file>