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embeddings/oleObject63.bin" ContentType="application/vnd.openxmlformats-officedocument.oleObject"/>
  <Override PartName="/xl/embeddings/oleObject64.bin" ContentType="application/vnd.openxmlformats-officedocument.oleObject"/>
  <Override PartName="/xl/embeddings/oleObject65.bin" ContentType="application/vnd.openxmlformats-officedocument.oleObject"/>
  <Override PartName="/xl/embeddings/oleObject66.bin" ContentType="application/vnd.openxmlformats-officedocument.oleObject"/>
  <Override PartName="/xl/embeddings/oleObject67.bin" ContentType="application/vnd.openxmlformats-officedocument.oleObject"/>
  <Override PartName="/xl/embeddings/oleObject68.bin" ContentType="application/vnd.openxmlformats-officedocument.oleObject"/>
  <Override PartName="/xl/embeddings/oleObject69.bin" ContentType="application/vnd.openxmlformats-officedocument.oleObject"/>
  <Override PartName="/xl/embeddings/oleObject70.bin" ContentType="application/vnd.openxmlformats-officedocument.oleObject"/>
  <Override PartName="/xl/embeddings/oleObject71.bin" ContentType="application/vnd.openxmlformats-officedocument.oleObject"/>
  <Override PartName="/xl/embeddings/oleObject72.bin" ContentType="application/vnd.openxmlformats-officedocument.oleObject"/>
  <Override PartName="/xl/embeddings/oleObject73.bin" ContentType="application/vnd.openxmlformats-officedocument.oleObject"/>
  <Override PartName="/xl/embeddings/oleObject74.bin" ContentType="application/vnd.openxmlformats-officedocument.oleObject"/>
  <Override PartName="/xl/embeddings/oleObject75.bin" ContentType="application/vnd.openxmlformats-officedocument.oleObject"/>
  <Override PartName="/xl/embeddings/oleObject76.bin" ContentType="application/vnd.openxmlformats-officedocument.oleObject"/>
  <Override PartName="/xl/embeddings/oleObject77.bin" ContentType="application/vnd.openxmlformats-officedocument.oleObject"/>
  <Override PartName="/xl/embeddings/oleObject78.bin" ContentType="application/vnd.openxmlformats-officedocument.oleObject"/>
  <Override PartName="/xl/embeddings/oleObject79.bin" ContentType="application/vnd.openxmlformats-officedocument.oleObject"/>
  <Override PartName="/xl/embeddings/oleObject80.bin" ContentType="application/vnd.openxmlformats-officedocument.oleObject"/>
  <Override PartName="/xl/embeddings/oleObject81.bin" ContentType="application/vnd.openxmlformats-officedocument.oleObject"/>
  <Override PartName="/xl/embeddings/oleObject82.bin" ContentType="application/vnd.openxmlformats-officedocument.oleObject"/>
  <Override PartName="/xl/embeddings/oleObject83.bin" ContentType="application/vnd.openxmlformats-officedocument.oleObject"/>
  <Override PartName="/xl/embeddings/oleObject84.bin" ContentType="application/vnd.openxmlformats-officedocument.oleObject"/>
  <Override PartName="/xl/embeddings/oleObject85.bin" ContentType="application/vnd.openxmlformats-officedocument.oleObject"/>
  <Override PartName="/xl/embeddings/oleObject86.bin" ContentType="application/vnd.openxmlformats-officedocument.oleObject"/>
  <Override PartName="/xl/embeddings/oleObject87.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KG6JXH\Documents\2019 Tariffs\"/>
    </mc:Choice>
  </mc:AlternateContent>
  <bookViews>
    <workbookView xWindow="0" yWindow="0" windowWidth="20490" windowHeight="6705"/>
  </bookViews>
  <sheets>
    <sheet name="GB_ZONES" sheetId="1" r:id="rId1"/>
    <sheet name="Domestic-Net Rates" sheetId="8" r:id="rId2"/>
    <sheet name="Expr Plus-Net Rates" sheetId="2" r:id="rId3"/>
    <sheet name="Expr-Net Rates" sheetId="3" r:id="rId4"/>
    <sheet name="Expr Svr-Net Rates" sheetId="4" r:id="rId5"/>
    <sheet name="Standard Single-Net Rates" sheetId="5" r:id="rId6"/>
    <sheet name="Standard Multi-Net Rates" sheetId="6" r:id="rId7"/>
    <sheet name="Expedited-Net Rates" sheetId="7" r:id="rId8"/>
  </sheets>
  <externalReferences>
    <externalReference r:id="rId9"/>
    <externalReference r:id="rId10"/>
    <externalReference r:id="rId11"/>
    <externalReference r:id="rId12"/>
  </externalReferences>
  <definedNames>
    <definedName name="_Fill" hidden="1">#REF!</definedName>
    <definedName name="_xlnm._FilterDatabase" localSheetId="0" hidden="1">GB_ZONES!$A$13:$AH$273</definedName>
    <definedName name="ANSWER">[2]Lists!$B$33:$B$34</definedName>
    <definedName name="area" localSheetId="0">#REF!</definedName>
    <definedName name="area">#REF!</definedName>
    <definedName name="competitor_field" localSheetId="0">#REF!</definedName>
    <definedName name="competitor_field">#REF!</definedName>
    <definedName name="competitor_field_2" localSheetId="0">'[3]Zone Mapping DHL'!#REF!</definedName>
    <definedName name="competitor_field_2">'[3]Zone Mapping DHL'!#REF!</definedName>
    <definedName name="competitor_field_3" localSheetId="0">'[3]Zone Mapping DHL'!#REF!</definedName>
    <definedName name="competitor_field_3">'[3]Zone Mapping DHL'!#REF!</definedName>
    <definedName name="Country" localSheetId="0">#REF!</definedName>
    <definedName name="Country">#REF!</definedName>
    <definedName name="Country3">[4]Cover!$E$12</definedName>
    <definedName name="currency">[2]Lists!$B$11:$B$12</definedName>
    <definedName name="Currency3">[4]Cover!$E$13</definedName>
    <definedName name="IMPORT">[2]Lists!$B$33:$B$35</definedName>
    <definedName name="language">[2]Lists!$B$6:$B$9</definedName>
    <definedName name="NA" localSheetId="1" hidden="1">{#N/A,#N/A,FALSE,"Cust.Disc.Profile";#N/A,#N/A,FALSE,"Referral 1";#N/A,#N/A,FALSE,"Referral 2";#N/A,#N/A,FALSE,"Referral 3";#N/A,#N/A,FALSE,"Approval+Reportback "}</definedName>
    <definedName name="NA" localSheetId="7" hidden="1">{#N/A,#N/A,FALSE,"Cust.Disc.Profile";#N/A,#N/A,FALSE,"Referral 1";#N/A,#N/A,FALSE,"Referral 2";#N/A,#N/A,FALSE,"Referral 3";#N/A,#N/A,FALSE,"Approval+Reportback "}</definedName>
    <definedName name="NA" localSheetId="2" hidden="1">{#N/A,#N/A,FALSE,"Cust.Disc.Profile";#N/A,#N/A,FALSE,"Referral 1";#N/A,#N/A,FALSE,"Referral 2";#N/A,#N/A,FALSE,"Referral 3";#N/A,#N/A,FALSE,"Approval+Reportback "}</definedName>
    <definedName name="NA" localSheetId="4" hidden="1">{#N/A,#N/A,FALSE,"Cust.Disc.Profile";#N/A,#N/A,FALSE,"Referral 1";#N/A,#N/A,FALSE,"Referral 2";#N/A,#N/A,FALSE,"Referral 3";#N/A,#N/A,FALSE,"Approval+Reportback "}</definedName>
    <definedName name="NA" localSheetId="3" hidden="1">{#N/A,#N/A,FALSE,"Cust.Disc.Profile";#N/A,#N/A,FALSE,"Referral 1";#N/A,#N/A,FALSE,"Referral 2";#N/A,#N/A,FALSE,"Referral 3";#N/A,#N/A,FALSE,"Approval+Reportback "}</definedName>
    <definedName name="NA" localSheetId="6" hidden="1">{#N/A,#N/A,FALSE,"Cust.Disc.Profile";#N/A,#N/A,FALSE,"Referral 1";#N/A,#N/A,FALSE,"Referral 2";#N/A,#N/A,FALSE,"Referral 3";#N/A,#N/A,FALSE,"Approval+Reportback "}</definedName>
    <definedName name="NA" localSheetId="5" hidden="1">{#N/A,#N/A,FALSE,"Cust.Disc.Profile";#N/A,#N/A,FALSE,"Referral 1";#N/A,#N/A,FALSE,"Referral 2";#N/A,#N/A,FALSE,"Referral 3";#N/A,#N/A,FALSE,"Approval+Reportback "}</definedName>
    <definedName name="NA" hidden="1">{#N/A,#N/A,FALSE,"Cust.Disc.Profile";#N/A,#N/A,FALSE,"Referral 1";#N/A,#N/A,FALSE,"Referral 2";#N/A,#N/A,FALSE,"Referral 3";#N/A,#N/A,FALSE,"Approval+Reportback "}</definedName>
    <definedName name="nformat">[2]Lists!$B$14:$B$19</definedName>
    <definedName name="Other">[2]Lists!$B$21:$B$30</definedName>
    <definedName name="Pcs_Shp" localSheetId="0">'[3]Sample Dist'!#REF!</definedName>
    <definedName name="Pcs_Shp">'[3]Sample Dist'!#REF!</definedName>
    <definedName name="_xlnm.Print_Area" localSheetId="1">'Domestic-Net Rates'!$A$1:$L$96</definedName>
    <definedName name="_xlnm.Print_Area" localSheetId="7">'Expedited-Net Rates'!$A$1:$G$86</definedName>
    <definedName name="_xlnm.Print_Area" localSheetId="2">'Expr Plus-Net Rates'!$A$1:$N$89</definedName>
    <definedName name="_xlnm.Print_Area" localSheetId="4">'Expr Svr-Net Rates'!$A$1:$N$87</definedName>
    <definedName name="_xlnm.Print_Area" localSheetId="3">'Expr-Net Rates'!$A$1:$N$87</definedName>
    <definedName name="_xlnm.Print_Area" localSheetId="0">GB_ZONES!$A$1:$AH$273</definedName>
    <definedName name="_xlnm.Print_Area" localSheetId="6">'Standard Multi-Net Rates'!$A$1:$H$55</definedName>
    <definedName name="_xlnm.Print_Area" localSheetId="5">'Standard Single-Net Rates'!$A$1:$H$70</definedName>
    <definedName name="_xlnm.Print_Titles" localSheetId="0">GB_ZONES!$12:$13</definedName>
    <definedName name="rounding">[2]Lists!$B$22:$B$31</definedName>
    <definedName name="roundingoff">[2]Lists!$B$21:$B$31</definedName>
    <definedName name="tariff">[2]Lists!$B$2:$B$4</definedName>
    <definedName name="test" localSheetId="1" hidden="1">{#N/A,#N/A,FALSE,"Cust.Disc.Profile";#N/A,#N/A,FALSE,"Referral 1";#N/A,#N/A,FALSE,"Referral 2";#N/A,#N/A,FALSE,"Referral 3";#N/A,#N/A,FALSE,"Approval+Reportback "}</definedName>
    <definedName name="test" localSheetId="7" hidden="1">{#N/A,#N/A,FALSE,"Cust.Disc.Profile";#N/A,#N/A,FALSE,"Referral 1";#N/A,#N/A,FALSE,"Referral 2";#N/A,#N/A,FALSE,"Referral 3";#N/A,#N/A,FALSE,"Approval+Reportback "}</definedName>
    <definedName name="test" localSheetId="2" hidden="1">{#N/A,#N/A,FALSE,"Cust.Disc.Profile";#N/A,#N/A,FALSE,"Referral 1";#N/A,#N/A,FALSE,"Referral 2";#N/A,#N/A,FALSE,"Referral 3";#N/A,#N/A,FALSE,"Approval+Reportback "}</definedName>
    <definedName name="test" localSheetId="4" hidden="1">{#N/A,#N/A,FALSE,"Cust.Disc.Profile";#N/A,#N/A,FALSE,"Referral 1";#N/A,#N/A,FALSE,"Referral 2";#N/A,#N/A,FALSE,"Referral 3";#N/A,#N/A,FALSE,"Approval+Reportback "}</definedName>
    <definedName name="test" localSheetId="3" hidden="1">{#N/A,#N/A,FALSE,"Cust.Disc.Profile";#N/A,#N/A,FALSE,"Referral 1";#N/A,#N/A,FALSE,"Referral 2";#N/A,#N/A,FALSE,"Referral 3";#N/A,#N/A,FALSE,"Approval+Reportback "}</definedName>
    <definedName name="test" localSheetId="6" hidden="1">{#N/A,#N/A,FALSE,"Cust.Disc.Profile";#N/A,#N/A,FALSE,"Referral 1";#N/A,#N/A,FALSE,"Referral 2";#N/A,#N/A,FALSE,"Referral 3";#N/A,#N/A,FALSE,"Approval+Reportback "}</definedName>
    <definedName name="test" localSheetId="5" hidden="1">{#N/A,#N/A,FALSE,"Cust.Disc.Profile";#N/A,#N/A,FALSE,"Referral 1";#N/A,#N/A,FALSE,"Referral 2";#N/A,#N/A,FALSE,"Referral 3";#N/A,#N/A,FALSE,"Approval+Reportback "}</definedName>
    <definedName name="test" hidden="1">{#N/A,#N/A,FALSE,"Cust.Disc.Profile";#N/A,#N/A,FALSE,"Referral 1";#N/A,#N/A,FALSE,"Referral 2";#N/A,#N/A,FALSE,"Referral 3";#N/A,#N/A,FALSE,"Approval+Reportback "}</definedName>
    <definedName name="ups_field" localSheetId="0">#REF!</definedName>
    <definedName name="ups_field">#REF!</definedName>
    <definedName name="Wgt_pc" localSheetId="0">'[3]Sample Dist'!#REF!</definedName>
    <definedName name="Wgt_pc">'[3]Sample Dist'!#REF!</definedName>
    <definedName name="WINBID2" localSheetId="1" hidden="1">{#N/A,#N/A,FALSE,"Cust.Disc.Profile";#N/A,#N/A,FALSE,"Referral 1";#N/A,#N/A,FALSE,"Referral 2";#N/A,#N/A,FALSE,"Referral 3";#N/A,#N/A,FALSE,"Approval+Reportback "}</definedName>
    <definedName name="WINBID2" localSheetId="7" hidden="1">{#N/A,#N/A,FALSE,"Cust.Disc.Profile";#N/A,#N/A,FALSE,"Referral 1";#N/A,#N/A,FALSE,"Referral 2";#N/A,#N/A,FALSE,"Referral 3";#N/A,#N/A,FALSE,"Approval+Reportback "}</definedName>
    <definedName name="WINBID2" localSheetId="2" hidden="1">{#N/A,#N/A,FALSE,"Cust.Disc.Profile";#N/A,#N/A,FALSE,"Referral 1";#N/A,#N/A,FALSE,"Referral 2";#N/A,#N/A,FALSE,"Referral 3";#N/A,#N/A,FALSE,"Approval+Reportback "}</definedName>
    <definedName name="WINBID2" localSheetId="4" hidden="1">{#N/A,#N/A,FALSE,"Cust.Disc.Profile";#N/A,#N/A,FALSE,"Referral 1";#N/A,#N/A,FALSE,"Referral 2";#N/A,#N/A,FALSE,"Referral 3";#N/A,#N/A,FALSE,"Approval+Reportback "}</definedName>
    <definedName name="WINBID2" localSheetId="3" hidden="1">{#N/A,#N/A,FALSE,"Cust.Disc.Profile";#N/A,#N/A,FALSE,"Referral 1";#N/A,#N/A,FALSE,"Referral 2";#N/A,#N/A,FALSE,"Referral 3";#N/A,#N/A,FALSE,"Approval+Reportback "}</definedName>
    <definedName name="WINBID2" localSheetId="6" hidden="1">{#N/A,#N/A,FALSE,"Cust.Disc.Profile";#N/A,#N/A,FALSE,"Referral 1";#N/A,#N/A,FALSE,"Referral 2";#N/A,#N/A,FALSE,"Referral 3";#N/A,#N/A,FALSE,"Approval+Reportback "}</definedName>
    <definedName name="WINBID2" localSheetId="5" hidden="1">{#N/A,#N/A,FALSE,"Cust.Disc.Profile";#N/A,#N/A,FALSE,"Referral 1";#N/A,#N/A,FALSE,"Referral 2";#N/A,#N/A,FALSE,"Referral 3";#N/A,#N/A,FALSE,"Approval+Reportback "}</definedName>
    <definedName name="WINBID2" hidden="1">{#N/A,#N/A,FALSE,"Cust.Disc.Profile";#N/A,#N/A,FALSE,"Referral 1";#N/A,#N/A,FALSE,"Referral 2";#N/A,#N/A,FALSE,"Referral 3";#N/A,#N/A,FALSE,"Approval+Reportback "}</definedName>
    <definedName name="wrn.WINBID." localSheetId="1" hidden="1">{#N/A,#N/A,FALSE,"Cust.Disc.Profile";#N/A,#N/A,FALSE,"Referral 1";#N/A,#N/A,FALSE,"Referral 2";#N/A,#N/A,FALSE,"Referral 3";#N/A,#N/A,FALSE,"Approval+Reportback "}</definedName>
    <definedName name="wrn.WINBID." localSheetId="7" hidden="1">{#N/A,#N/A,FALSE,"Cust.Disc.Profile";#N/A,#N/A,FALSE,"Referral 1";#N/A,#N/A,FALSE,"Referral 2";#N/A,#N/A,FALSE,"Referral 3";#N/A,#N/A,FALSE,"Approval+Reportback "}</definedName>
    <definedName name="wrn.WINBID." localSheetId="2" hidden="1">{#N/A,#N/A,FALSE,"Cust.Disc.Profile";#N/A,#N/A,FALSE,"Referral 1";#N/A,#N/A,FALSE,"Referral 2";#N/A,#N/A,FALSE,"Referral 3";#N/A,#N/A,FALSE,"Approval+Reportback "}</definedName>
    <definedName name="wrn.WINBID." localSheetId="4" hidden="1">{#N/A,#N/A,FALSE,"Cust.Disc.Profile";#N/A,#N/A,FALSE,"Referral 1";#N/A,#N/A,FALSE,"Referral 2";#N/A,#N/A,FALSE,"Referral 3";#N/A,#N/A,FALSE,"Approval+Reportback "}</definedName>
    <definedName name="wrn.WINBID." localSheetId="3" hidden="1">{#N/A,#N/A,FALSE,"Cust.Disc.Profile";#N/A,#N/A,FALSE,"Referral 1";#N/A,#N/A,FALSE,"Referral 2";#N/A,#N/A,FALSE,"Referral 3";#N/A,#N/A,FALSE,"Approval+Reportback "}</definedName>
    <definedName name="wrn.WINBID." localSheetId="6" hidden="1">{#N/A,#N/A,FALSE,"Cust.Disc.Profile";#N/A,#N/A,FALSE,"Referral 1";#N/A,#N/A,FALSE,"Referral 2";#N/A,#N/A,FALSE,"Referral 3";#N/A,#N/A,FALSE,"Approval+Reportback "}</definedName>
    <definedName name="wrn.WINBID." localSheetId="5" hidden="1">{#N/A,#N/A,FALSE,"Cust.Disc.Profile";#N/A,#N/A,FALSE,"Referral 1";#N/A,#N/A,FALSE,"Referral 2";#N/A,#N/A,FALSE,"Referral 3";#N/A,#N/A,FALSE,"Approval+Reportback "}</definedName>
    <definedName name="wrn.WINBID." hidden="1">{#N/A,#N/A,FALSE,"Cust.Disc.Profile";#N/A,#N/A,FALSE,"Referral 1";#N/A,#N/A,FALSE,"Referral 2";#N/A,#N/A,FALSE,"Referral 3";#N/A,#N/A,FALSE,"Approval+Reportback "}</definedName>
    <definedName name="wrn.WINBID2" localSheetId="1" hidden="1">{#N/A,#N/A,FALSE,"Cust.Disc.Profile";#N/A,#N/A,FALSE,"Referral 1";#N/A,#N/A,FALSE,"Referral 2";#N/A,#N/A,FALSE,"Referral 3";#N/A,#N/A,FALSE,"Approval+Reportback "}</definedName>
    <definedName name="wrn.WINBID2" localSheetId="7" hidden="1">{#N/A,#N/A,FALSE,"Cust.Disc.Profile";#N/A,#N/A,FALSE,"Referral 1";#N/A,#N/A,FALSE,"Referral 2";#N/A,#N/A,FALSE,"Referral 3";#N/A,#N/A,FALSE,"Approval+Reportback "}</definedName>
    <definedName name="wrn.WINBID2" localSheetId="2" hidden="1">{#N/A,#N/A,FALSE,"Cust.Disc.Profile";#N/A,#N/A,FALSE,"Referral 1";#N/A,#N/A,FALSE,"Referral 2";#N/A,#N/A,FALSE,"Referral 3";#N/A,#N/A,FALSE,"Approval+Reportback "}</definedName>
    <definedName name="wrn.WINBID2" localSheetId="4" hidden="1">{#N/A,#N/A,FALSE,"Cust.Disc.Profile";#N/A,#N/A,FALSE,"Referral 1";#N/A,#N/A,FALSE,"Referral 2";#N/A,#N/A,FALSE,"Referral 3";#N/A,#N/A,FALSE,"Approval+Reportback "}</definedName>
    <definedName name="wrn.WINBID2" localSheetId="3" hidden="1">{#N/A,#N/A,FALSE,"Cust.Disc.Profile";#N/A,#N/A,FALSE,"Referral 1";#N/A,#N/A,FALSE,"Referral 2";#N/A,#N/A,FALSE,"Referral 3";#N/A,#N/A,FALSE,"Approval+Reportback "}</definedName>
    <definedName name="wrn.WINBID2" localSheetId="6" hidden="1">{#N/A,#N/A,FALSE,"Cust.Disc.Profile";#N/A,#N/A,FALSE,"Referral 1";#N/A,#N/A,FALSE,"Referral 2";#N/A,#N/A,FALSE,"Referral 3";#N/A,#N/A,FALSE,"Approval+Reportback "}</definedName>
    <definedName name="wrn.WINBID2" localSheetId="5" hidden="1">{#N/A,#N/A,FALSE,"Cust.Disc.Profile";#N/A,#N/A,FALSE,"Referral 1";#N/A,#N/A,FALSE,"Referral 2";#N/A,#N/A,FALSE,"Referral 3";#N/A,#N/A,FALSE,"Approval+Reportback "}</definedName>
    <definedName name="wrn.WINBID2" hidden="1">{#N/A,#N/A,FALSE,"Cust.Disc.Profile";#N/A,#N/A,FALSE,"Referral 1";#N/A,#N/A,FALSE,"Referral 2";#N/A,#N/A,FALSE,"Referral 3";#N/A,#N/A,FALSE,"Approval+Reportback "}</definedName>
    <definedName name="wrn.WINBID3" localSheetId="1" hidden="1">{#N/A,#N/A,FALSE,"Cust.Disc.Profile";#N/A,#N/A,FALSE,"Referral 1";#N/A,#N/A,FALSE,"Referral 2";#N/A,#N/A,FALSE,"Referral 3";#N/A,#N/A,FALSE,"Approval+Reportback "}</definedName>
    <definedName name="wrn.WINBID3" localSheetId="7" hidden="1">{#N/A,#N/A,FALSE,"Cust.Disc.Profile";#N/A,#N/A,FALSE,"Referral 1";#N/A,#N/A,FALSE,"Referral 2";#N/A,#N/A,FALSE,"Referral 3";#N/A,#N/A,FALSE,"Approval+Reportback "}</definedName>
    <definedName name="wrn.WINBID3" localSheetId="2" hidden="1">{#N/A,#N/A,FALSE,"Cust.Disc.Profile";#N/A,#N/A,FALSE,"Referral 1";#N/A,#N/A,FALSE,"Referral 2";#N/A,#N/A,FALSE,"Referral 3";#N/A,#N/A,FALSE,"Approval+Reportback "}</definedName>
    <definedName name="wrn.WINBID3" localSheetId="4" hidden="1">{#N/A,#N/A,FALSE,"Cust.Disc.Profile";#N/A,#N/A,FALSE,"Referral 1";#N/A,#N/A,FALSE,"Referral 2";#N/A,#N/A,FALSE,"Referral 3";#N/A,#N/A,FALSE,"Approval+Reportback "}</definedName>
    <definedName name="wrn.WINBID3" localSheetId="3" hidden="1">{#N/A,#N/A,FALSE,"Cust.Disc.Profile";#N/A,#N/A,FALSE,"Referral 1";#N/A,#N/A,FALSE,"Referral 2";#N/A,#N/A,FALSE,"Referral 3";#N/A,#N/A,FALSE,"Approval+Reportback "}</definedName>
    <definedName name="wrn.WINBID3" localSheetId="6" hidden="1">{#N/A,#N/A,FALSE,"Cust.Disc.Profile";#N/A,#N/A,FALSE,"Referral 1";#N/A,#N/A,FALSE,"Referral 2";#N/A,#N/A,FALSE,"Referral 3";#N/A,#N/A,FALSE,"Approval+Reportback "}</definedName>
    <definedName name="wrn.WINBID3" localSheetId="5" hidden="1">{#N/A,#N/A,FALSE,"Cust.Disc.Profile";#N/A,#N/A,FALSE,"Referral 1";#N/A,#N/A,FALSE,"Referral 2";#N/A,#N/A,FALSE,"Referral 3";#N/A,#N/A,FALSE,"Approval+Reportback "}</definedName>
    <definedName name="wrn.WINBID3" hidden="1">{#N/A,#N/A,FALSE,"Cust.Disc.Profile";#N/A,#N/A,FALSE,"Referral 1";#N/A,#N/A,FALSE,"Referral 2";#N/A,#N/A,FALSE,"Referral 3";#N/A,#N/A,FALSE,"Approval+Reportback "}</definedName>
    <definedName name="wrn.WINBID4" localSheetId="1" hidden="1">{#N/A,#N/A,FALSE,"Cust.Disc.Profile";#N/A,#N/A,FALSE,"Referral 1";#N/A,#N/A,FALSE,"Referral 2";#N/A,#N/A,FALSE,"Referral 3";#N/A,#N/A,FALSE,"Approval+Reportback "}</definedName>
    <definedName name="wrn.WINBID4" localSheetId="7" hidden="1">{#N/A,#N/A,FALSE,"Cust.Disc.Profile";#N/A,#N/A,FALSE,"Referral 1";#N/A,#N/A,FALSE,"Referral 2";#N/A,#N/A,FALSE,"Referral 3";#N/A,#N/A,FALSE,"Approval+Reportback "}</definedName>
    <definedName name="wrn.WINBID4" localSheetId="2" hidden="1">{#N/A,#N/A,FALSE,"Cust.Disc.Profile";#N/A,#N/A,FALSE,"Referral 1";#N/A,#N/A,FALSE,"Referral 2";#N/A,#N/A,FALSE,"Referral 3";#N/A,#N/A,FALSE,"Approval+Reportback "}</definedName>
    <definedName name="wrn.WINBID4" localSheetId="4" hidden="1">{#N/A,#N/A,FALSE,"Cust.Disc.Profile";#N/A,#N/A,FALSE,"Referral 1";#N/A,#N/A,FALSE,"Referral 2";#N/A,#N/A,FALSE,"Referral 3";#N/A,#N/A,FALSE,"Approval+Reportback "}</definedName>
    <definedName name="wrn.WINBID4" localSheetId="3" hidden="1">{#N/A,#N/A,FALSE,"Cust.Disc.Profile";#N/A,#N/A,FALSE,"Referral 1";#N/A,#N/A,FALSE,"Referral 2";#N/A,#N/A,FALSE,"Referral 3";#N/A,#N/A,FALSE,"Approval+Reportback "}</definedName>
    <definedName name="wrn.WINBID4" localSheetId="6" hidden="1">{#N/A,#N/A,FALSE,"Cust.Disc.Profile";#N/A,#N/A,FALSE,"Referral 1";#N/A,#N/A,FALSE,"Referral 2";#N/A,#N/A,FALSE,"Referral 3";#N/A,#N/A,FALSE,"Approval+Reportback "}</definedName>
    <definedName name="wrn.WINBID4" localSheetId="5" hidden="1">{#N/A,#N/A,FALSE,"Cust.Disc.Profile";#N/A,#N/A,FALSE,"Referral 1";#N/A,#N/A,FALSE,"Referral 2";#N/A,#N/A,FALSE,"Referral 3";#N/A,#N/A,FALSE,"Approval+Reportback "}</definedName>
    <definedName name="wrn.WINBID4" hidden="1">{#N/A,#N/A,FALSE,"Cust.Disc.Profile";#N/A,#N/A,FALSE,"Referral 1";#N/A,#N/A,FALSE,"Referral 2";#N/A,#N/A,FALSE,"Referral 3";#N/A,#N/A,FALSE,"Approval+Reportback "}</definedName>
    <definedName name="x" localSheetId="1" hidden="1">{#N/A,#N/A,FALSE,"Cust.Disc.Profile";#N/A,#N/A,FALSE,"Referral 1";#N/A,#N/A,FALSE,"Referral 2";#N/A,#N/A,FALSE,"Referral 3";#N/A,#N/A,FALSE,"Approval+Reportback "}</definedName>
    <definedName name="x" localSheetId="7" hidden="1">{#N/A,#N/A,FALSE,"Cust.Disc.Profile";#N/A,#N/A,FALSE,"Referral 1";#N/A,#N/A,FALSE,"Referral 2";#N/A,#N/A,FALSE,"Referral 3";#N/A,#N/A,FALSE,"Approval+Reportback "}</definedName>
    <definedName name="x" localSheetId="2" hidden="1">{#N/A,#N/A,FALSE,"Cust.Disc.Profile";#N/A,#N/A,FALSE,"Referral 1";#N/A,#N/A,FALSE,"Referral 2";#N/A,#N/A,FALSE,"Referral 3";#N/A,#N/A,FALSE,"Approval+Reportback "}</definedName>
    <definedName name="x" localSheetId="4" hidden="1">{#N/A,#N/A,FALSE,"Cust.Disc.Profile";#N/A,#N/A,FALSE,"Referral 1";#N/A,#N/A,FALSE,"Referral 2";#N/A,#N/A,FALSE,"Referral 3";#N/A,#N/A,FALSE,"Approval+Reportback "}</definedName>
    <definedName name="x" localSheetId="3" hidden="1">{#N/A,#N/A,FALSE,"Cust.Disc.Profile";#N/A,#N/A,FALSE,"Referral 1";#N/A,#N/A,FALSE,"Referral 2";#N/A,#N/A,FALSE,"Referral 3";#N/A,#N/A,FALSE,"Approval+Reportback "}</definedName>
    <definedName name="x" localSheetId="6" hidden="1">{#N/A,#N/A,FALSE,"Cust.Disc.Profile";#N/A,#N/A,FALSE,"Referral 1";#N/A,#N/A,FALSE,"Referral 2";#N/A,#N/A,FALSE,"Referral 3";#N/A,#N/A,FALSE,"Approval+Reportback "}</definedName>
    <definedName name="x" localSheetId="5" hidden="1">{#N/A,#N/A,FALSE,"Cust.Disc.Profile";#N/A,#N/A,FALSE,"Referral 1";#N/A,#N/A,FALSE,"Referral 2";#N/A,#N/A,FALSE,"Referral 3";#N/A,#N/A,FALSE,"Approval+Reportback "}</definedName>
    <definedName name="x" hidden="1">{#N/A,#N/A,FALSE,"Cust.Disc.Profile";#N/A,#N/A,FALSE,"Referral 1";#N/A,#N/A,FALSE,"Referral 2";#N/A,#N/A,FALSE,"Referral 3";#N/A,#N/A,FALSE,"Approval+Reportback "}</definedName>
    <definedName name="zero_value" localSheetId="0">#REF!</definedName>
    <definedName name="zero_valu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85" i="8" l="1"/>
  <c r="I85" i="8"/>
  <c r="E85" i="8"/>
  <c r="D85" i="8"/>
  <c r="C85" i="8"/>
  <c r="J84" i="8"/>
  <c r="I84" i="8"/>
  <c r="E84" i="8"/>
  <c r="D84" i="8"/>
  <c r="C84" i="8"/>
  <c r="J81" i="8"/>
  <c r="I81" i="8"/>
  <c r="J80" i="8"/>
  <c r="I80" i="8"/>
  <c r="J79" i="8"/>
  <c r="I79" i="8"/>
  <c r="J78" i="8"/>
  <c r="I78" i="8"/>
  <c r="J77" i="8"/>
  <c r="I77" i="8"/>
  <c r="J76" i="8"/>
  <c r="I76" i="8"/>
  <c r="J75" i="8"/>
  <c r="I75" i="8"/>
  <c r="J74" i="8"/>
  <c r="I74" i="8"/>
  <c r="E74" i="8"/>
  <c r="D74" i="8"/>
  <c r="C74" i="8"/>
  <c r="L73" i="8"/>
  <c r="K73" i="8"/>
  <c r="J73" i="8"/>
  <c r="I73" i="8"/>
  <c r="E73" i="8"/>
  <c r="D73" i="8"/>
  <c r="C73" i="8"/>
  <c r="L72" i="8"/>
  <c r="K72" i="8"/>
  <c r="J72" i="8"/>
  <c r="I72" i="8"/>
  <c r="E72" i="8"/>
  <c r="D72" i="8"/>
  <c r="C72" i="8"/>
  <c r="L71" i="8"/>
  <c r="K71" i="8"/>
  <c r="J71" i="8"/>
  <c r="I71" i="8"/>
  <c r="E71" i="8"/>
  <c r="D71" i="8"/>
  <c r="C71" i="8"/>
  <c r="L70" i="8"/>
  <c r="K70" i="8"/>
  <c r="J70" i="8"/>
  <c r="I70" i="8"/>
  <c r="E70" i="8"/>
  <c r="D70" i="8"/>
  <c r="C70" i="8"/>
  <c r="L69" i="8"/>
  <c r="K69" i="8"/>
  <c r="J69" i="8"/>
  <c r="I69" i="8"/>
  <c r="E69" i="8"/>
  <c r="D69" i="8"/>
  <c r="C69" i="8"/>
  <c r="L68" i="8"/>
  <c r="K68" i="8"/>
  <c r="J68" i="8"/>
  <c r="I68" i="8"/>
  <c r="E68" i="8"/>
  <c r="D68" i="8"/>
  <c r="C68" i="8"/>
  <c r="L67" i="8"/>
  <c r="K67" i="8"/>
  <c r="E67" i="8"/>
  <c r="D67" i="8"/>
  <c r="C67" i="8"/>
  <c r="L66" i="8"/>
  <c r="K66" i="8"/>
  <c r="E66" i="8"/>
  <c r="D66" i="8"/>
  <c r="C66" i="8"/>
  <c r="L65" i="8"/>
  <c r="K65" i="8"/>
  <c r="E65" i="8"/>
  <c r="D65" i="8"/>
  <c r="C65" i="8"/>
  <c r="L64" i="8"/>
  <c r="K64" i="8"/>
  <c r="E64" i="8"/>
  <c r="D64" i="8"/>
  <c r="C64" i="8"/>
  <c r="L63" i="8"/>
  <c r="K63" i="8"/>
  <c r="E63" i="8"/>
  <c r="D63" i="8"/>
  <c r="C63" i="8"/>
  <c r="L62" i="8"/>
  <c r="K62" i="8"/>
  <c r="E62" i="8"/>
  <c r="D62" i="8"/>
  <c r="C62" i="8"/>
  <c r="L61" i="8"/>
  <c r="K61" i="8"/>
  <c r="E61" i="8"/>
  <c r="D61" i="8"/>
  <c r="C61" i="8"/>
  <c r="L60" i="8"/>
  <c r="K60" i="8"/>
  <c r="E60" i="8"/>
  <c r="D60" i="8"/>
  <c r="C60" i="8"/>
  <c r="L59" i="8"/>
  <c r="K59" i="8"/>
  <c r="E59" i="8"/>
  <c r="D59" i="8"/>
  <c r="C59" i="8"/>
  <c r="L58" i="8"/>
  <c r="K58" i="8"/>
  <c r="E58" i="8"/>
  <c r="D58" i="8"/>
  <c r="C58" i="8"/>
  <c r="L57" i="8"/>
  <c r="K57" i="8"/>
  <c r="E57" i="8"/>
  <c r="D57" i="8"/>
  <c r="C57" i="8"/>
  <c r="L56" i="8"/>
  <c r="K56" i="8"/>
  <c r="E56" i="8"/>
  <c r="D56" i="8"/>
  <c r="C56" i="8"/>
  <c r="L55" i="8"/>
  <c r="K55" i="8"/>
  <c r="E55" i="8"/>
  <c r="D55" i="8"/>
  <c r="C55" i="8"/>
  <c r="L54" i="8"/>
  <c r="K54" i="8"/>
  <c r="E54" i="8"/>
  <c r="D54" i="8"/>
  <c r="C54" i="8"/>
  <c r="L53" i="8"/>
  <c r="K53" i="8"/>
  <c r="E53" i="8"/>
  <c r="D53" i="8"/>
  <c r="C53" i="8"/>
  <c r="L52" i="8"/>
  <c r="K52" i="8"/>
  <c r="E52" i="8"/>
  <c r="D52" i="8"/>
  <c r="C52" i="8"/>
  <c r="L51" i="8"/>
  <c r="K51" i="8"/>
  <c r="E51" i="8"/>
  <c r="D51" i="8"/>
  <c r="C51" i="8"/>
  <c r="L50" i="8"/>
  <c r="K50" i="8"/>
  <c r="E50" i="8"/>
  <c r="D50" i="8"/>
  <c r="C50" i="8"/>
  <c r="L49" i="8"/>
  <c r="K49" i="8"/>
  <c r="E49" i="8"/>
  <c r="D49" i="8"/>
  <c r="C49" i="8"/>
  <c r="L48" i="8"/>
  <c r="K48" i="8"/>
  <c r="E48" i="8"/>
  <c r="D48" i="8"/>
  <c r="C48" i="8"/>
  <c r="L47" i="8"/>
  <c r="K47" i="8"/>
  <c r="E47" i="8"/>
  <c r="D47" i="8"/>
  <c r="C47" i="8"/>
  <c r="L46" i="8"/>
  <c r="K46" i="8"/>
  <c r="E46" i="8"/>
  <c r="D46" i="8"/>
  <c r="C46" i="8"/>
  <c r="L45" i="8"/>
  <c r="K45" i="8"/>
  <c r="E45" i="8"/>
  <c r="D45" i="8"/>
  <c r="C45" i="8"/>
  <c r="L44" i="8"/>
  <c r="K44" i="8"/>
  <c r="E44" i="8"/>
  <c r="D44" i="8"/>
  <c r="C44" i="8"/>
  <c r="L43" i="8"/>
  <c r="K43" i="8"/>
  <c r="E43" i="8"/>
  <c r="D43" i="8"/>
  <c r="C43" i="8"/>
  <c r="L42" i="8"/>
  <c r="K42" i="8"/>
  <c r="E42" i="8"/>
  <c r="D42" i="8"/>
  <c r="C42" i="8"/>
  <c r="L41" i="8"/>
  <c r="K41" i="8"/>
  <c r="E41" i="8"/>
  <c r="D41" i="8"/>
  <c r="C41" i="8"/>
  <c r="L40" i="8"/>
  <c r="K40" i="8"/>
  <c r="E40" i="8"/>
  <c r="D40" i="8"/>
  <c r="C40" i="8"/>
  <c r="L39" i="8"/>
  <c r="K39" i="8"/>
  <c r="E39" i="8"/>
  <c r="D39" i="8"/>
  <c r="C39" i="8"/>
  <c r="L38" i="8"/>
  <c r="K38" i="8"/>
  <c r="E38" i="8"/>
  <c r="D38" i="8"/>
  <c r="C38" i="8"/>
  <c r="L37" i="8"/>
  <c r="K37" i="8"/>
  <c r="E37" i="8"/>
  <c r="D37" i="8"/>
  <c r="C37" i="8"/>
  <c r="L36" i="8"/>
  <c r="K36" i="8"/>
  <c r="E36" i="8"/>
  <c r="D36" i="8"/>
  <c r="C36" i="8"/>
  <c r="L35" i="8"/>
  <c r="K35" i="8"/>
  <c r="E35" i="8"/>
  <c r="D35" i="8"/>
  <c r="C35" i="8"/>
  <c r="L34" i="8"/>
  <c r="K34" i="8"/>
  <c r="E34" i="8"/>
  <c r="D34" i="8"/>
  <c r="C34" i="8"/>
  <c r="L33" i="8"/>
  <c r="K33" i="8"/>
  <c r="E33" i="8"/>
  <c r="D33" i="8"/>
  <c r="C33" i="8"/>
  <c r="L32" i="8"/>
  <c r="K32" i="8"/>
  <c r="E32" i="8"/>
  <c r="D32" i="8"/>
  <c r="C32" i="8"/>
  <c r="E27" i="8"/>
  <c r="D27" i="8"/>
  <c r="C27" i="8"/>
  <c r="E26" i="8"/>
  <c r="D26" i="8"/>
  <c r="C26" i="8"/>
  <c r="E25" i="8"/>
  <c r="D25" i="8"/>
  <c r="C25" i="8"/>
  <c r="E24" i="8"/>
  <c r="D24" i="8"/>
  <c r="C24" i="8"/>
  <c r="E23" i="8"/>
  <c r="D23" i="8"/>
  <c r="C23" i="8"/>
  <c r="E22" i="8"/>
  <c r="D22" i="8"/>
  <c r="C22" i="8"/>
  <c r="L17" i="8"/>
  <c r="K17" i="8"/>
  <c r="J17" i="8"/>
  <c r="I17" i="8"/>
  <c r="E17" i="8"/>
  <c r="D17" i="8"/>
  <c r="C17" i="8"/>
  <c r="A2" i="8"/>
  <c r="H75" i="7"/>
  <c r="G75" i="7"/>
  <c r="F75" i="7"/>
  <c r="E75" i="7"/>
  <c r="D75" i="7"/>
  <c r="C75" i="7"/>
  <c r="H74" i="7"/>
  <c r="G74" i="7"/>
  <c r="F74" i="7"/>
  <c r="E74" i="7"/>
  <c r="D74" i="7"/>
  <c r="C74" i="7"/>
  <c r="H73" i="7"/>
  <c r="G73" i="7"/>
  <c r="F73" i="7"/>
  <c r="E73" i="7"/>
  <c r="D73" i="7"/>
  <c r="C73" i="7"/>
  <c r="H72" i="7"/>
  <c r="G72" i="7"/>
  <c r="F72" i="7"/>
  <c r="E72" i="7"/>
  <c r="D72" i="7"/>
  <c r="C72" i="7"/>
  <c r="H71" i="7"/>
  <c r="G71" i="7"/>
  <c r="F71" i="7"/>
  <c r="E71" i="7"/>
  <c r="D71" i="7"/>
  <c r="C71" i="7"/>
  <c r="H70" i="7"/>
  <c r="G70" i="7"/>
  <c r="F70" i="7"/>
  <c r="E70" i="7"/>
  <c r="D70" i="7"/>
  <c r="C70" i="7"/>
  <c r="H67" i="7"/>
  <c r="G67" i="7"/>
  <c r="F67" i="7"/>
  <c r="E67" i="7"/>
  <c r="D67" i="7"/>
  <c r="C67" i="7"/>
  <c r="H66" i="7"/>
  <c r="G66" i="7"/>
  <c r="F66" i="7"/>
  <c r="E66" i="7"/>
  <c r="D66" i="7"/>
  <c r="C66" i="7"/>
  <c r="H65" i="7"/>
  <c r="G65" i="7"/>
  <c r="F65" i="7"/>
  <c r="E65" i="7"/>
  <c r="D65" i="7"/>
  <c r="C65" i="7"/>
  <c r="H64" i="7"/>
  <c r="G64" i="7"/>
  <c r="F64" i="7"/>
  <c r="E64" i="7"/>
  <c r="D64" i="7"/>
  <c r="C64" i="7"/>
  <c r="H63" i="7"/>
  <c r="G63" i="7"/>
  <c r="F63" i="7"/>
  <c r="E63" i="7"/>
  <c r="D63" i="7"/>
  <c r="C63" i="7"/>
  <c r="H62" i="7"/>
  <c r="G62" i="7"/>
  <c r="F62" i="7"/>
  <c r="E62" i="7"/>
  <c r="D62" i="7"/>
  <c r="C62" i="7"/>
  <c r="H61" i="7"/>
  <c r="G61" i="7"/>
  <c r="F61" i="7"/>
  <c r="E61" i="7"/>
  <c r="D61" i="7"/>
  <c r="C61" i="7"/>
  <c r="H60" i="7"/>
  <c r="G60" i="7"/>
  <c r="F60" i="7"/>
  <c r="E60" i="7"/>
  <c r="D60" i="7"/>
  <c r="C60" i="7"/>
  <c r="H59" i="7"/>
  <c r="G59" i="7"/>
  <c r="F59" i="7"/>
  <c r="E59" i="7"/>
  <c r="D59" i="7"/>
  <c r="C59" i="7"/>
  <c r="H58" i="7"/>
  <c r="G58" i="7"/>
  <c r="F58" i="7"/>
  <c r="E58" i="7"/>
  <c r="D58" i="7"/>
  <c r="C58" i="7"/>
  <c r="H57" i="7"/>
  <c r="G57" i="7"/>
  <c r="F57" i="7"/>
  <c r="E57" i="7"/>
  <c r="D57" i="7"/>
  <c r="C57" i="7"/>
  <c r="H56" i="7"/>
  <c r="G56" i="7"/>
  <c r="F56" i="7"/>
  <c r="E56" i="7"/>
  <c r="D56" i="7"/>
  <c r="C56" i="7"/>
  <c r="H55" i="7"/>
  <c r="G55" i="7"/>
  <c r="F55" i="7"/>
  <c r="E55" i="7"/>
  <c r="D55" i="7"/>
  <c r="C55" i="7"/>
  <c r="H54" i="7"/>
  <c r="G54" i="7"/>
  <c r="F54" i="7"/>
  <c r="E54" i="7"/>
  <c r="D54" i="7"/>
  <c r="C54" i="7"/>
  <c r="H53" i="7"/>
  <c r="G53" i="7"/>
  <c r="F53" i="7"/>
  <c r="E53" i="7"/>
  <c r="D53" i="7"/>
  <c r="C53" i="7"/>
  <c r="H52" i="7"/>
  <c r="G52" i="7"/>
  <c r="F52" i="7"/>
  <c r="E52" i="7"/>
  <c r="D52" i="7"/>
  <c r="C52" i="7"/>
  <c r="H51" i="7"/>
  <c r="G51" i="7"/>
  <c r="F51" i="7"/>
  <c r="E51" i="7"/>
  <c r="D51" i="7"/>
  <c r="C51" i="7"/>
  <c r="H50" i="7"/>
  <c r="G50" i="7"/>
  <c r="F50" i="7"/>
  <c r="E50" i="7"/>
  <c r="D50" i="7"/>
  <c r="C50" i="7"/>
  <c r="H49" i="7"/>
  <c r="G49" i="7"/>
  <c r="F49" i="7"/>
  <c r="E49" i="7"/>
  <c r="D49" i="7"/>
  <c r="C49" i="7"/>
  <c r="H48" i="7"/>
  <c r="G48" i="7"/>
  <c r="F48" i="7"/>
  <c r="E48" i="7"/>
  <c r="D48" i="7"/>
  <c r="C48" i="7"/>
  <c r="H47" i="7"/>
  <c r="G47" i="7"/>
  <c r="F47" i="7"/>
  <c r="E47" i="7"/>
  <c r="D47" i="7"/>
  <c r="C47" i="7"/>
  <c r="H46" i="7"/>
  <c r="G46" i="7"/>
  <c r="F46" i="7"/>
  <c r="E46" i="7"/>
  <c r="D46" i="7"/>
  <c r="C46" i="7"/>
  <c r="H45" i="7"/>
  <c r="G45" i="7"/>
  <c r="F45" i="7"/>
  <c r="E45" i="7"/>
  <c r="D45" i="7"/>
  <c r="C45" i="7"/>
  <c r="H44" i="7"/>
  <c r="G44" i="7"/>
  <c r="F44" i="7"/>
  <c r="E44" i="7"/>
  <c r="D44" i="7"/>
  <c r="C44" i="7"/>
  <c r="H43" i="7"/>
  <c r="G43" i="7"/>
  <c r="F43" i="7"/>
  <c r="E43" i="7"/>
  <c r="D43" i="7"/>
  <c r="C43" i="7"/>
  <c r="H42" i="7"/>
  <c r="G42" i="7"/>
  <c r="F42" i="7"/>
  <c r="E42" i="7"/>
  <c r="D42" i="7"/>
  <c r="C42" i="7"/>
  <c r="H41" i="7"/>
  <c r="G41" i="7"/>
  <c r="F41" i="7"/>
  <c r="E41" i="7"/>
  <c r="D41" i="7"/>
  <c r="C41" i="7"/>
  <c r="H40" i="7"/>
  <c r="G40" i="7"/>
  <c r="F40" i="7"/>
  <c r="E40" i="7"/>
  <c r="D40" i="7"/>
  <c r="C40" i="7"/>
  <c r="H39" i="7"/>
  <c r="G39" i="7"/>
  <c r="F39" i="7"/>
  <c r="E39" i="7"/>
  <c r="D39" i="7"/>
  <c r="C39" i="7"/>
  <c r="H38" i="7"/>
  <c r="G38" i="7"/>
  <c r="F38" i="7"/>
  <c r="E38" i="7"/>
  <c r="D38" i="7"/>
  <c r="C38" i="7"/>
  <c r="H37" i="7"/>
  <c r="G37" i="7"/>
  <c r="F37" i="7"/>
  <c r="E37" i="7"/>
  <c r="D37" i="7"/>
  <c r="C37" i="7"/>
  <c r="H36" i="7"/>
  <c r="G36" i="7"/>
  <c r="F36" i="7"/>
  <c r="E36" i="7"/>
  <c r="D36" i="7"/>
  <c r="C36" i="7"/>
  <c r="H35" i="7"/>
  <c r="G35" i="7"/>
  <c r="F35" i="7"/>
  <c r="E35" i="7"/>
  <c r="D35" i="7"/>
  <c r="C35" i="7"/>
  <c r="H34" i="7"/>
  <c r="G34" i="7"/>
  <c r="F34" i="7"/>
  <c r="E34" i="7"/>
  <c r="D34" i="7"/>
  <c r="C34" i="7"/>
  <c r="H33" i="7"/>
  <c r="G33" i="7"/>
  <c r="F33" i="7"/>
  <c r="E33" i="7"/>
  <c r="D33" i="7"/>
  <c r="C33" i="7"/>
  <c r="H32" i="7"/>
  <c r="G32" i="7"/>
  <c r="F32" i="7"/>
  <c r="E32" i="7"/>
  <c r="D32" i="7"/>
  <c r="C32" i="7"/>
  <c r="H31" i="7"/>
  <c r="G31" i="7"/>
  <c r="F31" i="7"/>
  <c r="E31" i="7"/>
  <c r="D31" i="7"/>
  <c r="C31" i="7"/>
  <c r="H30" i="7"/>
  <c r="G30" i="7"/>
  <c r="F30" i="7"/>
  <c r="E30" i="7"/>
  <c r="D30" i="7"/>
  <c r="C30" i="7"/>
  <c r="H29" i="7"/>
  <c r="G29" i="7"/>
  <c r="F29" i="7"/>
  <c r="E29" i="7"/>
  <c r="D29" i="7"/>
  <c r="C29" i="7"/>
  <c r="H28" i="7"/>
  <c r="G28" i="7"/>
  <c r="F28" i="7"/>
  <c r="E28" i="7"/>
  <c r="D28" i="7"/>
  <c r="C28" i="7"/>
  <c r="H27" i="7"/>
  <c r="G27" i="7"/>
  <c r="F27" i="7"/>
  <c r="E27" i="7"/>
  <c r="D27" i="7"/>
  <c r="C27" i="7"/>
  <c r="H26" i="7"/>
  <c r="G26" i="7"/>
  <c r="F26" i="7"/>
  <c r="E26" i="7"/>
  <c r="D26" i="7"/>
  <c r="C26" i="7"/>
  <c r="H25" i="7"/>
  <c r="G25" i="7"/>
  <c r="F25" i="7"/>
  <c r="E25" i="7"/>
  <c r="D25" i="7"/>
  <c r="C25" i="7"/>
  <c r="H24" i="7"/>
  <c r="G24" i="7"/>
  <c r="F24" i="7"/>
  <c r="E24" i="7"/>
  <c r="D24" i="7"/>
  <c r="C24" i="7"/>
  <c r="H23" i="7"/>
  <c r="G23" i="7"/>
  <c r="F23" i="7"/>
  <c r="E23" i="7"/>
  <c r="D23" i="7"/>
  <c r="C23" i="7"/>
  <c r="H22" i="7"/>
  <c r="G22" i="7"/>
  <c r="F22" i="7"/>
  <c r="E22" i="7"/>
  <c r="D22" i="7"/>
  <c r="C22" i="7"/>
  <c r="H21" i="7"/>
  <c r="G21" i="7"/>
  <c r="F21" i="7"/>
  <c r="E21" i="7"/>
  <c r="D21" i="7"/>
  <c r="C21" i="7"/>
  <c r="H20" i="7"/>
  <c r="G20" i="7"/>
  <c r="F20" i="7"/>
  <c r="E20" i="7"/>
  <c r="D20" i="7"/>
  <c r="C20" i="7"/>
  <c r="H16" i="7"/>
  <c r="G16" i="7"/>
  <c r="F16" i="7"/>
  <c r="E16" i="7"/>
  <c r="D16" i="7"/>
  <c r="C16" i="7"/>
  <c r="A2" i="7"/>
  <c r="H80" i="6"/>
  <c r="G80" i="6"/>
  <c r="F80" i="6"/>
  <c r="E80" i="6"/>
  <c r="D80" i="6"/>
  <c r="C80" i="6"/>
  <c r="H46" i="6"/>
  <c r="G46" i="6"/>
  <c r="F46" i="6"/>
  <c r="E46" i="6"/>
  <c r="D46" i="6"/>
  <c r="C46" i="6"/>
  <c r="H45" i="6"/>
  <c r="G45" i="6"/>
  <c r="F45" i="6"/>
  <c r="E45" i="6"/>
  <c r="D45" i="6"/>
  <c r="C45" i="6"/>
  <c r="H44" i="6"/>
  <c r="G44" i="6"/>
  <c r="F44" i="6"/>
  <c r="E44" i="6"/>
  <c r="D44" i="6"/>
  <c r="C44" i="6"/>
  <c r="H43" i="6"/>
  <c r="G43" i="6"/>
  <c r="F43" i="6"/>
  <c r="E43" i="6"/>
  <c r="D43" i="6"/>
  <c r="C43" i="6"/>
  <c r="H42" i="6"/>
  <c r="G42" i="6"/>
  <c r="F42" i="6"/>
  <c r="E42" i="6"/>
  <c r="D42" i="6"/>
  <c r="C42" i="6"/>
  <c r="H41" i="6"/>
  <c r="G41" i="6"/>
  <c r="F41" i="6"/>
  <c r="E41" i="6"/>
  <c r="D41" i="6"/>
  <c r="C41" i="6"/>
  <c r="H38" i="6"/>
  <c r="G38" i="6"/>
  <c r="F38" i="6"/>
  <c r="E38" i="6"/>
  <c r="D38" i="6"/>
  <c r="C38" i="6"/>
  <c r="H37" i="6"/>
  <c r="G37" i="6"/>
  <c r="F37" i="6"/>
  <c r="E37" i="6"/>
  <c r="D37" i="6"/>
  <c r="C37" i="6"/>
  <c r="H36" i="6"/>
  <c r="G36" i="6"/>
  <c r="F36" i="6"/>
  <c r="E36" i="6"/>
  <c r="D36" i="6"/>
  <c r="C36" i="6"/>
  <c r="H35" i="6"/>
  <c r="G35" i="6"/>
  <c r="F35" i="6"/>
  <c r="E35" i="6"/>
  <c r="D35" i="6"/>
  <c r="C35" i="6"/>
  <c r="H34" i="6"/>
  <c r="G34" i="6"/>
  <c r="F34" i="6"/>
  <c r="E34" i="6"/>
  <c r="D34" i="6"/>
  <c r="C34" i="6"/>
  <c r="H33" i="6"/>
  <c r="G33" i="6"/>
  <c r="F33" i="6"/>
  <c r="E33" i="6"/>
  <c r="D33" i="6"/>
  <c r="C33" i="6"/>
  <c r="H32" i="6"/>
  <c r="G32" i="6"/>
  <c r="F32" i="6"/>
  <c r="E32" i="6"/>
  <c r="D32" i="6"/>
  <c r="C32" i="6"/>
  <c r="H31" i="6"/>
  <c r="G31" i="6"/>
  <c r="F31" i="6"/>
  <c r="E31" i="6"/>
  <c r="D31" i="6"/>
  <c r="C31" i="6"/>
  <c r="H30" i="6"/>
  <c r="G30" i="6"/>
  <c r="F30" i="6"/>
  <c r="E30" i="6"/>
  <c r="D30" i="6"/>
  <c r="C30" i="6"/>
  <c r="H29" i="6"/>
  <c r="G29" i="6"/>
  <c r="F29" i="6"/>
  <c r="E29" i="6"/>
  <c r="D29" i="6"/>
  <c r="C29" i="6"/>
  <c r="H28" i="6"/>
  <c r="G28" i="6"/>
  <c r="F28" i="6"/>
  <c r="E28" i="6"/>
  <c r="D28" i="6"/>
  <c r="C28" i="6"/>
  <c r="H27" i="6"/>
  <c r="G27" i="6"/>
  <c r="F27" i="6"/>
  <c r="E27" i="6"/>
  <c r="D27" i="6"/>
  <c r="C27" i="6"/>
  <c r="H26" i="6"/>
  <c r="G26" i="6"/>
  <c r="F26" i="6"/>
  <c r="E26" i="6"/>
  <c r="D26" i="6"/>
  <c r="C26" i="6"/>
  <c r="H25" i="6"/>
  <c r="G25" i="6"/>
  <c r="F25" i="6"/>
  <c r="E25" i="6"/>
  <c r="D25" i="6"/>
  <c r="C25" i="6"/>
  <c r="H24" i="6"/>
  <c r="G24" i="6"/>
  <c r="F24" i="6"/>
  <c r="E24" i="6"/>
  <c r="D24" i="6"/>
  <c r="C24" i="6"/>
  <c r="H23" i="6"/>
  <c r="G23" i="6"/>
  <c r="F23" i="6"/>
  <c r="E23" i="6"/>
  <c r="D23" i="6"/>
  <c r="C23" i="6"/>
  <c r="H22" i="6"/>
  <c r="G22" i="6"/>
  <c r="F22" i="6"/>
  <c r="E22" i="6"/>
  <c r="D22" i="6"/>
  <c r="C22" i="6"/>
  <c r="H21" i="6"/>
  <c r="G21" i="6"/>
  <c r="F21" i="6"/>
  <c r="E21" i="6"/>
  <c r="D21" i="6"/>
  <c r="C21" i="6"/>
  <c r="H17" i="6"/>
  <c r="G17" i="6"/>
  <c r="F17" i="6"/>
  <c r="E17" i="6"/>
  <c r="D17" i="6"/>
  <c r="C17" i="6"/>
  <c r="A2" i="6"/>
  <c r="H80" i="5"/>
  <c r="G80" i="5"/>
  <c r="F80" i="5"/>
  <c r="E80" i="5"/>
  <c r="D80" i="5"/>
  <c r="C80" i="5"/>
  <c r="H61" i="5"/>
  <c r="G61" i="5"/>
  <c r="F61" i="5"/>
  <c r="E61" i="5"/>
  <c r="D61" i="5"/>
  <c r="C61" i="5"/>
  <c r="H60" i="5"/>
  <c r="G60" i="5"/>
  <c r="F60" i="5"/>
  <c r="E60" i="5"/>
  <c r="D60" i="5"/>
  <c r="C60" i="5"/>
  <c r="H59" i="5"/>
  <c r="G59" i="5"/>
  <c r="F59" i="5"/>
  <c r="E59" i="5"/>
  <c r="D59" i="5"/>
  <c r="C59" i="5"/>
  <c r="H58" i="5"/>
  <c r="G58" i="5"/>
  <c r="F58" i="5"/>
  <c r="E58" i="5"/>
  <c r="D58" i="5"/>
  <c r="C58" i="5"/>
  <c r="H57" i="5"/>
  <c r="G57" i="5"/>
  <c r="F57" i="5"/>
  <c r="E57" i="5"/>
  <c r="D57" i="5"/>
  <c r="C57" i="5"/>
  <c r="H56" i="5"/>
  <c r="G56" i="5"/>
  <c r="F56" i="5"/>
  <c r="E56" i="5"/>
  <c r="D56" i="5"/>
  <c r="C56" i="5"/>
  <c r="H55" i="5"/>
  <c r="G55" i="5"/>
  <c r="F55" i="5"/>
  <c r="E55" i="5"/>
  <c r="D55" i="5"/>
  <c r="C55" i="5"/>
  <c r="H54" i="5"/>
  <c r="G54" i="5"/>
  <c r="F54" i="5"/>
  <c r="E54" i="5"/>
  <c r="D54" i="5"/>
  <c r="C54" i="5"/>
  <c r="H53" i="5"/>
  <c r="G53" i="5"/>
  <c r="F53" i="5"/>
  <c r="E53" i="5"/>
  <c r="D53" i="5"/>
  <c r="C53" i="5"/>
  <c r="H52" i="5"/>
  <c r="G52" i="5"/>
  <c r="F52" i="5"/>
  <c r="E52" i="5"/>
  <c r="D52" i="5"/>
  <c r="C52" i="5"/>
  <c r="H51" i="5"/>
  <c r="G51" i="5"/>
  <c r="F51" i="5"/>
  <c r="E51" i="5"/>
  <c r="D51" i="5"/>
  <c r="C51" i="5"/>
  <c r="H50" i="5"/>
  <c r="G50" i="5"/>
  <c r="F50" i="5"/>
  <c r="E50" i="5"/>
  <c r="D50" i="5"/>
  <c r="C50" i="5"/>
  <c r="H49" i="5"/>
  <c r="G49" i="5"/>
  <c r="F49" i="5"/>
  <c r="E49" i="5"/>
  <c r="D49" i="5"/>
  <c r="C49" i="5"/>
  <c r="H48" i="5"/>
  <c r="G48" i="5"/>
  <c r="F48" i="5"/>
  <c r="E48" i="5"/>
  <c r="D48" i="5"/>
  <c r="C48" i="5"/>
  <c r="H47" i="5"/>
  <c r="G47" i="5"/>
  <c r="F47" i="5"/>
  <c r="E47" i="5"/>
  <c r="D47" i="5"/>
  <c r="C47" i="5"/>
  <c r="H46" i="5"/>
  <c r="G46" i="5"/>
  <c r="F46" i="5"/>
  <c r="E46" i="5"/>
  <c r="D46" i="5"/>
  <c r="C46" i="5"/>
  <c r="H45" i="5"/>
  <c r="G45" i="5"/>
  <c r="F45" i="5"/>
  <c r="E45" i="5"/>
  <c r="D45" i="5"/>
  <c r="C45" i="5"/>
  <c r="H44" i="5"/>
  <c r="G44" i="5"/>
  <c r="F44" i="5"/>
  <c r="E44" i="5"/>
  <c r="D44" i="5"/>
  <c r="C44" i="5"/>
  <c r="H43" i="5"/>
  <c r="G43" i="5"/>
  <c r="F43" i="5"/>
  <c r="E43" i="5"/>
  <c r="D43" i="5"/>
  <c r="C43" i="5"/>
  <c r="H42" i="5"/>
  <c r="G42" i="5"/>
  <c r="F42" i="5"/>
  <c r="E42" i="5"/>
  <c r="D42" i="5"/>
  <c r="C42" i="5"/>
  <c r="H41" i="5"/>
  <c r="G41" i="5"/>
  <c r="F41" i="5"/>
  <c r="E41" i="5"/>
  <c r="D41" i="5"/>
  <c r="C41" i="5"/>
  <c r="H40" i="5"/>
  <c r="G40" i="5"/>
  <c r="F40" i="5"/>
  <c r="E40" i="5"/>
  <c r="D40" i="5"/>
  <c r="C40" i="5"/>
  <c r="H39" i="5"/>
  <c r="G39" i="5"/>
  <c r="F39" i="5"/>
  <c r="E39" i="5"/>
  <c r="D39" i="5"/>
  <c r="C39" i="5"/>
  <c r="H38" i="5"/>
  <c r="G38" i="5"/>
  <c r="F38" i="5"/>
  <c r="E38" i="5"/>
  <c r="D38" i="5"/>
  <c r="C38" i="5"/>
  <c r="H37" i="5"/>
  <c r="G37" i="5"/>
  <c r="F37" i="5"/>
  <c r="E37" i="5"/>
  <c r="D37" i="5"/>
  <c r="C37" i="5"/>
  <c r="H36" i="5"/>
  <c r="G36" i="5"/>
  <c r="F36" i="5"/>
  <c r="E36" i="5"/>
  <c r="D36" i="5"/>
  <c r="C36" i="5"/>
  <c r="H35" i="5"/>
  <c r="G35" i="5"/>
  <c r="F35" i="5"/>
  <c r="E35" i="5"/>
  <c r="D35" i="5"/>
  <c r="C35" i="5"/>
  <c r="H34" i="5"/>
  <c r="G34" i="5"/>
  <c r="F34" i="5"/>
  <c r="E34" i="5"/>
  <c r="D34" i="5"/>
  <c r="C34" i="5"/>
  <c r="H33" i="5"/>
  <c r="G33" i="5"/>
  <c r="F33" i="5"/>
  <c r="E33" i="5"/>
  <c r="D33" i="5"/>
  <c r="C33" i="5"/>
  <c r="H32" i="5"/>
  <c r="G32" i="5"/>
  <c r="F32" i="5"/>
  <c r="E32" i="5"/>
  <c r="D32" i="5"/>
  <c r="C32" i="5"/>
  <c r="H31" i="5"/>
  <c r="G31" i="5"/>
  <c r="F31" i="5"/>
  <c r="E31" i="5"/>
  <c r="D31" i="5"/>
  <c r="C31" i="5"/>
  <c r="H30" i="5"/>
  <c r="G30" i="5"/>
  <c r="F30" i="5"/>
  <c r="E30" i="5"/>
  <c r="D30" i="5"/>
  <c r="C30" i="5"/>
  <c r="H29" i="5"/>
  <c r="G29" i="5"/>
  <c r="F29" i="5"/>
  <c r="E29" i="5"/>
  <c r="D29" i="5"/>
  <c r="C29" i="5"/>
  <c r="H28" i="5"/>
  <c r="G28" i="5"/>
  <c r="F28" i="5"/>
  <c r="E28" i="5"/>
  <c r="D28" i="5"/>
  <c r="C28" i="5"/>
  <c r="H27" i="5"/>
  <c r="G27" i="5"/>
  <c r="F27" i="5"/>
  <c r="E27" i="5"/>
  <c r="D27" i="5"/>
  <c r="C27" i="5"/>
  <c r="H26" i="5"/>
  <c r="G26" i="5"/>
  <c r="F26" i="5"/>
  <c r="E26" i="5"/>
  <c r="D26" i="5"/>
  <c r="C26" i="5"/>
  <c r="H25" i="5"/>
  <c r="G25" i="5"/>
  <c r="F25" i="5"/>
  <c r="E25" i="5"/>
  <c r="D25" i="5"/>
  <c r="C25" i="5"/>
  <c r="H24" i="5"/>
  <c r="G24" i="5"/>
  <c r="F24" i="5"/>
  <c r="E24" i="5"/>
  <c r="D24" i="5"/>
  <c r="C24" i="5"/>
  <c r="H23" i="5"/>
  <c r="G23" i="5"/>
  <c r="F23" i="5"/>
  <c r="E23" i="5"/>
  <c r="D23" i="5"/>
  <c r="C23" i="5"/>
  <c r="H22" i="5"/>
  <c r="G22" i="5"/>
  <c r="F22" i="5"/>
  <c r="E22" i="5"/>
  <c r="D22" i="5"/>
  <c r="C22" i="5"/>
  <c r="H21" i="5"/>
  <c r="G21" i="5"/>
  <c r="F21" i="5"/>
  <c r="E21" i="5"/>
  <c r="D21" i="5"/>
  <c r="C21" i="5"/>
  <c r="H20" i="5"/>
  <c r="G20" i="5"/>
  <c r="F20" i="5"/>
  <c r="E20" i="5"/>
  <c r="D20" i="5"/>
  <c r="C20" i="5"/>
  <c r="A2" i="5"/>
  <c r="N91" i="4"/>
  <c r="M91" i="4"/>
  <c r="L91" i="4"/>
  <c r="K91" i="4"/>
  <c r="J91" i="4"/>
  <c r="I91" i="4"/>
  <c r="H91" i="4"/>
  <c r="G91" i="4"/>
  <c r="F91" i="4"/>
  <c r="E91" i="4"/>
  <c r="D91" i="4"/>
  <c r="C91" i="4"/>
  <c r="N78" i="4"/>
  <c r="M78" i="4"/>
  <c r="L78" i="4"/>
  <c r="K78" i="4"/>
  <c r="J78" i="4"/>
  <c r="I78" i="4"/>
  <c r="H78" i="4"/>
  <c r="G78" i="4"/>
  <c r="F78" i="4"/>
  <c r="E78" i="4"/>
  <c r="D78" i="4"/>
  <c r="C78" i="4"/>
  <c r="N77" i="4"/>
  <c r="M77" i="4"/>
  <c r="L77" i="4"/>
  <c r="K77" i="4"/>
  <c r="J77" i="4"/>
  <c r="I77" i="4"/>
  <c r="H77" i="4"/>
  <c r="G77" i="4"/>
  <c r="F77" i="4"/>
  <c r="E77" i="4"/>
  <c r="D77" i="4"/>
  <c r="C77" i="4"/>
  <c r="N76" i="4"/>
  <c r="M76" i="4"/>
  <c r="L76" i="4"/>
  <c r="K76" i="4"/>
  <c r="J76" i="4"/>
  <c r="I76" i="4"/>
  <c r="H76" i="4"/>
  <c r="G76" i="4"/>
  <c r="F76" i="4"/>
  <c r="E76" i="4"/>
  <c r="D76" i="4"/>
  <c r="C76" i="4"/>
  <c r="N75" i="4"/>
  <c r="M75" i="4"/>
  <c r="L75" i="4"/>
  <c r="K75" i="4"/>
  <c r="J75" i="4"/>
  <c r="I75" i="4"/>
  <c r="H75" i="4"/>
  <c r="G75" i="4"/>
  <c r="F75" i="4"/>
  <c r="E75" i="4"/>
  <c r="D75" i="4"/>
  <c r="C75" i="4"/>
  <c r="N74" i="4"/>
  <c r="M74" i="4"/>
  <c r="L74" i="4"/>
  <c r="K74" i="4"/>
  <c r="J74" i="4"/>
  <c r="I74" i="4"/>
  <c r="H74" i="4"/>
  <c r="G74" i="4"/>
  <c r="F74" i="4"/>
  <c r="E74" i="4"/>
  <c r="D74" i="4"/>
  <c r="C74" i="4"/>
  <c r="N73" i="4"/>
  <c r="M73" i="4"/>
  <c r="L73" i="4"/>
  <c r="K73" i="4"/>
  <c r="J73" i="4"/>
  <c r="I73" i="4"/>
  <c r="H73" i="4"/>
  <c r="G73" i="4"/>
  <c r="F73" i="4"/>
  <c r="E73" i="4"/>
  <c r="D73" i="4"/>
  <c r="C73" i="4"/>
  <c r="N70" i="4"/>
  <c r="M70" i="4"/>
  <c r="L70" i="4"/>
  <c r="K70" i="4"/>
  <c r="J70" i="4"/>
  <c r="I70" i="4"/>
  <c r="H70" i="4"/>
  <c r="G70" i="4"/>
  <c r="F70" i="4"/>
  <c r="E70" i="4"/>
  <c r="D70" i="4"/>
  <c r="C70" i="4"/>
  <c r="N69" i="4"/>
  <c r="M69" i="4"/>
  <c r="L69" i="4"/>
  <c r="K69" i="4"/>
  <c r="J69" i="4"/>
  <c r="I69" i="4"/>
  <c r="H69" i="4"/>
  <c r="G69" i="4"/>
  <c r="F69" i="4"/>
  <c r="E69" i="4"/>
  <c r="D69" i="4"/>
  <c r="C69" i="4"/>
  <c r="N68" i="4"/>
  <c r="M68" i="4"/>
  <c r="L68" i="4"/>
  <c r="K68" i="4"/>
  <c r="J68" i="4"/>
  <c r="I68" i="4"/>
  <c r="H68" i="4"/>
  <c r="G68" i="4"/>
  <c r="F68" i="4"/>
  <c r="E68" i="4"/>
  <c r="D68" i="4"/>
  <c r="C68" i="4"/>
  <c r="N67" i="4"/>
  <c r="M67" i="4"/>
  <c r="L67" i="4"/>
  <c r="K67" i="4"/>
  <c r="J67" i="4"/>
  <c r="I67" i="4"/>
  <c r="H67" i="4"/>
  <c r="G67" i="4"/>
  <c r="F67" i="4"/>
  <c r="E67" i="4"/>
  <c r="D67" i="4"/>
  <c r="C67" i="4"/>
  <c r="N66" i="4"/>
  <c r="M66" i="4"/>
  <c r="L66" i="4"/>
  <c r="K66" i="4"/>
  <c r="J66" i="4"/>
  <c r="I66" i="4"/>
  <c r="H66" i="4"/>
  <c r="G66" i="4"/>
  <c r="F66" i="4"/>
  <c r="E66" i="4"/>
  <c r="D66" i="4"/>
  <c r="C66" i="4"/>
  <c r="N65" i="4"/>
  <c r="M65" i="4"/>
  <c r="L65" i="4"/>
  <c r="K65" i="4"/>
  <c r="J65" i="4"/>
  <c r="I65" i="4"/>
  <c r="H65" i="4"/>
  <c r="G65" i="4"/>
  <c r="F65" i="4"/>
  <c r="E65" i="4"/>
  <c r="D65" i="4"/>
  <c r="C65" i="4"/>
  <c r="N64" i="4"/>
  <c r="M64" i="4"/>
  <c r="L64" i="4"/>
  <c r="K64" i="4"/>
  <c r="J64" i="4"/>
  <c r="I64" i="4"/>
  <c r="H64" i="4"/>
  <c r="G64" i="4"/>
  <c r="F64" i="4"/>
  <c r="E64" i="4"/>
  <c r="D64" i="4"/>
  <c r="C64" i="4"/>
  <c r="N63" i="4"/>
  <c r="M63" i="4"/>
  <c r="L63" i="4"/>
  <c r="K63" i="4"/>
  <c r="J63" i="4"/>
  <c r="I63" i="4"/>
  <c r="H63" i="4"/>
  <c r="G63" i="4"/>
  <c r="F63" i="4"/>
  <c r="E63" i="4"/>
  <c r="D63" i="4"/>
  <c r="C63" i="4"/>
  <c r="N62" i="4"/>
  <c r="M62" i="4"/>
  <c r="L62" i="4"/>
  <c r="K62" i="4"/>
  <c r="J62" i="4"/>
  <c r="I62" i="4"/>
  <c r="H62" i="4"/>
  <c r="G62" i="4"/>
  <c r="F62" i="4"/>
  <c r="E62" i="4"/>
  <c r="D62" i="4"/>
  <c r="C62" i="4"/>
  <c r="N61" i="4"/>
  <c r="M61" i="4"/>
  <c r="L61" i="4"/>
  <c r="K61" i="4"/>
  <c r="J61" i="4"/>
  <c r="I61" i="4"/>
  <c r="H61" i="4"/>
  <c r="G61" i="4"/>
  <c r="F61" i="4"/>
  <c r="E61" i="4"/>
  <c r="D61" i="4"/>
  <c r="C61" i="4"/>
  <c r="N60" i="4"/>
  <c r="M60" i="4"/>
  <c r="L60" i="4"/>
  <c r="K60" i="4"/>
  <c r="J60" i="4"/>
  <c r="I60" i="4"/>
  <c r="H60" i="4"/>
  <c r="G60" i="4"/>
  <c r="F60" i="4"/>
  <c r="E60" i="4"/>
  <c r="D60" i="4"/>
  <c r="C60" i="4"/>
  <c r="N59" i="4"/>
  <c r="M59" i="4"/>
  <c r="L59" i="4"/>
  <c r="K59" i="4"/>
  <c r="J59" i="4"/>
  <c r="I59" i="4"/>
  <c r="H59" i="4"/>
  <c r="G59" i="4"/>
  <c r="F59" i="4"/>
  <c r="E59" i="4"/>
  <c r="D59" i="4"/>
  <c r="C59" i="4"/>
  <c r="N58" i="4"/>
  <c r="M58" i="4"/>
  <c r="L58" i="4"/>
  <c r="K58" i="4"/>
  <c r="J58" i="4"/>
  <c r="I58" i="4"/>
  <c r="H58" i="4"/>
  <c r="G58" i="4"/>
  <c r="F58" i="4"/>
  <c r="E58" i="4"/>
  <c r="D58" i="4"/>
  <c r="C58" i="4"/>
  <c r="N57" i="4"/>
  <c r="M57" i="4"/>
  <c r="L57" i="4"/>
  <c r="K57" i="4"/>
  <c r="J57" i="4"/>
  <c r="I57" i="4"/>
  <c r="H57" i="4"/>
  <c r="G57" i="4"/>
  <c r="F57" i="4"/>
  <c r="E57" i="4"/>
  <c r="D57" i="4"/>
  <c r="C57" i="4"/>
  <c r="N56" i="4"/>
  <c r="M56" i="4"/>
  <c r="L56" i="4"/>
  <c r="K56" i="4"/>
  <c r="J56" i="4"/>
  <c r="I56" i="4"/>
  <c r="H56" i="4"/>
  <c r="G56" i="4"/>
  <c r="F56" i="4"/>
  <c r="E56" i="4"/>
  <c r="D56" i="4"/>
  <c r="C56" i="4"/>
  <c r="N55" i="4"/>
  <c r="M55" i="4"/>
  <c r="L55" i="4"/>
  <c r="K55" i="4"/>
  <c r="J55" i="4"/>
  <c r="I55" i="4"/>
  <c r="H55" i="4"/>
  <c r="G55" i="4"/>
  <c r="F55" i="4"/>
  <c r="E55" i="4"/>
  <c r="D55" i="4"/>
  <c r="C55" i="4"/>
  <c r="N54" i="4"/>
  <c r="M54" i="4"/>
  <c r="L54" i="4"/>
  <c r="K54" i="4"/>
  <c r="J54" i="4"/>
  <c r="I54" i="4"/>
  <c r="H54" i="4"/>
  <c r="G54" i="4"/>
  <c r="F54" i="4"/>
  <c r="E54" i="4"/>
  <c r="D54" i="4"/>
  <c r="C54" i="4"/>
  <c r="N53" i="4"/>
  <c r="M53" i="4"/>
  <c r="L53" i="4"/>
  <c r="K53" i="4"/>
  <c r="J53" i="4"/>
  <c r="I53" i="4"/>
  <c r="H53" i="4"/>
  <c r="G53" i="4"/>
  <c r="F53" i="4"/>
  <c r="E53" i="4"/>
  <c r="D53" i="4"/>
  <c r="C53" i="4"/>
  <c r="N52" i="4"/>
  <c r="M52" i="4"/>
  <c r="L52" i="4"/>
  <c r="K52" i="4"/>
  <c r="J52" i="4"/>
  <c r="I52" i="4"/>
  <c r="H52" i="4"/>
  <c r="G52" i="4"/>
  <c r="F52" i="4"/>
  <c r="E52" i="4"/>
  <c r="D52" i="4"/>
  <c r="C52" i="4"/>
  <c r="N51" i="4"/>
  <c r="M51" i="4"/>
  <c r="L51" i="4"/>
  <c r="K51" i="4"/>
  <c r="J51" i="4"/>
  <c r="I51" i="4"/>
  <c r="H51" i="4"/>
  <c r="G51" i="4"/>
  <c r="F51" i="4"/>
  <c r="E51" i="4"/>
  <c r="D51" i="4"/>
  <c r="C51" i="4"/>
  <c r="N50" i="4"/>
  <c r="M50" i="4"/>
  <c r="L50" i="4"/>
  <c r="K50" i="4"/>
  <c r="J50" i="4"/>
  <c r="I50" i="4"/>
  <c r="H50" i="4"/>
  <c r="G50" i="4"/>
  <c r="F50" i="4"/>
  <c r="E50" i="4"/>
  <c r="D50" i="4"/>
  <c r="C50" i="4"/>
  <c r="N49" i="4"/>
  <c r="M49" i="4"/>
  <c r="L49" i="4"/>
  <c r="K49" i="4"/>
  <c r="J49" i="4"/>
  <c r="I49" i="4"/>
  <c r="H49" i="4"/>
  <c r="G49" i="4"/>
  <c r="F49" i="4"/>
  <c r="E49" i="4"/>
  <c r="D49" i="4"/>
  <c r="C49" i="4"/>
  <c r="N48" i="4"/>
  <c r="M48" i="4"/>
  <c r="L48" i="4"/>
  <c r="K48" i="4"/>
  <c r="J48" i="4"/>
  <c r="I48" i="4"/>
  <c r="H48" i="4"/>
  <c r="G48" i="4"/>
  <c r="F48" i="4"/>
  <c r="E48" i="4"/>
  <c r="D48" i="4"/>
  <c r="C48" i="4"/>
  <c r="N47" i="4"/>
  <c r="M47" i="4"/>
  <c r="L47" i="4"/>
  <c r="K47" i="4"/>
  <c r="J47" i="4"/>
  <c r="I47" i="4"/>
  <c r="H47" i="4"/>
  <c r="G47" i="4"/>
  <c r="F47" i="4"/>
  <c r="E47" i="4"/>
  <c r="D47" i="4"/>
  <c r="C47" i="4"/>
  <c r="N46" i="4"/>
  <c r="M46" i="4"/>
  <c r="L46" i="4"/>
  <c r="K46" i="4"/>
  <c r="J46" i="4"/>
  <c r="I46" i="4"/>
  <c r="H46" i="4"/>
  <c r="G46" i="4"/>
  <c r="F46" i="4"/>
  <c r="E46" i="4"/>
  <c r="D46" i="4"/>
  <c r="C46" i="4"/>
  <c r="N45" i="4"/>
  <c r="M45" i="4"/>
  <c r="L45" i="4"/>
  <c r="K45" i="4"/>
  <c r="J45" i="4"/>
  <c r="I45" i="4"/>
  <c r="H45" i="4"/>
  <c r="G45" i="4"/>
  <c r="F45" i="4"/>
  <c r="E45" i="4"/>
  <c r="D45" i="4"/>
  <c r="C45" i="4"/>
  <c r="N44" i="4"/>
  <c r="M44" i="4"/>
  <c r="L44" i="4"/>
  <c r="K44" i="4"/>
  <c r="J44" i="4"/>
  <c r="I44" i="4"/>
  <c r="H44" i="4"/>
  <c r="G44" i="4"/>
  <c r="F44" i="4"/>
  <c r="E44" i="4"/>
  <c r="D44" i="4"/>
  <c r="C44" i="4"/>
  <c r="N43" i="4"/>
  <c r="M43" i="4"/>
  <c r="L43" i="4"/>
  <c r="K43" i="4"/>
  <c r="J43" i="4"/>
  <c r="I43" i="4"/>
  <c r="H43" i="4"/>
  <c r="G43" i="4"/>
  <c r="F43" i="4"/>
  <c r="E43" i="4"/>
  <c r="D43" i="4"/>
  <c r="C43" i="4"/>
  <c r="N42" i="4"/>
  <c r="M42" i="4"/>
  <c r="L42" i="4"/>
  <c r="K42" i="4"/>
  <c r="J42" i="4"/>
  <c r="I42" i="4"/>
  <c r="H42" i="4"/>
  <c r="G42" i="4"/>
  <c r="F42" i="4"/>
  <c r="E42" i="4"/>
  <c r="D42" i="4"/>
  <c r="C42" i="4"/>
  <c r="N41" i="4"/>
  <c r="M41" i="4"/>
  <c r="L41" i="4"/>
  <c r="K41" i="4"/>
  <c r="J41" i="4"/>
  <c r="I41" i="4"/>
  <c r="H41" i="4"/>
  <c r="G41" i="4"/>
  <c r="F41" i="4"/>
  <c r="E41" i="4"/>
  <c r="D41" i="4"/>
  <c r="C41" i="4"/>
  <c r="N40" i="4"/>
  <c r="M40" i="4"/>
  <c r="L40" i="4"/>
  <c r="K40" i="4"/>
  <c r="J40" i="4"/>
  <c r="I40" i="4"/>
  <c r="H40" i="4"/>
  <c r="G40" i="4"/>
  <c r="F40" i="4"/>
  <c r="E40" i="4"/>
  <c r="D40" i="4"/>
  <c r="C40" i="4"/>
  <c r="N39" i="4"/>
  <c r="M39" i="4"/>
  <c r="L39" i="4"/>
  <c r="K39" i="4"/>
  <c r="J39" i="4"/>
  <c r="I39" i="4"/>
  <c r="H39" i="4"/>
  <c r="G39" i="4"/>
  <c r="F39" i="4"/>
  <c r="E39" i="4"/>
  <c r="D39" i="4"/>
  <c r="C39" i="4"/>
  <c r="N38" i="4"/>
  <c r="M38" i="4"/>
  <c r="L38" i="4"/>
  <c r="K38" i="4"/>
  <c r="J38" i="4"/>
  <c r="I38" i="4"/>
  <c r="H38" i="4"/>
  <c r="G38" i="4"/>
  <c r="F38" i="4"/>
  <c r="E38" i="4"/>
  <c r="D38" i="4"/>
  <c r="C38" i="4"/>
  <c r="N37" i="4"/>
  <c r="M37" i="4"/>
  <c r="L37" i="4"/>
  <c r="K37" i="4"/>
  <c r="J37" i="4"/>
  <c r="I37" i="4"/>
  <c r="H37" i="4"/>
  <c r="G37" i="4"/>
  <c r="F37" i="4"/>
  <c r="E37" i="4"/>
  <c r="D37" i="4"/>
  <c r="C37" i="4"/>
  <c r="N36" i="4"/>
  <c r="M36" i="4"/>
  <c r="L36" i="4"/>
  <c r="K36" i="4"/>
  <c r="J36" i="4"/>
  <c r="I36" i="4"/>
  <c r="H36" i="4"/>
  <c r="G36" i="4"/>
  <c r="F36" i="4"/>
  <c r="E36" i="4"/>
  <c r="D36" i="4"/>
  <c r="C36" i="4"/>
  <c r="N35" i="4"/>
  <c r="M35" i="4"/>
  <c r="L35" i="4"/>
  <c r="K35" i="4"/>
  <c r="J35" i="4"/>
  <c r="I35" i="4"/>
  <c r="H35" i="4"/>
  <c r="G35" i="4"/>
  <c r="F35" i="4"/>
  <c r="E35" i="4"/>
  <c r="D35" i="4"/>
  <c r="C35" i="4"/>
  <c r="N34" i="4"/>
  <c r="M34" i="4"/>
  <c r="L34" i="4"/>
  <c r="K34" i="4"/>
  <c r="J34" i="4"/>
  <c r="I34" i="4"/>
  <c r="H34" i="4"/>
  <c r="G34" i="4"/>
  <c r="F34" i="4"/>
  <c r="E34" i="4"/>
  <c r="D34" i="4"/>
  <c r="C34" i="4"/>
  <c r="N33" i="4"/>
  <c r="M33" i="4"/>
  <c r="L33" i="4"/>
  <c r="K33" i="4"/>
  <c r="J33" i="4"/>
  <c r="I33" i="4"/>
  <c r="H33" i="4"/>
  <c r="G33" i="4"/>
  <c r="F33" i="4"/>
  <c r="E33" i="4"/>
  <c r="D33" i="4"/>
  <c r="C33" i="4"/>
  <c r="N32" i="4"/>
  <c r="M32" i="4"/>
  <c r="L32" i="4"/>
  <c r="K32" i="4"/>
  <c r="J32" i="4"/>
  <c r="I32" i="4"/>
  <c r="H32" i="4"/>
  <c r="G32" i="4"/>
  <c r="F32" i="4"/>
  <c r="E32" i="4"/>
  <c r="D32" i="4"/>
  <c r="C32" i="4"/>
  <c r="N31" i="4"/>
  <c r="M31" i="4"/>
  <c r="L31" i="4"/>
  <c r="K31" i="4"/>
  <c r="J31" i="4"/>
  <c r="I31" i="4"/>
  <c r="H31" i="4"/>
  <c r="G31" i="4"/>
  <c r="F31" i="4"/>
  <c r="E31" i="4"/>
  <c r="D31" i="4"/>
  <c r="C31" i="4"/>
  <c r="N30" i="4"/>
  <c r="M30" i="4"/>
  <c r="L30" i="4"/>
  <c r="K30" i="4"/>
  <c r="J30" i="4"/>
  <c r="I30" i="4"/>
  <c r="H30" i="4"/>
  <c r="G30" i="4"/>
  <c r="F30" i="4"/>
  <c r="E30" i="4"/>
  <c r="D30" i="4"/>
  <c r="C30" i="4"/>
  <c r="N29" i="4"/>
  <c r="M29" i="4"/>
  <c r="L29" i="4"/>
  <c r="K29" i="4"/>
  <c r="J29" i="4"/>
  <c r="I29" i="4"/>
  <c r="H29" i="4"/>
  <c r="G29" i="4"/>
  <c r="F29" i="4"/>
  <c r="E29" i="4"/>
  <c r="D29" i="4"/>
  <c r="C29" i="4"/>
  <c r="N28" i="4"/>
  <c r="M28" i="4"/>
  <c r="L28" i="4"/>
  <c r="K28" i="4"/>
  <c r="J28" i="4"/>
  <c r="I28" i="4"/>
  <c r="H28" i="4"/>
  <c r="G28" i="4"/>
  <c r="F28" i="4"/>
  <c r="E28" i="4"/>
  <c r="D28" i="4"/>
  <c r="C28" i="4"/>
  <c r="N25" i="4"/>
  <c r="M25" i="4"/>
  <c r="L25" i="4"/>
  <c r="K25" i="4"/>
  <c r="J25" i="4"/>
  <c r="I25" i="4"/>
  <c r="H25" i="4"/>
  <c r="G25" i="4"/>
  <c r="F25" i="4"/>
  <c r="E25" i="4"/>
  <c r="D25" i="4"/>
  <c r="C25" i="4"/>
  <c r="N24" i="4"/>
  <c r="M24" i="4"/>
  <c r="L24" i="4"/>
  <c r="K24" i="4"/>
  <c r="J24" i="4"/>
  <c r="I24" i="4"/>
  <c r="H24" i="4"/>
  <c r="G24" i="4"/>
  <c r="F24" i="4"/>
  <c r="E24" i="4"/>
  <c r="D24" i="4"/>
  <c r="C24" i="4"/>
  <c r="N23" i="4"/>
  <c r="M23" i="4"/>
  <c r="L23" i="4"/>
  <c r="K23" i="4"/>
  <c r="J23" i="4"/>
  <c r="I23" i="4"/>
  <c r="H23" i="4"/>
  <c r="G23" i="4"/>
  <c r="F23" i="4"/>
  <c r="E23" i="4"/>
  <c r="D23" i="4"/>
  <c r="C23" i="4"/>
  <c r="N22" i="4"/>
  <c r="M22" i="4"/>
  <c r="L22" i="4"/>
  <c r="K22" i="4"/>
  <c r="J22" i="4"/>
  <c r="I22" i="4"/>
  <c r="H22" i="4"/>
  <c r="G22" i="4"/>
  <c r="F22" i="4"/>
  <c r="E22" i="4"/>
  <c r="D22" i="4"/>
  <c r="C22" i="4"/>
  <c r="N21" i="4"/>
  <c r="M21" i="4"/>
  <c r="L21" i="4"/>
  <c r="K21" i="4"/>
  <c r="J21" i="4"/>
  <c r="I21" i="4"/>
  <c r="H21" i="4"/>
  <c r="G21" i="4"/>
  <c r="F21" i="4"/>
  <c r="E21" i="4"/>
  <c r="D21" i="4"/>
  <c r="C21" i="4"/>
  <c r="N20" i="4"/>
  <c r="M20" i="4"/>
  <c r="L20" i="4"/>
  <c r="K20" i="4"/>
  <c r="J20" i="4"/>
  <c r="I20" i="4"/>
  <c r="H20" i="4"/>
  <c r="G20" i="4"/>
  <c r="F20" i="4"/>
  <c r="E20" i="4"/>
  <c r="D20" i="4"/>
  <c r="C20" i="4"/>
  <c r="N16" i="4"/>
  <c r="M16" i="4"/>
  <c r="L16" i="4"/>
  <c r="K16" i="4"/>
  <c r="J16" i="4"/>
  <c r="I16" i="4"/>
  <c r="H16" i="4"/>
  <c r="G16" i="4"/>
  <c r="F16" i="4"/>
  <c r="E16" i="4"/>
  <c r="D16" i="4"/>
  <c r="C16" i="4"/>
  <c r="A2" i="4"/>
  <c r="N78" i="3"/>
  <c r="M78" i="3"/>
  <c r="L78" i="3"/>
  <c r="K78" i="3"/>
  <c r="J78" i="3"/>
  <c r="I78" i="3"/>
  <c r="H78" i="3"/>
  <c r="G78" i="3"/>
  <c r="F78" i="3"/>
  <c r="E78" i="3"/>
  <c r="D78" i="3"/>
  <c r="C78" i="3"/>
  <c r="N77" i="3"/>
  <c r="M77" i="3"/>
  <c r="L77" i="3"/>
  <c r="K77" i="3"/>
  <c r="J77" i="3"/>
  <c r="I77" i="3"/>
  <c r="H77" i="3"/>
  <c r="G77" i="3"/>
  <c r="F77" i="3"/>
  <c r="E77" i="3"/>
  <c r="D77" i="3"/>
  <c r="C77" i="3"/>
  <c r="N76" i="3"/>
  <c r="M76" i="3"/>
  <c r="L76" i="3"/>
  <c r="K76" i="3"/>
  <c r="J76" i="3"/>
  <c r="I76" i="3"/>
  <c r="H76" i="3"/>
  <c r="G76" i="3"/>
  <c r="F76" i="3"/>
  <c r="E76" i="3"/>
  <c r="D76" i="3"/>
  <c r="C76" i="3"/>
  <c r="N75" i="3"/>
  <c r="M75" i="3"/>
  <c r="L75" i="3"/>
  <c r="K75" i="3"/>
  <c r="J75" i="3"/>
  <c r="I75" i="3"/>
  <c r="H75" i="3"/>
  <c r="G75" i="3"/>
  <c r="F75" i="3"/>
  <c r="E75" i="3"/>
  <c r="D75" i="3"/>
  <c r="C75" i="3"/>
  <c r="N74" i="3"/>
  <c r="M74" i="3"/>
  <c r="L74" i="3"/>
  <c r="K74" i="3"/>
  <c r="J74" i="3"/>
  <c r="I74" i="3"/>
  <c r="H74" i="3"/>
  <c r="G74" i="3"/>
  <c r="F74" i="3"/>
  <c r="E74" i="3"/>
  <c r="D74" i="3"/>
  <c r="C74" i="3"/>
  <c r="N73" i="3"/>
  <c r="M73" i="3"/>
  <c r="L73" i="3"/>
  <c r="K73" i="3"/>
  <c r="J73" i="3"/>
  <c r="I73" i="3"/>
  <c r="H73" i="3"/>
  <c r="G73" i="3"/>
  <c r="F73" i="3"/>
  <c r="E73" i="3"/>
  <c r="D73" i="3"/>
  <c r="C73" i="3"/>
  <c r="N70" i="3"/>
  <c r="M70" i="3"/>
  <c r="L70" i="3"/>
  <c r="K70" i="3"/>
  <c r="J70" i="3"/>
  <c r="I70" i="3"/>
  <c r="H70" i="3"/>
  <c r="G70" i="3"/>
  <c r="F70" i="3"/>
  <c r="E70" i="3"/>
  <c r="D70" i="3"/>
  <c r="C70" i="3"/>
  <c r="N69" i="3"/>
  <c r="M69" i="3"/>
  <c r="L69" i="3"/>
  <c r="K69" i="3"/>
  <c r="J69" i="3"/>
  <c r="I69" i="3"/>
  <c r="H69" i="3"/>
  <c r="G69" i="3"/>
  <c r="F69" i="3"/>
  <c r="E69" i="3"/>
  <c r="D69" i="3"/>
  <c r="C69" i="3"/>
  <c r="N68" i="3"/>
  <c r="M68" i="3"/>
  <c r="L68" i="3"/>
  <c r="K68" i="3"/>
  <c r="J68" i="3"/>
  <c r="I68" i="3"/>
  <c r="H68" i="3"/>
  <c r="G68" i="3"/>
  <c r="F68" i="3"/>
  <c r="E68" i="3"/>
  <c r="D68" i="3"/>
  <c r="C68" i="3"/>
  <c r="N67" i="3"/>
  <c r="M67" i="3"/>
  <c r="L67" i="3"/>
  <c r="K67" i="3"/>
  <c r="J67" i="3"/>
  <c r="I67" i="3"/>
  <c r="H67" i="3"/>
  <c r="G67" i="3"/>
  <c r="F67" i="3"/>
  <c r="E67" i="3"/>
  <c r="D67" i="3"/>
  <c r="C67" i="3"/>
  <c r="N66" i="3"/>
  <c r="M66" i="3"/>
  <c r="L66" i="3"/>
  <c r="K66" i="3"/>
  <c r="J66" i="3"/>
  <c r="I66" i="3"/>
  <c r="H66" i="3"/>
  <c r="G66" i="3"/>
  <c r="F66" i="3"/>
  <c r="E66" i="3"/>
  <c r="D66" i="3"/>
  <c r="C66" i="3"/>
  <c r="N65" i="3"/>
  <c r="M65" i="3"/>
  <c r="L65" i="3"/>
  <c r="K65" i="3"/>
  <c r="J65" i="3"/>
  <c r="I65" i="3"/>
  <c r="H65" i="3"/>
  <c r="G65" i="3"/>
  <c r="F65" i="3"/>
  <c r="E65" i="3"/>
  <c r="D65" i="3"/>
  <c r="C65" i="3"/>
  <c r="N64" i="3"/>
  <c r="M64" i="3"/>
  <c r="L64" i="3"/>
  <c r="K64" i="3"/>
  <c r="J64" i="3"/>
  <c r="I64" i="3"/>
  <c r="H64" i="3"/>
  <c r="G64" i="3"/>
  <c r="F64" i="3"/>
  <c r="E64" i="3"/>
  <c r="D64" i="3"/>
  <c r="C64" i="3"/>
  <c r="N63" i="3"/>
  <c r="M63" i="3"/>
  <c r="L63" i="3"/>
  <c r="K63" i="3"/>
  <c r="J63" i="3"/>
  <c r="I63" i="3"/>
  <c r="H63" i="3"/>
  <c r="G63" i="3"/>
  <c r="F63" i="3"/>
  <c r="E63" i="3"/>
  <c r="D63" i="3"/>
  <c r="C63" i="3"/>
  <c r="N62" i="3"/>
  <c r="M62" i="3"/>
  <c r="L62" i="3"/>
  <c r="K62" i="3"/>
  <c r="J62" i="3"/>
  <c r="I62" i="3"/>
  <c r="H62" i="3"/>
  <c r="G62" i="3"/>
  <c r="F62" i="3"/>
  <c r="E62" i="3"/>
  <c r="D62" i="3"/>
  <c r="C62" i="3"/>
  <c r="N61" i="3"/>
  <c r="M61" i="3"/>
  <c r="L61" i="3"/>
  <c r="K61" i="3"/>
  <c r="J61" i="3"/>
  <c r="I61" i="3"/>
  <c r="H61" i="3"/>
  <c r="G61" i="3"/>
  <c r="F61" i="3"/>
  <c r="E61" i="3"/>
  <c r="D61" i="3"/>
  <c r="C61" i="3"/>
  <c r="N60" i="3"/>
  <c r="M60" i="3"/>
  <c r="L60" i="3"/>
  <c r="K60" i="3"/>
  <c r="J60" i="3"/>
  <c r="I60" i="3"/>
  <c r="H60" i="3"/>
  <c r="G60" i="3"/>
  <c r="F60" i="3"/>
  <c r="E60" i="3"/>
  <c r="D60" i="3"/>
  <c r="C60" i="3"/>
  <c r="N59" i="3"/>
  <c r="M59" i="3"/>
  <c r="L59" i="3"/>
  <c r="K59" i="3"/>
  <c r="J59" i="3"/>
  <c r="I59" i="3"/>
  <c r="H59" i="3"/>
  <c r="G59" i="3"/>
  <c r="F59" i="3"/>
  <c r="E59" i="3"/>
  <c r="D59" i="3"/>
  <c r="C59" i="3"/>
  <c r="N58" i="3"/>
  <c r="M58" i="3"/>
  <c r="L58" i="3"/>
  <c r="K58" i="3"/>
  <c r="J58" i="3"/>
  <c r="I58" i="3"/>
  <c r="H58" i="3"/>
  <c r="G58" i="3"/>
  <c r="F58" i="3"/>
  <c r="E58" i="3"/>
  <c r="D58" i="3"/>
  <c r="C58" i="3"/>
  <c r="N57" i="3"/>
  <c r="M57" i="3"/>
  <c r="L57" i="3"/>
  <c r="K57" i="3"/>
  <c r="J57" i="3"/>
  <c r="I57" i="3"/>
  <c r="H57" i="3"/>
  <c r="G57" i="3"/>
  <c r="F57" i="3"/>
  <c r="E57" i="3"/>
  <c r="D57" i="3"/>
  <c r="C57" i="3"/>
  <c r="N56" i="3"/>
  <c r="M56" i="3"/>
  <c r="L56" i="3"/>
  <c r="K56" i="3"/>
  <c r="J56" i="3"/>
  <c r="I56" i="3"/>
  <c r="H56" i="3"/>
  <c r="G56" i="3"/>
  <c r="F56" i="3"/>
  <c r="E56" i="3"/>
  <c r="D56" i="3"/>
  <c r="C56" i="3"/>
  <c r="N55" i="3"/>
  <c r="M55" i="3"/>
  <c r="L55" i="3"/>
  <c r="K55" i="3"/>
  <c r="J55" i="3"/>
  <c r="I55" i="3"/>
  <c r="H55" i="3"/>
  <c r="G55" i="3"/>
  <c r="F55" i="3"/>
  <c r="E55" i="3"/>
  <c r="D55" i="3"/>
  <c r="C55" i="3"/>
  <c r="N54" i="3"/>
  <c r="M54" i="3"/>
  <c r="L54" i="3"/>
  <c r="K54" i="3"/>
  <c r="J54" i="3"/>
  <c r="I54" i="3"/>
  <c r="H54" i="3"/>
  <c r="G54" i="3"/>
  <c r="F54" i="3"/>
  <c r="E54" i="3"/>
  <c r="D54" i="3"/>
  <c r="C54" i="3"/>
  <c r="N53" i="3"/>
  <c r="M53" i="3"/>
  <c r="L53" i="3"/>
  <c r="K53" i="3"/>
  <c r="J53" i="3"/>
  <c r="I53" i="3"/>
  <c r="H53" i="3"/>
  <c r="G53" i="3"/>
  <c r="F53" i="3"/>
  <c r="E53" i="3"/>
  <c r="D53" i="3"/>
  <c r="C53" i="3"/>
  <c r="N52" i="3"/>
  <c r="M52" i="3"/>
  <c r="L52" i="3"/>
  <c r="K52" i="3"/>
  <c r="J52" i="3"/>
  <c r="I52" i="3"/>
  <c r="H52" i="3"/>
  <c r="G52" i="3"/>
  <c r="F52" i="3"/>
  <c r="E52" i="3"/>
  <c r="D52" i="3"/>
  <c r="C52" i="3"/>
  <c r="N51" i="3"/>
  <c r="M51" i="3"/>
  <c r="L51" i="3"/>
  <c r="K51" i="3"/>
  <c r="J51" i="3"/>
  <c r="I51" i="3"/>
  <c r="H51" i="3"/>
  <c r="G51" i="3"/>
  <c r="F51" i="3"/>
  <c r="E51" i="3"/>
  <c r="D51" i="3"/>
  <c r="C51" i="3"/>
  <c r="N50" i="3"/>
  <c r="M50" i="3"/>
  <c r="L50" i="3"/>
  <c r="K50" i="3"/>
  <c r="J50" i="3"/>
  <c r="I50" i="3"/>
  <c r="H50" i="3"/>
  <c r="G50" i="3"/>
  <c r="F50" i="3"/>
  <c r="E50" i="3"/>
  <c r="D50" i="3"/>
  <c r="C50" i="3"/>
  <c r="N49" i="3"/>
  <c r="M49" i="3"/>
  <c r="L49" i="3"/>
  <c r="K49" i="3"/>
  <c r="J49" i="3"/>
  <c r="I49" i="3"/>
  <c r="H49" i="3"/>
  <c r="G49" i="3"/>
  <c r="F49" i="3"/>
  <c r="E49" i="3"/>
  <c r="D49" i="3"/>
  <c r="C49" i="3"/>
  <c r="N48" i="3"/>
  <c r="M48" i="3"/>
  <c r="L48" i="3"/>
  <c r="K48" i="3"/>
  <c r="J48" i="3"/>
  <c r="I48" i="3"/>
  <c r="H48" i="3"/>
  <c r="G48" i="3"/>
  <c r="F48" i="3"/>
  <c r="E48" i="3"/>
  <c r="D48" i="3"/>
  <c r="C48" i="3"/>
  <c r="N47" i="3"/>
  <c r="M47" i="3"/>
  <c r="L47" i="3"/>
  <c r="K47" i="3"/>
  <c r="J47" i="3"/>
  <c r="I47" i="3"/>
  <c r="H47" i="3"/>
  <c r="G47" i="3"/>
  <c r="F47" i="3"/>
  <c r="E47" i="3"/>
  <c r="D47" i="3"/>
  <c r="C47" i="3"/>
  <c r="N46" i="3"/>
  <c r="M46" i="3"/>
  <c r="L46" i="3"/>
  <c r="K46" i="3"/>
  <c r="J46" i="3"/>
  <c r="I46" i="3"/>
  <c r="H46" i="3"/>
  <c r="G46" i="3"/>
  <c r="F46" i="3"/>
  <c r="E46" i="3"/>
  <c r="D46" i="3"/>
  <c r="C46" i="3"/>
  <c r="N45" i="3"/>
  <c r="M45" i="3"/>
  <c r="L45" i="3"/>
  <c r="K45" i="3"/>
  <c r="J45" i="3"/>
  <c r="I45" i="3"/>
  <c r="H45" i="3"/>
  <c r="G45" i="3"/>
  <c r="F45" i="3"/>
  <c r="E45" i="3"/>
  <c r="D45" i="3"/>
  <c r="C45" i="3"/>
  <c r="N44" i="3"/>
  <c r="M44" i="3"/>
  <c r="L44" i="3"/>
  <c r="K44" i="3"/>
  <c r="J44" i="3"/>
  <c r="I44" i="3"/>
  <c r="H44" i="3"/>
  <c r="G44" i="3"/>
  <c r="F44" i="3"/>
  <c r="E44" i="3"/>
  <c r="D44" i="3"/>
  <c r="C44" i="3"/>
  <c r="N43" i="3"/>
  <c r="M43" i="3"/>
  <c r="L43" i="3"/>
  <c r="K43" i="3"/>
  <c r="J43" i="3"/>
  <c r="I43" i="3"/>
  <c r="H43" i="3"/>
  <c r="G43" i="3"/>
  <c r="F43" i="3"/>
  <c r="E43" i="3"/>
  <c r="D43" i="3"/>
  <c r="C43" i="3"/>
  <c r="N42" i="3"/>
  <c r="M42" i="3"/>
  <c r="L42" i="3"/>
  <c r="K42" i="3"/>
  <c r="J42" i="3"/>
  <c r="I42" i="3"/>
  <c r="H42" i="3"/>
  <c r="G42" i="3"/>
  <c r="F42" i="3"/>
  <c r="E42" i="3"/>
  <c r="D42" i="3"/>
  <c r="C42" i="3"/>
  <c r="N41" i="3"/>
  <c r="M41" i="3"/>
  <c r="L41" i="3"/>
  <c r="K41" i="3"/>
  <c r="J41" i="3"/>
  <c r="I41" i="3"/>
  <c r="H41" i="3"/>
  <c r="G41" i="3"/>
  <c r="F41" i="3"/>
  <c r="E41" i="3"/>
  <c r="D41" i="3"/>
  <c r="C41" i="3"/>
  <c r="N40" i="3"/>
  <c r="M40" i="3"/>
  <c r="L40" i="3"/>
  <c r="K40" i="3"/>
  <c r="J40" i="3"/>
  <c r="I40" i="3"/>
  <c r="H40" i="3"/>
  <c r="G40" i="3"/>
  <c r="F40" i="3"/>
  <c r="E40" i="3"/>
  <c r="D40" i="3"/>
  <c r="C40" i="3"/>
  <c r="N39" i="3"/>
  <c r="M39" i="3"/>
  <c r="L39" i="3"/>
  <c r="K39" i="3"/>
  <c r="J39" i="3"/>
  <c r="I39" i="3"/>
  <c r="H39" i="3"/>
  <c r="G39" i="3"/>
  <c r="F39" i="3"/>
  <c r="E39" i="3"/>
  <c r="D39" i="3"/>
  <c r="C39" i="3"/>
  <c r="N38" i="3"/>
  <c r="M38" i="3"/>
  <c r="L38" i="3"/>
  <c r="K38" i="3"/>
  <c r="J38" i="3"/>
  <c r="I38" i="3"/>
  <c r="H38" i="3"/>
  <c r="G38" i="3"/>
  <c r="F38" i="3"/>
  <c r="E38" i="3"/>
  <c r="D38" i="3"/>
  <c r="C38" i="3"/>
  <c r="N37" i="3"/>
  <c r="M37" i="3"/>
  <c r="L37" i="3"/>
  <c r="K37" i="3"/>
  <c r="J37" i="3"/>
  <c r="I37" i="3"/>
  <c r="H37" i="3"/>
  <c r="G37" i="3"/>
  <c r="F37" i="3"/>
  <c r="E37" i="3"/>
  <c r="D37" i="3"/>
  <c r="C37" i="3"/>
  <c r="N36" i="3"/>
  <c r="M36" i="3"/>
  <c r="L36" i="3"/>
  <c r="K36" i="3"/>
  <c r="J36" i="3"/>
  <c r="I36" i="3"/>
  <c r="H36" i="3"/>
  <c r="G36" i="3"/>
  <c r="F36" i="3"/>
  <c r="E36" i="3"/>
  <c r="D36" i="3"/>
  <c r="C36" i="3"/>
  <c r="N35" i="3"/>
  <c r="M35" i="3"/>
  <c r="L35" i="3"/>
  <c r="K35" i="3"/>
  <c r="J35" i="3"/>
  <c r="I35" i="3"/>
  <c r="H35" i="3"/>
  <c r="G35" i="3"/>
  <c r="F35" i="3"/>
  <c r="E35" i="3"/>
  <c r="D35" i="3"/>
  <c r="C35" i="3"/>
  <c r="N34" i="3"/>
  <c r="M34" i="3"/>
  <c r="L34" i="3"/>
  <c r="K34" i="3"/>
  <c r="J34" i="3"/>
  <c r="I34" i="3"/>
  <c r="H34" i="3"/>
  <c r="G34" i="3"/>
  <c r="F34" i="3"/>
  <c r="E34" i="3"/>
  <c r="D34" i="3"/>
  <c r="C34" i="3"/>
  <c r="N33" i="3"/>
  <c r="M33" i="3"/>
  <c r="L33" i="3"/>
  <c r="K33" i="3"/>
  <c r="J33" i="3"/>
  <c r="I33" i="3"/>
  <c r="H33" i="3"/>
  <c r="G33" i="3"/>
  <c r="F33" i="3"/>
  <c r="E33" i="3"/>
  <c r="D33" i="3"/>
  <c r="C33" i="3"/>
  <c r="N32" i="3"/>
  <c r="M32" i="3"/>
  <c r="L32" i="3"/>
  <c r="K32" i="3"/>
  <c r="J32" i="3"/>
  <c r="I32" i="3"/>
  <c r="H32" i="3"/>
  <c r="G32" i="3"/>
  <c r="F32" i="3"/>
  <c r="E32" i="3"/>
  <c r="D32" i="3"/>
  <c r="C32" i="3"/>
  <c r="N31" i="3"/>
  <c r="M31" i="3"/>
  <c r="L31" i="3"/>
  <c r="K31" i="3"/>
  <c r="J31" i="3"/>
  <c r="I31" i="3"/>
  <c r="H31" i="3"/>
  <c r="G31" i="3"/>
  <c r="F31" i="3"/>
  <c r="E31" i="3"/>
  <c r="D31" i="3"/>
  <c r="C31" i="3"/>
  <c r="N30" i="3"/>
  <c r="M30" i="3"/>
  <c r="L30" i="3"/>
  <c r="K30" i="3"/>
  <c r="J30" i="3"/>
  <c r="I30" i="3"/>
  <c r="H30" i="3"/>
  <c r="G30" i="3"/>
  <c r="F30" i="3"/>
  <c r="E30" i="3"/>
  <c r="D30" i="3"/>
  <c r="C30" i="3"/>
  <c r="N29" i="3"/>
  <c r="M29" i="3"/>
  <c r="L29" i="3"/>
  <c r="K29" i="3"/>
  <c r="J29" i="3"/>
  <c r="I29" i="3"/>
  <c r="H29" i="3"/>
  <c r="G29" i="3"/>
  <c r="F29" i="3"/>
  <c r="E29" i="3"/>
  <c r="D29" i="3"/>
  <c r="C29" i="3"/>
  <c r="N28" i="3"/>
  <c r="M28" i="3"/>
  <c r="L28" i="3"/>
  <c r="K28" i="3"/>
  <c r="J28" i="3"/>
  <c r="I28" i="3"/>
  <c r="H28" i="3"/>
  <c r="G28" i="3"/>
  <c r="F28" i="3"/>
  <c r="E28" i="3"/>
  <c r="D28" i="3"/>
  <c r="C28" i="3"/>
  <c r="N25" i="3"/>
  <c r="M25" i="3"/>
  <c r="L25" i="3"/>
  <c r="K25" i="3"/>
  <c r="J25" i="3"/>
  <c r="I25" i="3"/>
  <c r="H25" i="3"/>
  <c r="G25" i="3"/>
  <c r="F25" i="3"/>
  <c r="E25" i="3"/>
  <c r="D25" i="3"/>
  <c r="C25" i="3"/>
  <c r="N24" i="3"/>
  <c r="M24" i="3"/>
  <c r="L24" i="3"/>
  <c r="K24" i="3"/>
  <c r="J24" i="3"/>
  <c r="I24" i="3"/>
  <c r="H24" i="3"/>
  <c r="G24" i="3"/>
  <c r="F24" i="3"/>
  <c r="E24" i="3"/>
  <c r="D24" i="3"/>
  <c r="C24" i="3"/>
  <c r="N23" i="3"/>
  <c r="M23" i="3"/>
  <c r="L23" i="3"/>
  <c r="K23" i="3"/>
  <c r="J23" i="3"/>
  <c r="I23" i="3"/>
  <c r="H23" i="3"/>
  <c r="G23" i="3"/>
  <c r="F23" i="3"/>
  <c r="E23" i="3"/>
  <c r="D23" i="3"/>
  <c r="C23" i="3"/>
  <c r="N22" i="3"/>
  <c r="M22" i="3"/>
  <c r="L22" i="3"/>
  <c r="K22" i="3"/>
  <c r="J22" i="3"/>
  <c r="I22" i="3"/>
  <c r="H22" i="3"/>
  <c r="G22" i="3"/>
  <c r="F22" i="3"/>
  <c r="E22" i="3"/>
  <c r="D22" i="3"/>
  <c r="C22" i="3"/>
  <c r="N21" i="3"/>
  <c r="M21" i="3"/>
  <c r="L21" i="3"/>
  <c r="K21" i="3"/>
  <c r="J21" i="3"/>
  <c r="I21" i="3"/>
  <c r="H21" i="3"/>
  <c r="G21" i="3"/>
  <c r="F21" i="3"/>
  <c r="E21" i="3"/>
  <c r="D21" i="3"/>
  <c r="C21" i="3"/>
  <c r="N20" i="3"/>
  <c r="M20" i="3"/>
  <c r="L20" i="3"/>
  <c r="K20" i="3"/>
  <c r="J20" i="3"/>
  <c r="I20" i="3"/>
  <c r="H20" i="3"/>
  <c r="G20" i="3"/>
  <c r="F20" i="3"/>
  <c r="E20" i="3"/>
  <c r="D20" i="3"/>
  <c r="C20" i="3"/>
  <c r="N16" i="3"/>
  <c r="M16" i="3"/>
  <c r="L16" i="3"/>
  <c r="K16" i="3"/>
  <c r="J16" i="3"/>
  <c r="I16" i="3"/>
  <c r="H16" i="3"/>
  <c r="G16" i="3"/>
  <c r="F16" i="3"/>
  <c r="E16" i="3"/>
  <c r="D16" i="3"/>
  <c r="C16" i="3"/>
  <c r="A2" i="3"/>
  <c r="N93" i="2"/>
  <c r="L93" i="2"/>
  <c r="K93" i="2"/>
  <c r="J93" i="2"/>
  <c r="F93" i="2"/>
  <c r="E93" i="2"/>
  <c r="D93" i="2"/>
  <c r="C93" i="2"/>
  <c r="Q89" i="2"/>
  <c r="P89" i="2"/>
  <c r="O89" i="2"/>
  <c r="N80" i="2"/>
  <c r="M80" i="2"/>
  <c r="L80" i="2"/>
  <c r="K80" i="2"/>
  <c r="J80" i="2"/>
  <c r="I80" i="2"/>
  <c r="H80" i="2"/>
  <c r="G80" i="2"/>
  <c r="F80" i="2"/>
  <c r="E80" i="2"/>
  <c r="D80" i="2"/>
  <c r="C80" i="2"/>
  <c r="N79" i="2"/>
  <c r="M79" i="2"/>
  <c r="L79" i="2"/>
  <c r="K79" i="2"/>
  <c r="J79" i="2"/>
  <c r="I79" i="2"/>
  <c r="H79" i="2"/>
  <c r="G79" i="2"/>
  <c r="F79" i="2"/>
  <c r="E79" i="2"/>
  <c r="D79" i="2"/>
  <c r="C79" i="2"/>
  <c r="N78" i="2"/>
  <c r="M78" i="2"/>
  <c r="L78" i="2"/>
  <c r="K78" i="2"/>
  <c r="J78" i="2"/>
  <c r="I78" i="2"/>
  <c r="H78" i="2"/>
  <c r="G78" i="2"/>
  <c r="F78" i="2"/>
  <c r="E78" i="2"/>
  <c r="D78" i="2"/>
  <c r="C78" i="2"/>
  <c r="N77" i="2"/>
  <c r="M77" i="2"/>
  <c r="L77" i="2"/>
  <c r="K77" i="2"/>
  <c r="J77" i="2"/>
  <c r="I77" i="2"/>
  <c r="H77" i="2"/>
  <c r="G77" i="2"/>
  <c r="F77" i="2"/>
  <c r="E77" i="2"/>
  <c r="D77" i="2"/>
  <c r="C77" i="2"/>
  <c r="N76" i="2"/>
  <c r="M76" i="2"/>
  <c r="L76" i="2"/>
  <c r="K76" i="2"/>
  <c r="J76" i="2"/>
  <c r="I76" i="2"/>
  <c r="H76" i="2"/>
  <c r="G76" i="2"/>
  <c r="F76" i="2"/>
  <c r="E76" i="2"/>
  <c r="D76" i="2"/>
  <c r="C76" i="2"/>
  <c r="N75" i="2"/>
  <c r="M75" i="2"/>
  <c r="L75" i="2"/>
  <c r="K75" i="2"/>
  <c r="J75" i="2"/>
  <c r="I75" i="2"/>
  <c r="H75" i="2"/>
  <c r="G75" i="2"/>
  <c r="F75" i="2"/>
  <c r="E75" i="2"/>
  <c r="D75" i="2"/>
  <c r="C75" i="2"/>
  <c r="N72" i="2"/>
  <c r="M72" i="2"/>
  <c r="L72" i="2"/>
  <c r="K72" i="2"/>
  <c r="J72" i="2"/>
  <c r="I72" i="2"/>
  <c r="H72" i="2"/>
  <c r="G72" i="2"/>
  <c r="F72" i="2"/>
  <c r="E72" i="2"/>
  <c r="D72" i="2"/>
  <c r="C72" i="2"/>
  <c r="N71" i="2"/>
  <c r="M71" i="2"/>
  <c r="L71" i="2"/>
  <c r="K71" i="2"/>
  <c r="J71" i="2"/>
  <c r="I71" i="2"/>
  <c r="H71" i="2"/>
  <c r="G71" i="2"/>
  <c r="F71" i="2"/>
  <c r="E71" i="2"/>
  <c r="D71" i="2"/>
  <c r="C71" i="2"/>
  <c r="N70" i="2"/>
  <c r="M70" i="2"/>
  <c r="L70" i="2"/>
  <c r="K70" i="2"/>
  <c r="J70" i="2"/>
  <c r="I70" i="2"/>
  <c r="H70" i="2"/>
  <c r="G70" i="2"/>
  <c r="F70" i="2"/>
  <c r="E70" i="2"/>
  <c r="D70" i="2"/>
  <c r="C70" i="2"/>
  <c r="N69" i="2"/>
  <c r="M69" i="2"/>
  <c r="L69" i="2"/>
  <c r="K69" i="2"/>
  <c r="J69" i="2"/>
  <c r="I69" i="2"/>
  <c r="H69" i="2"/>
  <c r="G69" i="2"/>
  <c r="F69" i="2"/>
  <c r="E69" i="2"/>
  <c r="D69" i="2"/>
  <c r="C69" i="2"/>
  <c r="N68" i="2"/>
  <c r="M68" i="2"/>
  <c r="L68" i="2"/>
  <c r="K68" i="2"/>
  <c r="J68" i="2"/>
  <c r="I68" i="2"/>
  <c r="H68" i="2"/>
  <c r="G68" i="2"/>
  <c r="F68" i="2"/>
  <c r="E68" i="2"/>
  <c r="D68" i="2"/>
  <c r="C68" i="2"/>
  <c r="N67" i="2"/>
  <c r="M67" i="2"/>
  <c r="L67" i="2"/>
  <c r="K67" i="2"/>
  <c r="J67" i="2"/>
  <c r="I67" i="2"/>
  <c r="H67" i="2"/>
  <c r="G67" i="2"/>
  <c r="F67" i="2"/>
  <c r="E67" i="2"/>
  <c r="D67" i="2"/>
  <c r="C67" i="2"/>
  <c r="N66" i="2"/>
  <c r="M66" i="2"/>
  <c r="L66" i="2"/>
  <c r="K66" i="2"/>
  <c r="J66" i="2"/>
  <c r="I66" i="2"/>
  <c r="H66" i="2"/>
  <c r="G66" i="2"/>
  <c r="F66" i="2"/>
  <c r="E66" i="2"/>
  <c r="D66" i="2"/>
  <c r="C66" i="2"/>
  <c r="N65" i="2"/>
  <c r="M65" i="2"/>
  <c r="L65" i="2"/>
  <c r="K65" i="2"/>
  <c r="J65" i="2"/>
  <c r="I65" i="2"/>
  <c r="H65" i="2"/>
  <c r="G65" i="2"/>
  <c r="F65" i="2"/>
  <c r="E65" i="2"/>
  <c r="D65" i="2"/>
  <c r="C65" i="2"/>
  <c r="N64" i="2"/>
  <c r="M64" i="2"/>
  <c r="L64" i="2"/>
  <c r="K64" i="2"/>
  <c r="J64" i="2"/>
  <c r="I64" i="2"/>
  <c r="H64" i="2"/>
  <c r="G64" i="2"/>
  <c r="F64" i="2"/>
  <c r="E64" i="2"/>
  <c r="D64" i="2"/>
  <c r="C64" i="2"/>
  <c r="N63" i="2"/>
  <c r="M63" i="2"/>
  <c r="L63" i="2"/>
  <c r="K63" i="2"/>
  <c r="J63" i="2"/>
  <c r="I63" i="2"/>
  <c r="H63" i="2"/>
  <c r="G63" i="2"/>
  <c r="F63" i="2"/>
  <c r="E63" i="2"/>
  <c r="D63" i="2"/>
  <c r="C63" i="2"/>
  <c r="N62" i="2"/>
  <c r="M62" i="2"/>
  <c r="L62" i="2"/>
  <c r="K62" i="2"/>
  <c r="J62" i="2"/>
  <c r="I62" i="2"/>
  <c r="H62" i="2"/>
  <c r="G62" i="2"/>
  <c r="F62" i="2"/>
  <c r="E62" i="2"/>
  <c r="D62" i="2"/>
  <c r="C62" i="2"/>
  <c r="N61" i="2"/>
  <c r="M61" i="2"/>
  <c r="L61" i="2"/>
  <c r="K61" i="2"/>
  <c r="J61" i="2"/>
  <c r="I61" i="2"/>
  <c r="H61" i="2"/>
  <c r="G61" i="2"/>
  <c r="F61" i="2"/>
  <c r="E61" i="2"/>
  <c r="D61" i="2"/>
  <c r="C61" i="2"/>
  <c r="N60" i="2"/>
  <c r="M60" i="2"/>
  <c r="L60" i="2"/>
  <c r="K60" i="2"/>
  <c r="J60" i="2"/>
  <c r="I60" i="2"/>
  <c r="H60" i="2"/>
  <c r="G60" i="2"/>
  <c r="F60" i="2"/>
  <c r="E60" i="2"/>
  <c r="D60" i="2"/>
  <c r="C60" i="2"/>
  <c r="N59" i="2"/>
  <c r="M59" i="2"/>
  <c r="L59" i="2"/>
  <c r="K59" i="2"/>
  <c r="J59" i="2"/>
  <c r="I59" i="2"/>
  <c r="H59" i="2"/>
  <c r="G59" i="2"/>
  <c r="F59" i="2"/>
  <c r="E59" i="2"/>
  <c r="D59" i="2"/>
  <c r="C59" i="2"/>
  <c r="N58" i="2"/>
  <c r="M58" i="2"/>
  <c r="L58" i="2"/>
  <c r="K58" i="2"/>
  <c r="J58" i="2"/>
  <c r="I58" i="2"/>
  <c r="H58" i="2"/>
  <c r="G58" i="2"/>
  <c r="F58" i="2"/>
  <c r="E58" i="2"/>
  <c r="D58" i="2"/>
  <c r="C58" i="2"/>
  <c r="N57" i="2"/>
  <c r="M57" i="2"/>
  <c r="L57" i="2"/>
  <c r="K57" i="2"/>
  <c r="J57" i="2"/>
  <c r="I57" i="2"/>
  <c r="H57" i="2"/>
  <c r="G57" i="2"/>
  <c r="F57" i="2"/>
  <c r="E57" i="2"/>
  <c r="D57" i="2"/>
  <c r="C57" i="2"/>
  <c r="N56" i="2"/>
  <c r="M56" i="2"/>
  <c r="L56" i="2"/>
  <c r="K56" i="2"/>
  <c r="J56" i="2"/>
  <c r="I56" i="2"/>
  <c r="H56" i="2"/>
  <c r="G56" i="2"/>
  <c r="F56" i="2"/>
  <c r="E56" i="2"/>
  <c r="D56" i="2"/>
  <c r="C56" i="2"/>
  <c r="N55" i="2"/>
  <c r="M55" i="2"/>
  <c r="L55" i="2"/>
  <c r="K55" i="2"/>
  <c r="J55" i="2"/>
  <c r="I55" i="2"/>
  <c r="H55" i="2"/>
  <c r="G55" i="2"/>
  <c r="F55" i="2"/>
  <c r="E55" i="2"/>
  <c r="D55" i="2"/>
  <c r="C55" i="2"/>
  <c r="N54" i="2"/>
  <c r="M54" i="2"/>
  <c r="L54" i="2"/>
  <c r="K54" i="2"/>
  <c r="J54" i="2"/>
  <c r="I54" i="2"/>
  <c r="H54" i="2"/>
  <c r="G54" i="2"/>
  <c r="F54" i="2"/>
  <c r="E54" i="2"/>
  <c r="D54" i="2"/>
  <c r="C54" i="2"/>
  <c r="N53" i="2"/>
  <c r="M53" i="2"/>
  <c r="L53" i="2"/>
  <c r="K53" i="2"/>
  <c r="J53" i="2"/>
  <c r="I53" i="2"/>
  <c r="H53" i="2"/>
  <c r="G53" i="2"/>
  <c r="F53" i="2"/>
  <c r="E53" i="2"/>
  <c r="D53" i="2"/>
  <c r="C53" i="2"/>
  <c r="N52" i="2"/>
  <c r="M52" i="2"/>
  <c r="L52" i="2"/>
  <c r="K52" i="2"/>
  <c r="J52" i="2"/>
  <c r="I52" i="2"/>
  <c r="H52" i="2"/>
  <c r="G52" i="2"/>
  <c r="F52" i="2"/>
  <c r="E52" i="2"/>
  <c r="D52" i="2"/>
  <c r="C52" i="2"/>
  <c r="N51" i="2"/>
  <c r="M51" i="2"/>
  <c r="L51" i="2"/>
  <c r="K51" i="2"/>
  <c r="J51" i="2"/>
  <c r="I51" i="2"/>
  <c r="H51" i="2"/>
  <c r="G51" i="2"/>
  <c r="F51" i="2"/>
  <c r="E51" i="2"/>
  <c r="D51" i="2"/>
  <c r="C51" i="2"/>
  <c r="N50" i="2"/>
  <c r="M50" i="2"/>
  <c r="L50" i="2"/>
  <c r="K50" i="2"/>
  <c r="J50" i="2"/>
  <c r="I50" i="2"/>
  <c r="H50" i="2"/>
  <c r="G50" i="2"/>
  <c r="F50" i="2"/>
  <c r="E50" i="2"/>
  <c r="D50" i="2"/>
  <c r="C50" i="2"/>
  <c r="N49" i="2"/>
  <c r="M49" i="2"/>
  <c r="L49" i="2"/>
  <c r="K49" i="2"/>
  <c r="J49" i="2"/>
  <c r="I49" i="2"/>
  <c r="H49" i="2"/>
  <c r="G49" i="2"/>
  <c r="F49" i="2"/>
  <c r="E49" i="2"/>
  <c r="D49" i="2"/>
  <c r="C49" i="2"/>
  <c r="N48" i="2"/>
  <c r="M48" i="2"/>
  <c r="L48" i="2"/>
  <c r="K48" i="2"/>
  <c r="J48" i="2"/>
  <c r="I48" i="2"/>
  <c r="H48" i="2"/>
  <c r="G48" i="2"/>
  <c r="F48" i="2"/>
  <c r="E48" i="2"/>
  <c r="D48" i="2"/>
  <c r="C48" i="2"/>
  <c r="N47" i="2"/>
  <c r="M47" i="2"/>
  <c r="L47" i="2"/>
  <c r="K47" i="2"/>
  <c r="J47" i="2"/>
  <c r="I47" i="2"/>
  <c r="H47" i="2"/>
  <c r="G47" i="2"/>
  <c r="F47" i="2"/>
  <c r="E47" i="2"/>
  <c r="D47" i="2"/>
  <c r="C47" i="2"/>
  <c r="N46" i="2"/>
  <c r="M46" i="2"/>
  <c r="L46" i="2"/>
  <c r="K46" i="2"/>
  <c r="J46" i="2"/>
  <c r="I46" i="2"/>
  <c r="H46" i="2"/>
  <c r="G46" i="2"/>
  <c r="F46" i="2"/>
  <c r="E46" i="2"/>
  <c r="D46" i="2"/>
  <c r="C46" i="2"/>
  <c r="N45" i="2"/>
  <c r="M45" i="2"/>
  <c r="L45" i="2"/>
  <c r="K45" i="2"/>
  <c r="J45" i="2"/>
  <c r="I45" i="2"/>
  <c r="H45" i="2"/>
  <c r="G45" i="2"/>
  <c r="F45" i="2"/>
  <c r="E45" i="2"/>
  <c r="D45" i="2"/>
  <c r="C45" i="2"/>
  <c r="N44" i="2"/>
  <c r="M44" i="2"/>
  <c r="L44" i="2"/>
  <c r="K44" i="2"/>
  <c r="J44" i="2"/>
  <c r="I44" i="2"/>
  <c r="H44" i="2"/>
  <c r="G44" i="2"/>
  <c r="F44" i="2"/>
  <c r="E44" i="2"/>
  <c r="D44" i="2"/>
  <c r="C44" i="2"/>
  <c r="N43" i="2"/>
  <c r="M43" i="2"/>
  <c r="L43" i="2"/>
  <c r="K43" i="2"/>
  <c r="J43" i="2"/>
  <c r="I43" i="2"/>
  <c r="H43" i="2"/>
  <c r="G43" i="2"/>
  <c r="F43" i="2"/>
  <c r="E43" i="2"/>
  <c r="D43" i="2"/>
  <c r="C43" i="2"/>
  <c r="N42" i="2"/>
  <c r="M42" i="2"/>
  <c r="L42" i="2"/>
  <c r="K42" i="2"/>
  <c r="J42" i="2"/>
  <c r="I42" i="2"/>
  <c r="H42" i="2"/>
  <c r="G42" i="2"/>
  <c r="F42" i="2"/>
  <c r="E42" i="2"/>
  <c r="D42" i="2"/>
  <c r="C42" i="2"/>
  <c r="N41" i="2"/>
  <c r="M41" i="2"/>
  <c r="L41" i="2"/>
  <c r="K41" i="2"/>
  <c r="J41" i="2"/>
  <c r="I41" i="2"/>
  <c r="H41" i="2"/>
  <c r="G41" i="2"/>
  <c r="F41" i="2"/>
  <c r="E41" i="2"/>
  <c r="D41" i="2"/>
  <c r="C41" i="2"/>
  <c r="N40" i="2"/>
  <c r="M40" i="2"/>
  <c r="L40" i="2"/>
  <c r="K40" i="2"/>
  <c r="J40" i="2"/>
  <c r="I40" i="2"/>
  <c r="H40" i="2"/>
  <c r="G40" i="2"/>
  <c r="F40" i="2"/>
  <c r="E40" i="2"/>
  <c r="D40" i="2"/>
  <c r="C40" i="2"/>
  <c r="N39" i="2"/>
  <c r="M39" i="2"/>
  <c r="L39" i="2"/>
  <c r="K39" i="2"/>
  <c r="J39" i="2"/>
  <c r="I39" i="2"/>
  <c r="H39" i="2"/>
  <c r="G39" i="2"/>
  <c r="F39" i="2"/>
  <c r="E39" i="2"/>
  <c r="D39" i="2"/>
  <c r="C39" i="2"/>
  <c r="N38" i="2"/>
  <c r="M38" i="2"/>
  <c r="L38" i="2"/>
  <c r="K38" i="2"/>
  <c r="J38" i="2"/>
  <c r="I38" i="2"/>
  <c r="H38" i="2"/>
  <c r="G38" i="2"/>
  <c r="F38" i="2"/>
  <c r="E38" i="2"/>
  <c r="D38" i="2"/>
  <c r="C38" i="2"/>
  <c r="N37" i="2"/>
  <c r="M37" i="2"/>
  <c r="L37" i="2"/>
  <c r="K37" i="2"/>
  <c r="J37" i="2"/>
  <c r="I37" i="2"/>
  <c r="H37" i="2"/>
  <c r="G37" i="2"/>
  <c r="F37" i="2"/>
  <c r="E37" i="2"/>
  <c r="D37" i="2"/>
  <c r="C37" i="2"/>
  <c r="N36" i="2"/>
  <c r="M36" i="2"/>
  <c r="L36" i="2"/>
  <c r="K36" i="2"/>
  <c r="J36" i="2"/>
  <c r="I36" i="2"/>
  <c r="H36" i="2"/>
  <c r="G36" i="2"/>
  <c r="F36" i="2"/>
  <c r="E36" i="2"/>
  <c r="D36" i="2"/>
  <c r="C36" i="2"/>
  <c r="N35" i="2"/>
  <c r="M35" i="2"/>
  <c r="L35" i="2"/>
  <c r="K35" i="2"/>
  <c r="J35" i="2"/>
  <c r="I35" i="2"/>
  <c r="H35" i="2"/>
  <c r="G35" i="2"/>
  <c r="F35" i="2"/>
  <c r="E35" i="2"/>
  <c r="D35" i="2"/>
  <c r="C35" i="2"/>
  <c r="N34" i="2"/>
  <c r="M34" i="2"/>
  <c r="L34" i="2"/>
  <c r="K34" i="2"/>
  <c r="J34" i="2"/>
  <c r="I34" i="2"/>
  <c r="H34" i="2"/>
  <c r="G34" i="2"/>
  <c r="F34" i="2"/>
  <c r="E34" i="2"/>
  <c r="D34" i="2"/>
  <c r="C34" i="2"/>
  <c r="N33" i="2"/>
  <c r="M33" i="2"/>
  <c r="L33" i="2"/>
  <c r="K33" i="2"/>
  <c r="J33" i="2"/>
  <c r="I33" i="2"/>
  <c r="H33" i="2"/>
  <c r="G33" i="2"/>
  <c r="F33" i="2"/>
  <c r="E33" i="2"/>
  <c r="D33" i="2"/>
  <c r="C33" i="2"/>
  <c r="N32" i="2"/>
  <c r="M32" i="2"/>
  <c r="L32" i="2"/>
  <c r="K32" i="2"/>
  <c r="J32" i="2"/>
  <c r="I32" i="2"/>
  <c r="H32" i="2"/>
  <c r="G32" i="2"/>
  <c r="F32" i="2"/>
  <c r="E32" i="2"/>
  <c r="D32" i="2"/>
  <c r="C32" i="2"/>
  <c r="N31" i="2"/>
  <c r="M31" i="2"/>
  <c r="L31" i="2"/>
  <c r="K31" i="2"/>
  <c r="J31" i="2"/>
  <c r="I31" i="2"/>
  <c r="H31" i="2"/>
  <c r="G31" i="2"/>
  <c r="F31" i="2"/>
  <c r="E31" i="2"/>
  <c r="D31" i="2"/>
  <c r="C31" i="2"/>
  <c r="N30" i="2"/>
  <c r="M30" i="2"/>
  <c r="L30" i="2"/>
  <c r="K30" i="2"/>
  <c r="J30" i="2"/>
  <c r="I30" i="2"/>
  <c r="H30" i="2"/>
  <c r="G30" i="2"/>
  <c r="F30" i="2"/>
  <c r="E30" i="2"/>
  <c r="D30" i="2"/>
  <c r="C30" i="2"/>
  <c r="N27" i="2"/>
  <c r="M27" i="2"/>
  <c r="L27" i="2"/>
  <c r="K27" i="2"/>
  <c r="J27" i="2"/>
  <c r="I27" i="2"/>
  <c r="H27" i="2"/>
  <c r="G27" i="2"/>
  <c r="F27" i="2"/>
  <c r="E27" i="2"/>
  <c r="D27" i="2"/>
  <c r="C27" i="2"/>
  <c r="N26" i="2"/>
  <c r="M26" i="2"/>
  <c r="L26" i="2"/>
  <c r="K26" i="2"/>
  <c r="J26" i="2"/>
  <c r="I26" i="2"/>
  <c r="H26" i="2"/>
  <c r="G26" i="2"/>
  <c r="F26" i="2"/>
  <c r="E26" i="2"/>
  <c r="D26" i="2"/>
  <c r="C26" i="2"/>
  <c r="N25" i="2"/>
  <c r="M25" i="2"/>
  <c r="L25" i="2"/>
  <c r="K25" i="2"/>
  <c r="J25" i="2"/>
  <c r="I25" i="2"/>
  <c r="H25" i="2"/>
  <c r="G25" i="2"/>
  <c r="F25" i="2"/>
  <c r="E25" i="2"/>
  <c r="D25" i="2"/>
  <c r="C25" i="2"/>
  <c r="N24" i="2"/>
  <c r="M24" i="2"/>
  <c r="L24" i="2"/>
  <c r="K24" i="2"/>
  <c r="J24" i="2"/>
  <c r="I24" i="2"/>
  <c r="H24" i="2"/>
  <c r="G24" i="2"/>
  <c r="F24" i="2"/>
  <c r="E24" i="2"/>
  <c r="D24" i="2"/>
  <c r="C24" i="2"/>
  <c r="N23" i="2"/>
  <c r="M23" i="2"/>
  <c r="L23" i="2"/>
  <c r="K23" i="2"/>
  <c r="J23" i="2"/>
  <c r="I23" i="2"/>
  <c r="H23" i="2"/>
  <c r="G23" i="2"/>
  <c r="F23" i="2"/>
  <c r="E23" i="2"/>
  <c r="D23" i="2"/>
  <c r="C23" i="2"/>
  <c r="N22" i="2"/>
  <c r="M22" i="2"/>
  <c r="L22" i="2"/>
  <c r="K22" i="2"/>
  <c r="J22" i="2"/>
  <c r="I22" i="2"/>
  <c r="H22" i="2"/>
  <c r="G22" i="2"/>
  <c r="F22" i="2"/>
  <c r="E22" i="2"/>
  <c r="D22" i="2"/>
  <c r="C22" i="2"/>
  <c r="N18" i="2"/>
  <c r="M18" i="2"/>
  <c r="L18" i="2"/>
  <c r="K18" i="2"/>
  <c r="J18" i="2"/>
  <c r="I18" i="2"/>
  <c r="H18" i="2"/>
  <c r="G18" i="2"/>
  <c r="F18" i="2"/>
  <c r="E18" i="2"/>
  <c r="D18" i="2"/>
  <c r="C18" i="2"/>
</calcChain>
</file>

<file path=xl/sharedStrings.xml><?xml version="1.0" encoding="utf-8"?>
<sst xmlns="http://schemas.openxmlformats.org/spreadsheetml/2006/main" count="1469" uniqueCount="555">
  <si>
    <t xml:space="preserve">  UPS United Kingdom: England, Scotland, Wales and Northern Ireland Tariff Zone Chart</t>
  </si>
  <si>
    <t>Effective 30 Dec, 2018</t>
  </si>
  <si>
    <t>Use these tables to ensure that your preferred UPS service option is available, and to identify the zone number for your shipment.  Zones are used to calculate the cost of your shipment. To determine if a service option is available from your chosen origin postal code to your destination, visit the 'Calculate Time and Cost' tool on the United Kingdom home page at www.ups.com or call your local UPS office.</t>
  </si>
  <si>
    <t xml:space="preserve">     Extended area surcharge may apply for certain areas</t>
  </si>
  <si>
    <t>Zone Number Sending</t>
  </si>
  <si>
    <t>Zone Number Receiving</t>
  </si>
  <si>
    <t>Customer's Country</t>
  </si>
  <si>
    <t>Code</t>
  </si>
  <si>
    <t>Country</t>
  </si>
  <si>
    <t>Postcode</t>
  </si>
  <si>
    <t>express plus</t>
  </si>
  <si>
    <t>express</t>
  </si>
  <si>
    <t>express saver</t>
  </si>
  <si>
    <t>standard</t>
  </si>
  <si>
    <t>expedited</t>
  </si>
  <si>
    <t>express freight</t>
  </si>
  <si>
    <t>express freight Midday</t>
  </si>
  <si>
    <t>United Kingdom</t>
  </si>
  <si>
    <t>AF</t>
  </si>
  <si>
    <t>Afghanistan</t>
  </si>
  <si>
    <t>AL</t>
  </si>
  <si>
    <t>Albania</t>
  </si>
  <si>
    <t>DZ</t>
  </si>
  <si>
    <t>Algeria</t>
  </si>
  <si>
    <t>AS</t>
  </si>
  <si>
    <t>American Samoa</t>
  </si>
  <si>
    <t>AD</t>
  </si>
  <si>
    <t>Andorra</t>
  </si>
  <si>
    <t>AO</t>
  </si>
  <si>
    <t>Angola</t>
  </si>
  <si>
    <t>AI</t>
  </si>
  <si>
    <t>Anguilla</t>
  </si>
  <si>
    <t>AG</t>
  </si>
  <si>
    <t>Antigua and Barbuda</t>
  </si>
  <si>
    <t>AR</t>
  </si>
  <si>
    <t>Argentina</t>
  </si>
  <si>
    <t>X</t>
  </si>
  <si>
    <t>AM</t>
  </si>
  <si>
    <t>Armenia</t>
  </si>
  <si>
    <t>AW</t>
  </si>
  <si>
    <t>Aruba</t>
  </si>
  <si>
    <t>AU</t>
  </si>
  <si>
    <t>Australia</t>
  </si>
  <si>
    <t>AT</t>
  </si>
  <si>
    <t xml:space="preserve">Austria </t>
  </si>
  <si>
    <t>AZ</t>
  </si>
  <si>
    <t>Azerbaijan</t>
  </si>
  <si>
    <t>PT</t>
  </si>
  <si>
    <t xml:space="preserve">Azores </t>
  </si>
  <si>
    <t>BS</t>
  </si>
  <si>
    <t>Bahamas</t>
  </si>
  <si>
    <t>BH</t>
  </si>
  <si>
    <t>Bahrain</t>
  </si>
  <si>
    <t>BD</t>
  </si>
  <si>
    <t>Bangladesh</t>
  </si>
  <si>
    <t>BB</t>
  </si>
  <si>
    <t>Barbados</t>
  </si>
  <si>
    <t>Barbuda (Antigua)</t>
  </si>
  <si>
    <t>BY</t>
  </si>
  <si>
    <t>Belarus (Byelorussia)</t>
  </si>
  <si>
    <t>BE</t>
  </si>
  <si>
    <t xml:space="preserve">Belgium </t>
  </si>
  <si>
    <t>BZ</t>
  </si>
  <si>
    <t>Belize</t>
  </si>
  <si>
    <t>BJ</t>
  </si>
  <si>
    <t>Benin</t>
  </si>
  <si>
    <t>BM</t>
  </si>
  <si>
    <t>Bermuda</t>
  </si>
  <si>
    <t>BT</t>
  </si>
  <si>
    <t>Bhutan</t>
  </si>
  <si>
    <t>BO</t>
  </si>
  <si>
    <t>Bolivia</t>
  </si>
  <si>
    <t>BQ</t>
  </si>
  <si>
    <t>Bonaire</t>
  </si>
  <si>
    <t>BA</t>
  </si>
  <si>
    <t>Bosnia-Herzegovina</t>
  </si>
  <si>
    <t>BW</t>
  </si>
  <si>
    <t>Botswana</t>
  </si>
  <si>
    <t>BR</t>
  </si>
  <si>
    <t>Brazil</t>
  </si>
  <si>
    <t>VG</t>
  </si>
  <si>
    <t>British Virgin Islands</t>
  </si>
  <si>
    <t>BN</t>
  </si>
  <si>
    <t>Brunei</t>
  </si>
  <si>
    <t>BG</t>
  </si>
  <si>
    <t xml:space="preserve">Bulgaria </t>
  </si>
  <si>
    <t>BF</t>
  </si>
  <si>
    <t>Burkina Faso</t>
  </si>
  <si>
    <t>BI</t>
  </si>
  <si>
    <t>Burundi</t>
  </si>
  <si>
    <t>KH</t>
  </si>
  <si>
    <t>Cambodia</t>
  </si>
  <si>
    <t>CM</t>
  </si>
  <si>
    <t>Cameroon</t>
  </si>
  <si>
    <t>CA</t>
  </si>
  <si>
    <t>Canada</t>
  </si>
  <si>
    <t>IC</t>
  </si>
  <si>
    <t>Canary Islands</t>
  </si>
  <si>
    <t>CV</t>
  </si>
  <si>
    <t>Cape Verde Islands</t>
  </si>
  <si>
    <t>KY</t>
  </si>
  <si>
    <t>Cayman Islands</t>
  </si>
  <si>
    <t>CF</t>
  </si>
  <si>
    <t>Central African Republic</t>
  </si>
  <si>
    <t>ES</t>
  </si>
  <si>
    <t>Ceuta</t>
  </si>
  <si>
    <t>TD</t>
  </si>
  <si>
    <t>Chad</t>
  </si>
  <si>
    <t>GG</t>
  </si>
  <si>
    <t>Channel Islands (Guernsey)</t>
  </si>
  <si>
    <t>JE</t>
  </si>
  <si>
    <t>Channel Islands (Jersey)</t>
  </si>
  <si>
    <t>CL</t>
  </si>
  <si>
    <t>Chile</t>
  </si>
  <si>
    <t>CN</t>
  </si>
  <si>
    <t>China, People's Republic of</t>
  </si>
  <si>
    <t>CO</t>
  </si>
  <si>
    <t>Colombia</t>
  </si>
  <si>
    <t>KM</t>
  </si>
  <si>
    <t>Comoros</t>
  </si>
  <si>
    <t>CG</t>
  </si>
  <si>
    <t>Congo (Brazzaville)</t>
  </si>
  <si>
    <t>CD</t>
  </si>
  <si>
    <t>Congo, Democratic Republic of</t>
  </si>
  <si>
    <t>CK</t>
  </si>
  <si>
    <t>Cook Islands</t>
  </si>
  <si>
    <t>CR</t>
  </si>
  <si>
    <t>Costa Rica</t>
  </si>
  <si>
    <t>CI</t>
  </si>
  <si>
    <t>Côte d'Ivoire (Ivory Coast)</t>
  </si>
  <si>
    <t>HR</t>
  </si>
  <si>
    <t>Croatia</t>
  </si>
  <si>
    <t>CW</t>
  </si>
  <si>
    <t>Curaçao</t>
  </si>
  <si>
    <t>CY</t>
  </si>
  <si>
    <t xml:space="preserve">Cyprus </t>
  </si>
  <si>
    <t>CZ</t>
  </si>
  <si>
    <t xml:space="preserve">Czech Republic </t>
  </si>
  <si>
    <t>DK</t>
  </si>
  <si>
    <t xml:space="preserve">Denmark </t>
  </si>
  <si>
    <t>DJ</t>
  </si>
  <si>
    <t>Djibouti</t>
  </si>
  <si>
    <t>DM</t>
  </si>
  <si>
    <t>Dominica</t>
  </si>
  <si>
    <t>DO</t>
  </si>
  <si>
    <t>Dominican Republic</t>
  </si>
  <si>
    <t>TL</t>
  </si>
  <si>
    <t>East Timor</t>
  </si>
  <si>
    <t>EC</t>
  </si>
  <si>
    <t>Ecuador</t>
  </si>
  <si>
    <t>EG</t>
  </si>
  <si>
    <t>Egypt</t>
  </si>
  <si>
    <t>SV</t>
  </si>
  <si>
    <t>El Salvador</t>
  </si>
  <si>
    <t>GB</t>
  </si>
  <si>
    <t xml:space="preserve">England </t>
  </si>
  <si>
    <t>GQ</t>
  </si>
  <si>
    <t>Equatorial Guinea</t>
  </si>
  <si>
    <t>ER</t>
  </si>
  <si>
    <t>Eritrea</t>
  </si>
  <si>
    <t>EE</t>
  </si>
  <si>
    <t xml:space="preserve">Estonia </t>
  </si>
  <si>
    <t>ET</t>
  </si>
  <si>
    <t>Ethiopia</t>
  </si>
  <si>
    <t>FO</t>
  </si>
  <si>
    <t>Faroe Islands</t>
  </si>
  <si>
    <t>FJ</t>
  </si>
  <si>
    <t>Fiji</t>
  </si>
  <si>
    <t>FI</t>
  </si>
  <si>
    <t xml:space="preserve">Finland </t>
  </si>
  <si>
    <t>FR</t>
  </si>
  <si>
    <t xml:space="preserve">France </t>
  </si>
  <si>
    <t>GF</t>
  </si>
  <si>
    <t>French Guiana</t>
  </si>
  <si>
    <t>PF</t>
  </si>
  <si>
    <t>French Polynesia</t>
  </si>
  <si>
    <t>GA</t>
  </si>
  <si>
    <t>Gabon</t>
  </si>
  <si>
    <t>GM</t>
  </si>
  <si>
    <t>Gambia</t>
  </si>
  <si>
    <t>PS</t>
  </si>
  <si>
    <t>Gaza (West Bank)</t>
  </si>
  <si>
    <t>GE</t>
  </si>
  <si>
    <t>Georgia</t>
  </si>
  <si>
    <t>DE</t>
  </si>
  <si>
    <t xml:space="preserve">Germany </t>
  </si>
  <si>
    <t>GH</t>
  </si>
  <si>
    <t>Ghana</t>
  </si>
  <si>
    <t>GI</t>
  </si>
  <si>
    <t>Gibraltar</t>
  </si>
  <si>
    <t>GR</t>
  </si>
  <si>
    <t xml:space="preserve">Greece </t>
  </si>
  <si>
    <t>GL</t>
  </si>
  <si>
    <t>Greenland</t>
  </si>
  <si>
    <t>GD</t>
  </si>
  <si>
    <t>Grenada</t>
  </si>
  <si>
    <t>GP</t>
  </si>
  <si>
    <t>Guadeloupe</t>
  </si>
  <si>
    <t>GU</t>
  </si>
  <si>
    <t>Guam</t>
  </si>
  <si>
    <t>GT</t>
  </si>
  <si>
    <t>Guatemala</t>
  </si>
  <si>
    <t>GN</t>
  </si>
  <si>
    <t>Guinea</t>
  </si>
  <si>
    <t>GW</t>
  </si>
  <si>
    <t>Guinea Bissau</t>
  </si>
  <si>
    <t>GY</t>
  </si>
  <si>
    <t>Guyana</t>
  </si>
  <si>
    <t>HT</t>
  </si>
  <si>
    <t>Haiti</t>
  </si>
  <si>
    <t>NL</t>
  </si>
  <si>
    <t>Holland (The Netherlands)</t>
  </si>
  <si>
    <t>HN</t>
  </si>
  <si>
    <t>Honduras</t>
  </si>
  <si>
    <t>HK</t>
  </si>
  <si>
    <t>Hong Kong</t>
  </si>
  <si>
    <t>HU</t>
  </si>
  <si>
    <t xml:space="preserve">Hungary </t>
  </si>
  <si>
    <t>IS</t>
  </si>
  <si>
    <t>Iceland</t>
  </si>
  <si>
    <t>IN</t>
  </si>
  <si>
    <t>India</t>
  </si>
  <si>
    <t>ID</t>
  </si>
  <si>
    <t>Indonesia</t>
  </si>
  <si>
    <t>IQ</t>
  </si>
  <si>
    <t>Iraq</t>
  </si>
  <si>
    <t>IE</t>
  </si>
  <si>
    <t xml:space="preserve">Ireland, Republic of </t>
  </si>
  <si>
    <t>IL</t>
  </si>
  <si>
    <t>Israel</t>
  </si>
  <si>
    <t>IT</t>
  </si>
  <si>
    <t xml:space="preserve">Italy </t>
  </si>
  <si>
    <t>Ivory Coast (Côte d'Ivoire)</t>
  </si>
  <si>
    <t>JM</t>
  </si>
  <si>
    <t>Jamaica</t>
  </si>
  <si>
    <t>JP</t>
  </si>
  <si>
    <t>Japan</t>
  </si>
  <si>
    <t>JO</t>
  </si>
  <si>
    <t>Jordan</t>
  </si>
  <si>
    <t>KZ</t>
  </si>
  <si>
    <t>Kazakhstan</t>
  </si>
  <si>
    <t>KE</t>
  </si>
  <si>
    <t>Kenya</t>
  </si>
  <si>
    <t>KI</t>
  </si>
  <si>
    <t>Kiribati</t>
  </si>
  <si>
    <t>KR</t>
  </si>
  <si>
    <t>Korea, South</t>
  </si>
  <si>
    <t>KV</t>
  </si>
  <si>
    <t>Kosovo</t>
  </si>
  <si>
    <t>FM</t>
  </si>
  <si>
    <t>Kosrae (Micronesia, Federated States of)</t>
  </si>
  <si>
    <t>KW</t>
  </si>
  <si>
    <t>Kuwait</t>
  </si>
  <si>
    <t>KG</t>
  </si>
  <si>
    <t>Kyrgyzstan</t>
  </si>
  <si>
    <t>LA</t>
  </si>
  <si>
    <t>Laos</t>
  </si>
  <si>
    <t>LV</t>
  </si>
  <si>
    <t xml:space="preserve">Latvia </t>
  </si>
  <si>
    <t>LB</t>
  </si>
  <si>
    <t>Lebanon</t>
  </si>
  <si>
    <t>LS</t>
  </si>
  <si>
    <t>Lesotho</t>
  </si>
  <si>
    <t>LY</t>
  </si>
  <si>
    <t>Libya</t>
  </si>
  <si>
    <t>LI</t>
  </si>
  <si>
    <t>Liechtenstein</t>
  </si>
  <si>
    <t>LR</t>
  </si>
  <si>
    <t>Liberia</t>
  </si>
  <si>
    <t>LT</t>
  </si>
  <si>
    <t xml:space="preserve">Lithuania </t>
  </si>
  <si>
    <t>LU</t>
  </si>
  <si>
    <t xml:space="preserve">Luxembourg </t>
  </si>
  <si>
    <t>MO</t>
  </si>
  <si>
    <t>Macau</t>
  </si>
  <si>
    <t>MK</t>
  </si>
  <si>
    <t>Macedonia (FYROM)</t>
  </si>
  <si>
    <t>MG</t>
  </si>
  <si>
    <t>Madagascar</t>
  </si>
  <si>
    <t xml:space="preserve">Madeira </t>
  </si>
  <si>
    <t>MW</t>
  </si>
  <si>
    <t>Malawi</t>
  </si>
  <si>
    <t>MY</t>
  </si>
  <si>
    <t>Malaysia</t>
  </si>
  <si>
    <t>MV</t>
  </si>
  <si>
    <t>Maldives</t>
  </si>
  <si>
    <t>ML</t>
  </si>
  <si>
    <t>Mali</t>
  </si>
  <si>
    <t>MT</t>
  </si>
  <si>
    <t xml:space="preserve">Malta </t>
  </si>
  <si>
    <t>MH</t>
  </si>
  <si>
    <t>Marshall Islands</t>
  </si>
  <si>
    <t>MQ</t>
  </si>
  <si>
    <t>Martinique</t>
  </si>
  <si>
    <t>MR</t>
  </si>
  <si>
    <t>Mauritania</t>
  </si>
  <si>
    <t>MU</t>
  </si>
  <si>
    <t>Mauritius</t>
  </si>
  <si>
    <t>YT</t>
  </si>
  <si>
    <t>Mayotte</t>
  </si>
  <si>
    <t>Melilla</t>
  </si>
  <si>
    <t>MX</t>
  </si>
  <si>
    <t>Mexico</t>
  </si>
  <si>
    <t>Micronesia (Federated States of)</t>
  </si>
  <si>
    <t>MD</t>
  </si>
  <si>
    <t>Moldova</t>
  </si>
  <si>
    <t>MC</t>
  </si>
  <si>
    <t>Monaco</t>
  </si>
  <si>
    <t>MN</t>
  </si>
  <si>
    <t>Mongolia</t>
  </si>
  <si>
    <t>ME</t>
  </si>
  <si>
    <t>Montenegro</t>
  </si>
  <si>
    <t>MS</t>
  </si>
  <si>
    <t>Montserrat</t>
  </si>
  <si>
    <t>MA</t>
  </si>
  <si>
    <t>Morocco</t>
  </si>
  <si>
    <t>MZ</t>
  </si>
  <si>
    <t>Mozambique</t>
  </si>
  <si>
    <t>MM</t>
  </si>
  <si>
    <t>Myanmar</t>
  </si>
  <si>
    <t>NA</t>
  </si>
  <si>
    <t>Namibia</t>
  </si>
  <si>
    <t>NP</t>
  </si>
  <si>
    <t>Nepal</t>
  </si>
  <si>
    <t>Netherlands, The (Holland)</t>
  </si>
  <si>
    <t>KN</t>
  </si>
  <si>
    <t>Nevis (St. Kitts)</t>
  </si>
  <si>
    <t>NC</t>
  </si>
  <si>
    <t>New Caledonia</t>
  </si>
  <si>
    <t>NZ</t>
  </si>
  <si>
    <t>New Zealand</t>
  </si>
  <si>
    <t>NI</t>
  </si>
  <si>
    <t>Nicaragua</t>
  </si>
  <si>
    <t>NE</t>
  </si>
  <si>
    <t>Niger</t>
  </si>
  <si>
    <t>NG</t>
  </si>
  <si>
    <t>Nigeria</t>
  </si>
  <si>
    <t xml:space="preserve">Northern Ireland </t>
  </si>
  <si>
    <t>MP</t>
  </si>
  <si>
    <t>Northern Mariana Islands</t>
  </si>
  <si>
    <t>NO</t>
  </si>
  <si>
    <t>Norway</t>
  </si>
  <si>
    <t>OM</t>
  </si>
  <si>
    <t>Oman</t>
  </si>
  <si>
    <t>PK</t>
  </si>
  <si>
    <t>Pakistan</t>
  </si>
  <si>
    <t>PW</t>
  </si>
  <si>
    <t>Palau</t>
  </si>
  <si>
    <t>PA</t>
  </si>
  <si>
    <t>Panama</t>
  </si>
  <si>
    <t>PG</t>
  </si>
  <si>
    <t>Papua New Guinea</t>
  </si>
  <si>
    <t>PY</t>
  </si>
  <si>
    <t>Paraguay</t>
  </si>
  <si>
    <t>PE</t>
  </si>
  <si>
    <t>Peru</t>
  </si>
  <si>
    <t>PH</t>
  </si>
  <si>
    <t>Philippines</t>
  </si>
  <si>
    <t>PL</t>
  </si>
  <si>
    <t xml:space="preserve">Poland </t>
  </si>
  <si>
    <t>Ponape (Micronesia, Federated States of)</t>
  </si>
  <si>
    <t>Portugal (excluding Azores and Madeira)</t>
  </si>
  <si>
    <t>PR</t>
  </si>
  <si>
    <t>Puerto Rico</t>
  </si>
  <si>
    <t>QA</t>
  </si>
  <si>
    <t>Qatar</t>
  </si>
  <si>
    <t>RE</t>
  </si>
  <si>
    <t>Reunion</t>
  </si>
  <si>
    <t>RO</t>
  </si>
  <si>
    <t xml:space="preserve">Romania </t>
  </si>
  <si>
    <t>Rota (Northern Mariana Islands)</t>
  </si>
  <si>
    <t>RU</t>
  </si>
  <si>
    <t>Russia</t>
  </si>
  <si>
    <t>other</t>
  </si>
  <si>
    <t>RW</t>
  </si>
  <si>
    <t>Rwanda</t>
  </si>
  <si>
    <t>Saba</t>
  </si>
  <si>
    <t>Saipan (Northern Mariana Islands)</t>
  </si>
  <si>
    <t>WS</t>
  </si>
  <si>
    <t>Samoa</t>
  </si>
  <si>
    <t>SM</t>
  </si>
  <si>
    <t>San Marino</t>
  </si>
  <si>
    <t>SA</t>
  </si>
  <si>
    <t>Saudi Arabia</t>
  </si>
  <si>
    <t xml:space="preserve">Scotland </t>
  </si>
  <si>
    <t>SN</t>
  </si>
  <si>
    <t>Senegal</t>
  </si>
  <si>
    <t>RS</t>
  </si>
  <si>
    <t>Serbia</t>
  </si>
  <si>
    <t>SC</t>
  </si>
  <si>
    <t>Seychelles</t>
  </si>
  <si>
    <t>SL</t>
  </si>
  <si>
    <t>Sierra Leone</t>
  </si>
  <si>
    <t>SG</t>
  </si>
  <si>
    <t>Singapore</t>
  </si>
  <si>
    <t>SK</t>
  </si>
  <si>
    <t xml:space="preserve">Slovak Republic </t>
  </si>
  <si>
    <t>SI</t>
  </si>
  <si>
    <t xml:space="preserve">Slovenia </t>
  </si>
  <si>
    <t>SB</t>
  </si>
  <si>
    <t>Solomon Islands</t>
  </si>
  <si>
    <t>ZA</t>
  </si>
  <si>
    <t>South Africa</t>
  </si>
  <si>
    <t>Spain (excluding Canary Islands, Ceuta and Melilla)</t>
  </si>
  <si>
    <t>LK</t>
  </si>
  <si>
    <t>Sri Lanka</t>
  </si>
  <si>
    <t>BL</t>
  </si>
  <si>
    <t>St. Barthelemy</t>
  </si>
  <si>
    <t>St. Christopher (St. Kitts)</t>
  </si>
  <si>
    <t>VI</t>
  </si>
  <si>
    <t>St. Croix (US Virgin Islands)</t>
  </si>
  <si>
    <t>St. Eustatius</t>
  </si>
  <si>
    <t>St. John (US Virgin Islands)</t>
  </si>
  <si>
    <t>St. Kitts (St. Christopher)</t>
  </si>
  <si>
    <t>LC</t>
  </si>
  <si>
    <t>St. Lucia</t>
  </si>
  <si>
    <t>SX</t>
  </si>
  <si>
    <t>St. Maarten</t>
  </si>
  <si>
    <t>St. Martin (Guadeloupe)</t>
  </si>
  <si>
    <t>St. Thomas (US Virgin Islands)</t>
  </si>
  <si>
    <t>VC</t>
  </si>
  <si>
    <t>St. Vincent and the Grenadines</t>
  </si>
  <si>
    <t>SR</t>
  </si>
  <si>
    <t>Suriname</t>
  </si>
  <si>
    <t>SZ</t>
  </si>
  <si>
    <t>Swaziland</t>
  </si>
  <si>
    <t>SE</t>
  </si>
  <si>
    <t xml:space="preserve">Sweden </t>
  </si>
  <si>
    <t>CH</t>
  </si>
  <si>
    <t>Switzerland</t>
  </si>
  <si>
    <t>Tahiti</t>
  </si>
  <si>
    <t>TW</t>
  </si>
  <si>
    <t>Taiwan</t>
  </si>
  <si>
    <t>TJ</t>
  </si>
  <si>
    <t>Tajikistan</t>
  </si>
  <si>
    <t>TZ</t>
  </si>
  <si>
    <t>Tanzania</t>
  </si>
  <si>
    <t>TH</t>
  </si>
  <si>
    <t>Thailand</t>
  </si>
  <si>
    <t>Tinian (Northern Mariana Islands)</t>
  </si>
  <si>
    <t>TG</t>
  </si>
  <si>
    <t>Togo</t>
  </si>
  <si>
    <t>TO</t>
  </si>
  <si>
    <t>Tonga</t>
  </si>
  <si>
    <t>Tortola (British Virgin Islands)</t>
  </si>
  <si>
    <t>TT</t>
  </si>
  <si>
    <t>Trinidad and Tobago</t>
  </si>
  <si>
    <t>Truk (Micronesia, Federated States of)</t>
  </si>
  <si>
    <t>TN</t>
  </si>
  <si>
    <t>Tunisia</t>
  </si>
  <si>
    <t>TR</t>
  </si>
  <si>
    <t>Turkey</t>
  </si>
  <si>
    <t>TM</t>
  </si>
  <si>
    <t>Turkmenistan</t>
  </si>
  <si>
    <t>TC</t>
  </si>
  <si>
    <t>Turks and Caicos Islands</t>
  </si>
  <si>
    <t>TV</t>
  </si>
  <si>
    <t>Tuvalu</t>
  </si>
  <si>
    <t>UG</t>
  </si>
  <si>
    <t>Uganda</t>
  </si>
  <si>
    <t>UA</t>
  </si>
  <si>
    <t>Ukraine</t>
  </si>
  <si>
    <t>Union Island (St. Vincent and the Grenadines)</t>
  </si>
  <si>
    <t>AE</t>
  </si>
  <si>
    <t>United Arab Emirates</t>
  </si>
  <si>
    <t xml:space="preserve">United Kingdom </t>
  </si>
  <si>
    <t xml:space="preserve">Wales </t>
  </si>
  <si>
    <t>US</t>
  </si>
  <si>
    <r>
      <t xml:space="preserve">United States </t>
    </r>
    <r>
      <rPr>
        <sz val="11"/>
        <color theme="1"/>
        <rFont val="Calibri"/>
        <family val="2"/>
        <scheme val="minor"/>
      </rPr>
      <t>New Jersey</t>
    </r>
  </si>
  <si>
    <t>07000</t>
  </si>
  <si>
    <t>07999</t>
  </si>
  <si>
    <t>08500</t>
  </si>
  <si>
    <t>08999</t>
  </si>
  <si>
    <r>
      <t xml:space="preserve">United States </t>
    </r>
    <r>
      <rPr>
        <sz val="11"/>
        <color theme="1"/>
        <rFont val="Calibri"/>
        <family val="2"/>
        <scheme val="minor"/>
      </rPr>
      <t>New York</t>
    </r>
  </si>
  <si>
    <t>10000</t>
  </si>
  <si>
    <t>11999</t>
  </si>
  <si>
    <r>
      <t>United States</t>
    </r>
    <r>
      <rPr>
        <vertAlign val="superscript"/>
        <sz val="10"/>
        <rFont val="Arial"/>
        <family val="2"/>
      </rPr>
      <t xml:space="preserve"> </t>
    </r>
  </si>
  <si>
    <t>UY</t>
  </si>
  <si>
    <t>Uruguay</t>
  </si>
  <si>
    <t>UZ</t>
  </si>
  <si>
    <t>Uzbekistan</t>
  </si>
  <si>
    <t>VU</t>
  </si>
  <si>
    <t>Vanuatu</t>
  </si>
  <si>
    <t>VE</t>
  </si>
  <si>
    <t>Venezuela</t>
  </si>
  <si>
    <t>VN</t>
  </si>
  <si>
    <t>Vietnam</t>
  </si>
  <si>
    <t>Virgin Gorda (British Virgin Islands)</t>
  </si>
  <si>
    <t>Virgin Islands (US)</t>
  </si>
  <si>
    <t>WF</t>
  </si>
  <si>
    <t>Wallis and Futuna Islands</t>
  </si>
  <si>
    <t>West Bank (Gaza)</t>
  </si>
  <si>
    <t>Yap (Micronesia, Federated States of)</t>
  </si>
  <si>
    <t>YE</t>
  </si>
  <si>
    <t>Yemen, Republic of</t>
  </si>
  <si>
    <t>ZM</t>
  </si>
  <si>
    <t>Zambia</t>
  </si>
  <si>
    <t>ZW</t>
  </si>
  <si>
    <t>Zimbabwe</t>
  </si>
  <si>
    <t>VIAMED LTD</t>
  </si>
  <si>
    <t>EXPRESS PLUS</t>
  </si>
  <si>
    <t>RATES FOR SENDING SHIPMENTS</t>
  </si>
  <si>
    <t>Origin - United Kingdom</t>
  </si>
  <si>
    <t>Min. Rev per Piece</t>
  </si>
  <si>
    <t>Documents - All prices in GBP</t>
  </si>
  <si>
    <t>Weight</t>
  </si>
  <si>
    <t>Zone 2</t>
  </si>
  <si>
    <t>Zone 3</t>
  </si>
  <si>
    <t>Zone 4</t>
  </si>
  <si>
    <t>Zone 41</t>
  </si>
  <si>
    <t>Zone 42</t>
  </si>
  <si>
    <t>Zone 5</t>
  </si>
  <si>
    <t>Zone 51</t>
  </si>
  <si>
    <t>Zone 6</t>
  </si>
  <si>
    <t>Zone 7</t>
  </si>
  <si>
    <t>Zone 8</t>
  </si>
  <si>
    <t>Zone 9</t>
  </si>
  <si>
    <t>Zone 10</t>
  </si>
  <si>
    <t>Envelope</t>
  </si>
  <si>
    <t>kg</t>
  </si>
  <si>
    <t>Packages - All prices in GBP</t>
  </si>
  <si>
    <t>Any fraction of a kilogram over the weight shown takes the next higher rate</t>
  </si>
  <si>
    <t>70 - 100</t>
  </si>
  <si>
    <t>rate/ kg</t>
  </si>
  <si>
    <t>100 - 250</t>
  </si>
  <si>
    <t>250 - 500</t>
  </si>
  <si>
    <t>500 - 1000</t>
  </si>
  <si>
    <t>&gt; 1000</t>
  </si>
  <si>
    <t>Minimum</t>
  </si>
  <si>
    <t>EXPRESS</t>
  </si>
  <si>
    <t xml:space="preserve"> </t>
  </si>
  <si>
    <t>EXPRESS SAVER</t>
  </si>
  <si>
    <t>TB</t>
  </si>
  <si>
    <t>STANDARD SINGLE</t>
  </si>
  <si>
    <t>STANDARD MULTI</t>
  </si>
  <si>
    <t>MBW</t>
  </si>
  <si>
    <t>15 kgs</t>
  </si>
  <si>
    <t>200 - 250</t>
  </si>
  <si>
    <t>500 - 750</t>
  </si>
  <si>
    <t>750 - 1000</t>
  </si>
  <si>
    <t>EXPEDITED</t>
  </si>
  <si>
    <t>Zone 1</t>
  </si>
  <si>
    <t>Zone 501</t>
  </si>
  <si>
    <t>DOMESTIC SERVICES</t>
  </si>
  <si>
    <t>20 kgs</t>
  </si>
  <si>
    <t>Express Plus</t>
  </si>
  <si>
    <t>Express</t>
  </si>
  <si>
    <t>Express Saver</t>
  </si>
  <si>
    <t>UK/N.IRELAND</t>
  </si>
  <si>
    <t>Standard - Multi Piece</t>
  </si>
  <si>
    <t>Standard - Single Piece</t>
  </si>
  <si>
    <t>UK</t>
  </si>
  <si>
    <t>N.IRELAND</t>
  </si>
  <si>
    <t>70&gt;</t>
  </si>
  <si>
    <t>200&gt;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</si>
</sst>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9]mmmm\ d\,\ yyyy;@"/>
    <numFmt numFmtId="165" formatCode="0.0"/>
    <numFmt numFmtId="166" formatCode="_(* #,##0.00_);_(* \(#,##0.00\);_(* &quot;-&quot;??_);_(@_)"/>
    <numFmt numFmtId="167" formatCode="#,##0.00\ &quot;DM&quot;;\-#,##0.00\ &quot;DM&quot;"/>
    <numFmt numFmtId="168" formatCode="0.0%"/>
  </numFmts>
  <fonts count="30">
    <font>
      <sz val="11"/>
      <color theme="1"/>
      <name val="Calibri"/>
      <family val="2"/>
      <scheme val="minor"/>
    </font>
    <font>
      <sz val="10"/>
      <name val="Arial"/>
      <family val="2"/>
    </font>
    <font>
      <b/>
      <i/>
      <sz val="12"/>
      <color indexed="51"/>
      <name val="Arial"/>
      <family val="2"/>
    </font>
    <font>
      <i/>
      <sz val="10"/>
      <color rgb="FFFF0000"/>
      <name val="Arial"/>
      <family val="2"/>
    </font>
    <font>
      <i/>
      <sz val="11"/>
      <color indexed="51"/>
      <name val="Arial"/>
      <family val="2"/>
    </font>
    <font>
      <b/>
      <sz val="12"/>
      <name val="Arial"/>
      <family val="2"/>
    </font>
    <font>
      <b/>
      <sz val="10"/>
      <name val="Univers"/>
      <family val="2"/>
    </font>
    <font>
      <b/>
      <sz val="9"/>
      <name val="Univers"/>
      <family val="2"/>
    </font>
    <font>
      <b/>
      <sz val="10"/>
      <color indexed="14"/>
      <name val="Arial"/>
      <family val="2"/>
    </font>
    <font>
      <sz val="10"/>
      <name val="Univers"/>
      <family val="2"/>
    </font>
    <font>
      <b/>
      <sz val="10"/>
      <name val="Arial"/>
      <family val="2"/>
    </font>
    <font>
      <b/>
      <sz val="10"/>
      <color rgb="FFFF0000"/>
      <name val="Arial"/>
      <family val="2"/>
    </font>
    <font>
      <i/>
      <sz val="10"/>
      <name val="Arial"/>
      <family val="2"/>
    </font>
    <font>
      <b/>
      <i/>
      <sz val="10"/>
      <name val="Arial"/>
      <family val="2"/>
    </font>
    <font>
      <vertAlign val="superscript"/>
      <sz val="10"/>
      <name val="Arial"/>
      <family val="2"/>
    </font>
    <font>
      <sz val="10"/>
      <color indexed="10"/>
      <name val="Arial"/>
      <family val="2"/>
    </font>
    <font>
      <b/>
      <sz val="14"/>
      <name val="Arial"/>
      <family val="2"/>
    </font>
    <font>
      <b/>
      <sz val="26"/>
      <name val="Arial"/>
      <family val="2"/>
    </font>
    <font>
      <sz val="10"/>
      <name val="Times New Roman"/>
    </font>
    <font>
      <b/>
      <sz val="20"/>
      <name val="Arial"/>
      <family val="2"/>
    </font>
    <font>
      <sz val="18"/>
      <name val="Arial"/>
      <family val="2"/>
    </font>
    <font>
      <sz val="16"/>
      <name val="Arial"/>
      <family val="2"/>
    </font>
    <font>
      <sz val="10"/>
      <name val="Times New Roman"/>
      <family val="1"/>
    </font>
    <font>
      <sz val="9"/>
      <name val="Arial"/>
      <family val="2"/>
    </font>
    <font>
      <sz val="11"/>
      <name val="Arial"/>
      <family val="2"/>
    </font>
    <font>
      <b/>
      <sz val="9"/>
      <name val="Arial"/>
      <family val="2"/>
    </font>
    <font>
      <b/>
      <sz val="11"/>
      <name val="Arial"/>
      <family val="2"/>
    </font>
    <font>
      <sz val="12"/>
      <name val="Arial"/>
      <family val="2"/>
    </font>
    <font>
      <sz val="10"/>
      <color indexed="9"/>
      <name val="Arial"/>
      <family val="2"/>
    </font>
    <font>
      <sz val="13"/>
      <name val="Arial"/>
      <family val="2"/>
    </font>
  </fonts>
  <fills count="6">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43"/>
        <bgColor indexed="64"/>
      </patternFill>
    </fill>
    <fill>
      <patternFill patternType="solid">
        <fgColor indexed="47"/>
        <bgColor indexed="64"/>
      </patternFill>
    </fill>
  </fills>
  <borders count="54">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7">
    <xf numFmtId="0" fontId="0" fillId="0" borderId="0"/>
    <xf numFmtId="0" fontId="1" fillId="0" borderId="0"/>
    <xf numFmtId="0" fontId="5" fillId="0" borderId="0">
      <alignment horizontal="center" vertical="center" wrapText="1"/>
      <protection locked="0"/>
    </xf>
    <xf numFmtId="0" fontId="5" fillId="0" borderId="0">
      <alignment horizontal="center" vertical="center" wrapText="1"/>
      <protection locked="0"/>
    </xf>
    <xf numFmtId="0" fontId="1" fillId="0" borderId="0"/>
    <xf numFmtId="0" fontId="18" fillId="0" borderId="0"/>
    <xf numFmtId="166" fontId="22" fillId="0" borderId="0" applyFont="0" applyFill="0" applyBorder="0" applyAlignment="0" applyProtection="0"/>
  </cellStyleXfs>
  <cellXfs count="303">
    <xf numFmtId="0" fontId="0" fillId="0" borderId="0" xfId="0"/>
    <xf numFmtId="0" fontId="2" fillId="0" borderId="0" xfId="1" applyFont="1" applyBorder="1" applyAlignment="1">
      <alignment horizontal="center" wrapText="1"/>
    </xf>
    <xf numFmtId="0" fontId="1" fillId="0" borderId="0" xfId="1"/>
    <xf numFmtId="164" fontId="3" fillId="0" borderId="0" xfId="1" quotePrefix="1" applyNumberFormat="1" applyFont="1" applyBorder="1" applyAlignment="1">
      <alignment horizontal="center" vertical="center"/>
    </xf>
    <xf numFmtId="0" fontId="4" fillId="0" borderId="0" xfId="1" quotePrefix="1" applyFont="1" applyBorder="1" applyAlignment="1">
      <alignment horizontal="center"/>
    </xf>
    <xf numFmtId="0" fontId="4" fillId="0" borderId="0" xfId="1" applyFont="1" applyBorder="1" applyAlignment="1">
      <alignment horizontal="center"/>
    </xf>
    <xf numFmtId="0" fontId="1" fillId="0" borderId="0" xfId="2" applyFont="1" applyBorder="1" applyAlignment="1">
      <alignment horizontal="left" vertical="center" wrapText="1"/>
      <protection locked="0"/>
    </xf>
    <xf numFmtId="0" fontId="5" fillId="0" borderId="0" xfId="3" applyAlignment="1">
      <alignment horizontal="center" vertical="center"/>
      <protection locked="0"/>
    </xf>
    <xf numFmtId="0" fontId="1" fillId="0" borderId="0" xfId="1" applyFont="1" applyBorder="1" applyAlignment="1">
      <alignment horizontal="left" wrapText="1"/>
    </xf>
    <xf numFmtId="0" fontId="1" fillId="0" borderId="0" xfId="1" applyFont="1" applyBorder="1" applyAlignment="1">
      <alignment horizontal="left" wrapText="1"/>
    </xf>
    <xf numFmtId="0" fontId="6" fillId="0" borderId="0" xfId="1" applyFont="1" applyFill="1" applyBorder="1" applyAlignment="1">
      <alignment vertical="center" wrapText="1"/>
    </xf>
    <xf numFmtId="0" fontId="1" fillId="0" borderId="0" xfId="1" applyFont="1" applyBorder="1" applyAlignment="1"/>
    <xf numFmtId="0" fontId="1" fillId="0" borderId="0" xfId="1" applyBorder="1"/>
    <xf numFmtId="0" fontId="7" fillId="0" borderId="0" xfId="1" applyFont="1" applyFill="1" applyBorder="1" applyAlignment="1">
      <alignment vertical="top" wrapText="1"/>
    </xf>
    <xf numFmtId="0" fontId="8" fillId="0" borderId="0" xfId="1" applyFont="1" applyFill="1" applyBorder="1" applyAlignment="1">
      <alignment horizontal="center" vertical="top"/>
    </xf>
    <xf numFmtId="0" fontId="8" fillId="0" borderId="0" xfId="1" applyFont="1" applyFill="1" applyBorder="1" applyAlignment="1">
      <alignment horizontal="center" vertical="top"/>
    </xf>
    <xf numFmtId="0" fontId="9" fillId="0" borderId="0" xfId="1" applyFont="1" applyFill="1" applyBorder="1" applyAlignment="1">
      <alignment horizontal="center"/>
    </xf>
    <xf numFmtId="0" fontId="8" fillId="0" borderId="1" xfId="1" applyFont="1" applyBorder="1" applyAlignment="1">
      <alignment horizontal="center" wrapText="1"/>
    </xf>
    <xf numFmtId="0" fontId="8" fillId="0" borderId="1" xfId="1" applyFont="1" applyBorder="1" applyAlignment="1">
      <alignment horizontal="left"/>
    </xf>
    <xf numFmtId="0" fontId="8" fillId="0" borderId="1" xfId="1" applyFont="1" applyBorder="1" applyAlignment="1">
      <alignment horizontal="right"/>
    </xf>
    <xf numFmtId="0" fontId="1" fillId="0" borderId="1" xfId="1" applyBorder="1"/>
    <xf numFmtId="0" fontId="9" fillId="0" borderId="1" xfId="1" applyFont="1" applyFill="1" applyBorder="1"/>
    <xf numFmtId="0" fontId="6" fillId="2" borderId="1" xfId="1" applyFont="1" applyFill="1" applyBorder="1" applyAlignment="1">
      <alignment horizontal="center" textRotation="90"/>
    </xf>
    <xf numFmtId="0" fontId="9" fillId="0" borderId="1" xfId="1" applyFont="1" applyBorder="1" applyAlignment="1">
      <alignment horizontal="center"/>
    </xf>
    <xf numFmtId="0" fontId="6" fillId="0" borderId="1" xfId="1" applyFont="1" applyFill="1" applyBorder="1" applyAlignment="1">
      <alignment horizontal="center" textRotation="90"/>
    </xf>
    <xf numFmtId="0" fontId="6" fillId="3" borderId="1" xfId="1" applyFont="1" applyFill="1" applyBorder="1" applyAlignment="1">
      <alignment horizontal="center" textRotation="90"/>
    </xf>
    <xf numFmtId="0" fontId="1" fillId="0" borderId="1" xfId="1" applyFont="1" applyBorder="1"/>
    <xf numFmtId="0" fontId="1" fillId="0" borderId="2" xfId="1" applyFont="1" applyBorder="1" applyAlignment="1">
      <alignment vertical="center"/>
    </xf>
    <xf numFmtId="0" fontId="1" fillId="0" borderId="3" xfId="1" applyFont="1" applyBorder="1" applyAlignment="1">
      <alignment vertical="center"/>
    </xf>
    <xf numFmtId="0" fontId="1" fillId="0" borderId="3" xfId="1" applyFont="1" applyFill="1" applyBorder="1" applyAlignment="1">
      <alignment vertical="center" wrapText="1"/>
    </xf>
    <xf numFmtId="0" fontId="10" fillId="2" borderId="3" xfId="1" applyFont="1" applyFill="1" applyBorder="1" applyAlignment="1">
      <alignment horizontal="center" vertical="center" wrapText="1"/>
    </xf>
    <xf numFmtId="0" fontId="10" fillId="0" borderId="3" xfId="1" applyFont="1" applyBorder="1" applyAlignment="1">
      <alignment horizontal="center" vertical="center" wrapText="1"/>
    </xf>
    <xf numFmtId="0" fontId="10" fillId="0" borderId="3"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 fillId="0" borderId="3" xfId="1" applyFont="1" applyBorder="1" applyAlignment="1">
      <alignment horizontal="center" vertical="center"/>
    </xf>
    <xf numFmtId="0" fontId="10" fillId="3" borderId="4"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 fillId="0" borderId="3" xfId="1" applyFont="1" applyFill="1" applyBorder="1" applyAlignment="1">
      <alignment vertical="center"/>
    </xf>
    <xf numFmtId="0" fontId="1" fillId="0" borderId="3" xfId="1" applyFont="1" applyFill="1" applyBorder="1" applyAlignment="1">
      <alignment horizontal="left" vertical="center" wrapText="1"/>
    </xf>
    <xf numFmtId="0" fontId="12" fillId="0" borderId="3" xfId="1" applyFont="1" applyBorder="1" applyAlignment="1">
      <alignment horizontal="center" vertical="center" textRotation="90" wrapText="1"/>
    </xf>
    <xf numFmtId="0" fontId="1" fillId="0" borderId="0" xfId="1" applyFont="1" applyBorder="1" applyAlignment="1">
      <alignment vertical="center"/>
    </xf>
    <xf numFmtId="0" fontId="1" fillId="0" borderId="0" xfId="1" applyFont="1" applyAlignment="1">
      <alignment horizontal="left"/>
    </xf>
    <xf numFmtId="0" fontId="10" fillId="2" borderId="3" xfId="1" applyFont="1" applyFill="1" applyBorder="1" applyAlignment="1">
      <alignment horizontal="center" vertical="center"/>
    </xf>
    <xf numFmtId="0" fontId="10" fillId="0" borderId="3" xfId="1" applyFont="1" applyBorder="1" applyAlignment="1">
      <alignment horizontal="center" vertical="center"/>
    </xf>
    <xf numFmtId="0" fontId="10" fillId="0" borderId="3" xfId="1" applyFont="1" applyFill="1" applyBorder="1" applyAlignment="1">
      <alignment horizontal="center" vertical="center"/>
    </xf>
    <xf numFmtId="0" fontId="10" fillId="3" borderId="3" xfId="1" applyFont="1" applyFill="1" applyBorder="1" applyAlignment="1">
      <alignment horizontal="center" vertical="center"/>
    </xf>
    <xf numFmtId="0" fontId="10" fillId="3" borderId="4" xfId="1" applyFont="1" applyFill="1" applyBorder="1" applyAlignment="1">
      <alignment horizontal="center" vertical="center"/>
    </xf>
    <xf numFmtId="0" fontId="13" fillId="0" borderId="3" xfId="1" applyFont="1" applyBorder="1" applyAlignment="1">
      <alignment horizontal="center" vertical="center" textRotation="90" wrapText="1"/>
    </xf>
    <xf numFmtId="0" fontId="13" fillId="0" borderId="3" xfId="1" applyFont="1" applyFill="1" applyBorder="1" applyAlignment="1">
      <alignment horizontal="center" vertical="center" textRotation="90" wrapText="1"/>
    </xf>
    <xf numFmtId="0" fontId="10" fillId="0" borderId="3" xfId="1" applyFont="1" applyFill="1" applyBorder="1" applyAlignment="1">
      <alignment vertical="center"/>
    </xf>
    <xf numFmtId="0" fontId="11" fillId="2" borderId="3" xfId="1" applyFont="1" applyFill="1" applyBorder="1" applyAlignment="1">
      <alignment horizontal="center" vertical="center"/>
    </xf>
    <xf numFmtId="0" fontId="10" fillId="2" borderId="3" xfId="1" applyFont="1" applyFill="1" applyBorder="1" applyAlignment="1">
      <alignment horizontal="left" vertical="center"/>
    </xf>
    <xf numFmtId="0" fontId="1" fillId="0" borderId="3" xfId="1" applyFont="1" applyBorder="1" applyAlignment="1">
      <alignment horizontal="center" vertical="center" wrapText="1"/>
    </xf>
    <xf numFmtId="0" fontId="1" fillId="0" borderId="3" xfId="1" applyFont="1" applyBorder="1" applyAlignment="1">
      <alignment horizontal="right" vertical="center" wrapText="1"/>
    </xf>
    <xf numFmtId="0" fontId="1" fillId="0" borderId="3" xfId="1" applyFont="1" applyFill="1" applyBorder="1" applyAlignment="1">
      <alignment horizontal="right" vertical="center" wrapText="1"/>
    </xf>
    <xf numFmtId="0" fontId="12" fillId="0" borderId="3" xfId="1" applyFont="1" applyFill="1" applyBorder="1" applyAlignment="1">
      <alignment vertical="center"/>
    </xf>
    <xf numFmtId="0" fontId="12" fillId="0" borderId="3" xfId="1" applyFont="1" applyFill="1" applyBorder="1" applyAlignment="1">
      <alignment vertical="center" wrapText="1"/>
    </xf>
    <xf numFmtId="49" fontId="1" fillId="0" borderId="3" xfId="1" applyNumberFormat="1" applyFont="1" applyFill="1" applyBorder="1" applyAlignment="1">
      <alignment horizontal="right" vertical="center" wrapText="1"/>
    </xf>
    <xf numFmtId="49" fontId="1" fillId="0" borderId="3" xfId="1" applyNumberFormat="1" applyFont="1" applyFill="1" applyBorder="1" applyAlignment="1">
      <alignment horizontal="right" vertical="center"/>
    </xf>
    <xf numFmtId="0" fontId="10" fillId="2" borderId="3" xfId="1" applyFont="1" applyFill="1" applyBorder="1" applyAlignment="1">
      <alignment horizontal="center"/>
    </xf>
    <xf numFmtId="0" fontId="10" fillId="0" borderId="3" xfId="1" applyFont="1" applyBorder="1" applyAlignment="1">
      <alignment horizontal="center"/>
    </xf>
    <xf numFmtId="0" fontId="10" fillId="0" borderId="3" xfId="1" applyFont="1" applyFill="1" applyBorder="1" applyAlignment="1">
      <alignment horizontal="center"/>
    </xf>
    <xf numFmtId="0" fontId="1" fillId="0" borderId="3" xfId="1" applyFont="1" applyBorder="1" applyAlignment="1">
      <alignment horizontal="center"/>
    </xf>
    <xf numFmtId="0" fontId="10" fillId="3" borderId="3" xfId="1" applyFont="1" applyFill="1" applyBorder="1" applyAlignment="1">
      <alignment horizontal="center"/>
    </xf>
    <xf numFmtId="0" fontId="1" fillId="0" borderId="3" xfId="1" applyFont="1" applyBorder="1"/>
    <xf numFmtId="0" fontId="10" fillId="3" borderId="4" xfId="1" applyFont="1" applyFill="1" applyBorder="1" applyAlignment="1">
      <alignment horizontal="center"/>
    </xf>
    <xf numFmtId="0" fontId="15" fillId="0" borderId="0" xfId="1" applyFont="1"/>
    <xf numFmtId="0" fontId="1" fillId="0" borderId="0" xfId="4" applyFont="1" applyFill="1" applyBorder="1" applyProtection="1">
      <protection locked="0"/>
    </xf>
    <xf numFmtId="165" fontId="1" fillId="0" borderId="0" xfId="4" applyNumberFormat="1" applyFont="1" applyFill="1" applyBorder="1" applyProtection="1">
      <protection locked="0"/>
    </xf>
    <xf numFmtId="0" fontId="1" fillId="0" borderId="0" xfId="4" applyFont="1" applyFill="1" applyBorder="1" applyAlignment="1" applyProtection="1">
      <alignment horizontal="left"/>
      <protection locked="0"/>
    </xf>
    <xf numFmtId="0" fontId="5" fillId="0" borderId="0" xfId="4" applyFont="1" applyFill="1" applyBorder="1" applyAlignment="1" applyProtection="1">
      <alignment horizontal="left"/>
      <protection locked="0"/>
    </xf>
    <xf numFmtId="0" fontId="1" fillId="0" borderId="0" xfId="4" applyFont="1" applyFill="1" applyAlignment="1" applyProtection="1">
      <alignment horizontal="center"/>
      <protection locked="0"/>
    </xf>
    <xf numFmtId="165" fontId="16" fillId="0" borderId="0" xfId="4" applyNumberFormat="1" applyFont="1" applyFill="1" applyBorder="1" applyAlignment="1" applyProtection="1">
      <alignment horizontal="right"/>
      <protection locked="0"/>
    </xf>
    <xf numFmtId="49" fontId="16" fillId="0" borderId="0" xfId="4" applyNumberFormat="1" applyFont="1" applyFill="1" applyBorder="1" applyAlignment="1" applyProtection="1">
      <protection locked="0"/>
    </xf>
    <xf numFmtId="49" fontId="16" fillId="0" borderId="0" xfId="4" applyNumberFormat="1" applyFont="1" applyFill="1" applyBorder="1" applyAlignment="1" applyProtection="1"/>
    <xf numFmtId="0" fontId="1" fillId="0" borderId="0" xfId="4" applyFont="1" applyFill="1" applyProtection="1"/>
    <xf numFmtId="0" fontId="17" fillId="0" borderId="0" xfId="4" applyFont="1" applyFill="1" applyBorder="1" applyAlignment="1" applyProtection="1">
      <alignment horizontal="center" vertical="center" wrapText="1"/>
      <protection locked="0"/>
    </xf>
    <xf numFmtId="0" fontId="18" fillId="0" borderId="0" xfId="5" applyAlignment="1" applyProtection="1">
      <alignment vertical="center" wrapText="1"/>
      <protection locked="0"/>
    </xf>
    <xf numFmtId="165" fontId="1" fillId="0" borderId="0" xfId="4" applyNumberFormat="1" applyFont="1" applyFill="1" applyBorder="1" applyAlignment="1" applyProtection="1"/>
    <xf numFmtId="0" fontId="19" fillId="0" borderId="0" xfId="4" applyFont="1" applyFill="1" applyBorder="1" applyAlignment="1" applyProtection="1">
      <alignment horizontal="center" vertical="center" wrapText="1"/>
      <protection locked="0"/>
    </xf>
    <xf numFmtId="0" fontId="1" fillId="0" borderId="0" xfId="5" applyFont="1" applyFill="1" applyAlignment="1" applyProtection="1"/>
    <xf numFmtId="0" fontId="20" fillId="0" borderId="0" xfId="4" applyFont="1" applyFill="1" applyBorder="1" applyProtection="1"/>
    <xf numFmtId="0" fontId="21" fillId="0" borderId="0" xfId="5" applyFont="1" applyFill="1" applyAlignment="1" applyProtection="1">
      <alignment horizontal="center" vertical="center" wrapText="1"/>
      <protection locked="0"/>
    </xf>
    <xf numFmtId="0" fontId="21" fillId="0" borderId="0" xfId="5" applyFont="1" applyFill="1" applyAlignment="1" applyProtection="1">
      <alignment horizontal="centerContinuous"/>
    </xf>
    <xf numFmtId="0" fontId="1" fillId="0" borderId="0" xfId="5" applyFont="1" applyFill="1" applyProtection="1"/>
    <xf numFmtId="0" fontId="1" fillId="0" borderId="0" xfId="5" applyFont="1" applyFill="1" applyAlignment="1" applyProtection="1">
      <alignment horizontal="center"/>
    </xf>
    <xf numFmtId="0" fontId="21" fillId="0" borderId="0" xfId="5" applyFont="1" applyFill="1" applyAlignment="1" applyProtection="1">
      <alignment horizontal="left" vertical="top"/>
    </xf>
    <xf numFmtId="0" fontId="18" fillId="0" borderId="0" xfId="5" applyAlignment="1" applyProtection="1">
      <alignment horizontal="left" vertical="top"/>
    </xf>
    <xf numFmtId="0" fontId="1" fillId="0" borderId="0" xfId="5" applyFont="1" applyProtection="1">
      <protection locked="0"/>
    </xf>
    <xf numFmtId="0" fontId="1" fillId="0" borderId="0" xfId="4" applyFont="1" applyFill="1" applyProtection="1">
      <protection locked="0"/>
    </xf>
    <xf numFmtId="165" fontId="5" fillId="2" borderId="5" xfId="4" applyNumberFormat="1" applyFont="1" applyFill="1" applyBorder="1" applyAlignment="1" applyProtection="1">
      <alignment horizontal="centerContinuous"/>
      <protection locked="0"/>
    </xf>
    <xf numFmtId="165" fontId="1" fillId="2" borderId="6" xfId="4" applyNumberFormat="1" applyFont="1" applyFill="1" applyBorder="1" applyAlignment="1" applyProtection="1">
      <alignment horizontal="centerContinuous"/>
      <protection locked="0"/>
    </xf>
    <xf numFmtId="39" fontId="5" fillId="2" borderId="7" xfId="6" applyNumberFormat="1" applyFont="1" applyFill="1" applyBorder="1" applyAlignment="1" applyProtection="1">
      <alignment horizontal="center"/>
      <protection locked="0"/>
    </xf>
    <xf numFmtId="0" fontId="23" fillId="0" borderId="0" xfId="4" applyFont="1" applyFill="1" applyProtection="1">
      <protection locked="0"/>
    </xf>
    <xf numFmtId="4" fontId="24" fillId="0" borderId="0" xfId="4" applyNumberFormat="1" applyFont="1" applyFill="1" applyBorder="1" applyAlignment="1" applyProtection="1">
      <alignment horizontal="center"/>
    </xf>
    <xf numFmtId="0" fontId="23" fillId="0" borderId="0" xfId="4" applyFont="1" applyFill="1" applyProtection="1"/>
    <xf numFmtId="0" fontId="5" fillId="0" borderId="0" xfId="4" applyFont="1" applyFill="1" applyBorder="1" applyProtection="1">
      <protection locked="0"/>
    </xf>
    <xf numFmtId="0" fontId="10" fillId="0" borderId="0" xfId="4" applyFont="1" applyFill="1" applyBorder="1" applyAlignment="1" applyProtection="1">
      <alignment horizontal="center"/>
      <protection locked="0"/>
    </xf>
    <xf numFmtId="165" fontId="10" fillId="0" borderId="0" xfId="4" applyNumberFormat="1" applyFont="1" applyFill="1" applyBorder="1" applyAlignment="1" applyProtection="1">
      <alignment horizontal="center"/>
      <protection locked="0"/>
    </xf>
    <xf numFmtId="165" fontId="5" fillId="0" borderId="0" xfId="4" applyNumberFormat="1" applyFont="1" applyFill="1" applyBorder="1" applyAlignment="1" applyProtection="1">
      <alignment horizontal="right"/>
      <protection locked="0"/>
    </xf>
    <xf numFmtId="165" fontId="5" fillId="0" borderId="5" xfId="4" applyNumberFormat="1" applyFont="1" applyFill="1" applyBorder="1" applyAlignment="1" applyProtection="1">
      <alignment horizontal="centerContinuous"/>
      <protection locked="0"/>
    </xf>
    <xf numFmtId="165" fontId="1" fillId="0" borderId="6" xfId="4" applyNumberFormat="1" applyFont="1" applyFill="1" applyBorder="1" applyAlignment="1" applyProtection="1">
      <alignment horizontal="centerContinuous"/>
      <protection locked="0"/>
    </xf>
    <xf numFmtId="0" fontId="5" fillId="0" borderId="8" xfId="4" applyNumberFormat="1" applyFont="1" applyFill="1" applyBorder="1" applyAlignment="1" applyProtection="1">
      <alignment horizontal="center"/>
      <protection locked="0"/>
    </xf>
    <xf numFmtId="0" fontId="5" fillId="0" borderId="7" xfId="4" applyNumberFormat="1" applyFont="1" applyFill="1" applyBorder="1" applyAlignment="1" applyProtection="1">
      <alignment horizontal="center"/>
      <protection locked="0"/>
    </xf>
    <xf numFmtId="0" fontId="25" fillId="0" borderId="0" xfId="4" applyFont="1" applyFill="1" applyProtection="1"/>
    <xf numFmtId="165" fontId="24" fillId="0" borderId="9" xfId="4" applyNumberFormat="1" applyFont="1" applyFill="1" applyBorder="1" applyAlignment="1" applyProtection="1">
      <alignment horizontal="centerContinuous"/>
    </xf>
    <xf numFmtId="0" fontId="26" fillId="0" borderId="10" xfId="4" applyFont="1" applyFill="1" applyBorder="1" applyAlignment="1" applyProtection="1">
      <alignment horizontal="centerContinuous"/>
    </xf>
    <xf numFmtId="4" fontId="24" fillId="0" borderId="7" xfId="4" applyNumberFormat="1" applyFont="1" applyFill="1" applyBorder="1" applyAlignment="1" applyProtection="1">
      <alignment horizontal="center"/>
    </xf>
    <xf numFmtId="165" fontId="24" fillId="0" borderId="11" xfId="4" applyNumberFormat="1" applyFont="1" applyFill="1" applyBorder="1" applyProtection="1"/>
    <xf numFmtId="0" fontId="24" fillId="0" borderId="0" xfId="4" applyFont="1" applyFill="1" applyBorder="1" applyAlignment="1" applyProtection="1">
      <alignment horizontal="left"/>
    </xf>
    <xf numFmtId="4" fontId="24" fillId="0" borderId="8" xfId="4" applyNumberFormat="1" applyFont="1" applyFill="1" applyBorder="1" applyAlignment="1" applyProtection="1">
      <alignment horizontal="center"/>
    </xf>
    <xf numFmtId="4" fontId="24" fillId="0" borderId="12" xfId="4" applyNumberFormat="1" applyFont="1" applyFill="1" applyBorder="1" applyAlignment="1" applyProtection="1">
      <alignment horizontal="center"/>
    </xf>
    <xf numFmtId="165" fontId="24" fillId="0" borderId="13" xfId="4" applyNumberFormat="1" applyFont="1" applyFill="1" applyBorder="1" applyProtection="1"/>
    <xf numFmtId="0" fontId="24" fillId="0" borderId="14" xfId="4" applyFont="1" applyFill="1" applyBorder="1" applyAlignment="1" applyProtection="1">
      <alignment horizontal="left"/>
    </xf>
    <xf numFmtId="4" fontId="24" fillId="0" borderId="15" xfId="4" applyNumberFormat="1" applyFont="1" applyFill="1" applyBorder="1" applyAlignment="1" applyProtection="1">
      <alignment horizontal="center"/>
    </xf>
    <xf numFmtId="165" fontId="10" fillId="0" borderId="0" xfId="4" applyNumberFormat="1" applyFont="1" applyFill="1" applyBorder="1" applyProtection="1"/>
    <xf numFmtId="0" fontId="10" fillId="0" borderId="0" xfId="4" applyFont="1" applyFill="1" applyBorder="1" applyAlignment="1" applyProtection="1">
      <alignment horizontal="left"/>
    </xf>
    <xf numFmtId="0" fontId="27" fillId="0" borderId="0" xfId="4" applyFont="1" applyFill="1" applyProtection="1"/>
    <xf numFmtId="0" fontId="5" fillId="0" borderId="0" xfId="4" applyFont="1" applyFill="1" applyBorder="1" applyProtection="1"/>
    <xf numFmtId="165" fontId="24" fillId="0" borderId="16" xfId="4" applyNumberFormat="1" applyFont="1" applyFill="1" applyBorder="1" applyProtection="1"/>
    <xf numFmtId="0" fontId="24" fillId="0" borderId="17" xfId="4" applyFont="1" applyFill="1" applyBorder="1" applyAlignment="1" applyProtection="1">
      <alignment horizontal="left"/>
    </xf>
    <xf numFmtId="165" fontId="24" fillId="0" borderId="18" xfId="4" applyNumberFormat="1" applyFont="1" applyFill="1" applyBorder="1" applyProtection="1"/>
    <xf numFmtId="0" fontId="24" fillId="0" borderId="1" xfId="4" applyFont="1" applyFill="1" applyBorder="1" applyAlignment="1" applyProtection="1">
      <alignment horizontal="left"/>
    </xf>
    <xf numFmtId="4" fontId="24" fillId="0" borderId="19" xfId="4" applyNumberFormat="1" applyFont="1" applyFill="1" applyBorder="1" applyAlignment="1" applyProtection="1">
      <alignment horizontal="center"/>
    </xf>
    <xf numFmtId="4" fontId="24" fillId="0" borderId="20" xfId="4" applyNumberFormat="1" applyFont="1" applyFill="1" applyBorder="1" applyAlignment="1" applyProtection="1">
      <alignment horizontal="center"/>
    </xf>
    <xf numFmtId="1" fontId="24" fillId="0" borderId="18" xfId="4" applyNumberFormat="1" applyFont="1" applyFill="1" applyBorder="1" applyProtection="1"/>
    <xf numFmtId="1" fontId="24" fillId="0" borderId="11" xfId="4" applyNumberFormat="1" applyFont="1" applyFill="1" applyBorder="1" applyProtection="1"/>
    <xf numFmtId="4" fontId="1" fillId="0" borderId="0" xfId="5" applyNumberFormat="1" applyFont="1" applyBorder="1" applyProtection="1"/>
    <xf numFmtId="1" fontId="24" fillId="0" borderId="13" xfId="4" applyNumberFormat="1" applyFont="1" applyFill="1" applyBorder="1" applyProtection="1"/>
    <xf numFmtId="4" fontId="1" fillId="0" borderId="0" xfId="5" applyNumberFormat="1" applyFont="1" applyProtection="1"/>
    <xf numFmtId="0" fontId="26" fillId="0" borderId="0" xfId="4" applyFont="1" applyFill="1" applyBorder="1" applyProtection="1"/>
    <xf numFmtId="0" fontId="24" fillId="0" borderId="16" xfId="4" applyFont="1" applyFill="1" applyBorder="1" applyAlignment="1" applyProtection="1">
      <alignment horizontal="right"/>
    </xf>
    <xf numFmtId="0" fontId="24" fillId="0" borderId="21" xfId="4" applyFont="1" applyFill="1" applyBorder="1" applyAlignment="1" applyProtection="1">
      <alignment horizontal="left"/>
    </xf>
    <xf numFmtId="0" fontId="24" fillId="0" borderId="11" xfId="4" applyFont="1" applyFill="1" applyBorder="1" applyAlignment="1" applyProtection="1">
      <alignment horizontal="right"/>
    </xf>
    <xf numFmtId="0" fontId="24" fillId="0" borderId="22" xfId="4" applyFont="1" applyFill="1" applyBorder="1" applyAlignment="1" applyProtection="1">
      <alignment horizontal="left"/>
    </xf>
    <xf numFmtId="2" fontId="24" fillId="0" borderId="0" xfId="4" applyNumberFormat="1" applyFont="1" applyFill="1" applyBorder="1" applyAlignment="1" applyProtection="1">
      <alignment horizontal="center"/>
    </xf>
    <xf numFmtId="0" fontId="24" fillId="0" borderId="13" xfId="4" applyFont="1" applyFill="1" applyBorder="1" applyAlignment="1" applyProtection="1">
      <alignment horizontal="right"/>
    </xf>
    <xf numFmtId="0" fontId="26" fillId="0" borderId="23" xfId="4" applyFont="1" applyFill="1" applyBorder="1" applyAlignment="1" applyProtection="1">
      <alignment horizontal="left"/>
    </xf>
    <xf numFmtId="0" fontId="1" fillId="0" borderId="0" xfId="4" applyFont="1" applyFill="1" applyBorder="1" applyProtection="1"/>
    <xf numFmtId="165" fontId="1" fillId="0" borderId="0" xfId="4" applyNumberFormat="1" applyFont="1" applyFill="1" applyBorder="1" applyAlignment="1" applyProtection="1">
      <alignment horizontal="center"/>
    </xf>
    <xf numFmtId="0" fontId="1" fillId="0" borderId="0" xfId="4" applyFont="1" applyFill="1" applyBorder="1" applyAlignment="1" applyProtection="1">
      <alignment horizontal="center"/>
    </xf>
    <xf numFmtId="165" fontId="1" fillId="0" borderId="0" xfId="4" applyNumberFormat="1" applyFont="1" applyFill="1" applyAlignment="1" applyProtection="1">
      <alignment horizontal="center"/>
    </xf>
    <xf numFmtId="2" fontId="28" fillId="0" borderId="0" xfId="4" applyNumberFormat="1" applyFont="1" applyFill="1" applyAlignment="1" applyProtection="1">
      <alignment horizontal="center"/>
    </xf>
    <xf numFmtId="0" fontId="29" fillId="0" borderId="0" xfId="4" applyNumberFormat="1" applyFont="1" applyFill="1" applyBorder="1" applyProtection="1"/>
    <xf numFmtId="0" fontId="29" fillId="0" borderId="0" xfId="4" applyFont="1" applyFill="1" applyBorder="1" applyProtection="1"/>
    <xf numFmtId="165" fontId="1" fillId="0" borderId="0" xfId="4" applyNumberFormat="1" applyFont="1" applyFill="1" applyProtection="1"/>
    <xf numFmtId="0" fontId="1" fillId="0" borderId="0" xfId="4" applyFont="1" applyFill="1" applyAlignment="1" applyProtection="1">
      <alignment horizontal="center"/>
    </xf>
    <xf numFmtId="165" fontId="1" fillId="0" borderId="0" xfId="4" applyNumberFormat="1" applyFont="1" applyFill="1" applyBorder="1" applyProtection="1"/>
    <xf numFmtId="167" fontId="24" fillId="0" borderId="0" xfId="4" applyNumberFormat="1" applyFont="1" applyFill="1" applyBorder="1" applyAlignment="1" applyProtection="1">
      <alignment horizontal="center"/>
    </xf>
    <xf numFmtId="0" fontId="1" fillId="0" borderId="0" xfId="4" applyFont="1" applyFill="1" applyAlignment="1" applyProtection="1"/>
    <xf numFmtId="0" fontId="1" fillId="0" borderId="0" xfId="4" applyNumberFormat="1" applyFont="1" applyFill="1" applyBorder="1" applyProtection="1"/>
    <xf numFmtId="0" fontId="1" fillId="0" borderId="0" xfId="5" applyFont="1" applyProtection="1"/>
    <xf numFmtId="0" fontId="1" fillId="0" borderId="0" xfId="5" quotePrefix="1" applyNumberFormat="1" applyFont="1" applyFill="1" applyAlignment="1" applyProtection="1">
      <alignment horizontal="left"/>
      <protection locked="0"/>
    </xf>
    <xf numFmtId="0" fontId="18" fillId="0" borderId="0" xfId="5" applyAlignment="1" applyProtection="1">
      <alignment vertical="center" wrapText="1"/>
      <protection locked="0"/>
    </xf>
    <xf numFmtId="39" fontId="5" fillId="2" borderId="5" xfId="6" applyNumberFormat="1" applyFont="1" applyFill="1" applyBorder="1" applyAlignment="1" applyProtection="1">
      <alignment horizontal="center"/>
      <protection locked="0"/>
    </xf>
    <xf numFmtId="0" fontId="5" fillId="0" borderId="24" xfId="4" applyNumberFormat="1" applyFont="1" applyFill="1" applyBorder="1" applyAlignment="1" applyProtection="1">
      <alignment horizontal="center"/>
      <protection locked="0"/>
    </xf>
    <xf numFmtId="0" fontId="5" fillId="0" borderId="25" xfId="4" applyNumberFormat="1" applyFont="1" applyFill="1" applyBorder="1" applyAlignment="1" applyProtection="1">
      <alignment horizontal="center"/>
      <protection locked="0"/>
    </xf>
    <xf numFmtId="0" fontId="5" fillId="0" borderId="6" xfId="4" applyNumberFormat="1" applyFont="1" applyFill="1" applyBorder="1" applyAlignment="1" applyProtection="1">
      <alignment horizontal="center"/>
      <protection locked="0"/>
    </xf>
    <xf numFmtId="4" fontId="24" fillId="0" borderId="26" xfId="4" applyNumberFormat="1" applyFont="1" applyFill="1" applyBorder="1" applyAlignment="1" applyProtection="1">
      <alignment horizontal="center"/>
    </xf>
    <xf numFmtId="4" fontId="24" fillId="0" borderId="27" xfId="4" applyNumberFormat="1" applyFont="1" applyFill="1" applyBorder="1" applyAlignment="1" applyProtection="1">
      <alignment horizontal="center"/>
    </xf>
    <xf numFmtId="4" fontId="24" fillId="0" borderId="28" xfId="4" applyNumberFormat="1" applyFont="1" applyFill="1" applyBorder="1" applyAlignment="1" applyProtection="1">
      <alignment horizontal="center"/>
    </xf>
    <xf numFmtId="4" fontId="24" fillId="0" borderId="29" xfId="4" applyNumberFormat="1" applyFont="1" applyFill="1" applyBorder="1" applyAlignment="1" applyProtection="1">
      <alignment horizontal="center"/>
    </xf>
    <xf numFmtId="4" fontId="24" fillId="0" borderId="30" xfId="4" applyNumberFormat="1" applyFont="1" applyFill="1" applyBorder="1" applyAlignment="1" applyProtection="1">
      <alignment horizontal="center"/>
    </xf>
    <xf numFmtId="4" fontId="24" fillId="0" borderId="31" xfId="4" applyNumberFormat="1" applyFont="1" applyFill="1" applyBorder="1" applyAlignment="1" applyProtection="1">
      <alignment horizontal="center"/>
    </xf>
    <xf numFmtId="4" fontId="24" fillId="0" borderId="32" xfId="4" applyNumberFormat="1" applyFont="1" applyFill="1" applyBorder="1" applyAlignment="1" applyProtection="1">
      <alignment horizontal="center"/>
    </xf>
    <xf numFmtId="4" fontId="24" fillId="0" borderId="33" xfId="4" applyNumberFormat="1" applyFont="1" applyFill="1" applyBorder="1" applyAlignment="1" applyProtection="1">
      <alignment horizontal="center"/>
    </xf>
    <xf numFmtId="4" fontId="24" fillId="0" borderId="34" xfId="4" applyNumberFormat="1" applyFont="1" applyFill="1" applyBorder="1" applyAlignment="1" applyProtection="1">
      <alignment horizontal="center"/>
    </xf>
    <xf numFmtId="4" fontId="24" fillId="0" borderId="35" xfId="4" applyNumberFormat="1" applyFont="1" applyFill="1" applyBorder="1" applyAlignment="1" applyProtection="1">
      <alignment horizontal="center"/>
    </xf>
    <xf numFmtId="4" fontId="24" fillId="0" borderId="36" xfId="4" applyNumberFormat="1" applyFont="1" applyFill="1" applyBorder="1" applyAlignment="1" applyProtection="1">
      <alignment horizontal="center"/>
    </xf>
    <xf numFmtId="4" fontId="24" fillId="0" borderId="37" xfId="4" applyNumberFormat="1" applyFont="1" applyFill="1" applyBorder="1" applyAlignment="1" applyProtection="1">
      <alignment horizontal="center"/>
    </xf>
    <xf numFmtId="4" fontId="24" fillId="0" borderId="16" xfId="4" applyNumberFormat="1" applyFont="1" applyFill="1" applyBorder="1" applyAlignment="1" applyProtection="1">
      <alignment horizontal="center"/>
    </xf>
    <xf numFmtId="4" fontId="24" fillId="0" borderId="21" xfId="4" applyNumberFormat="1" applyFont="1" applyFill="1" applyBorder="1" applyAlignment="1" applyProtection="1">
      <alignment horizontal="center"/>
    </xf>
    <xf numFmtId="4" fontId="24" fillId="0" borderId="11" xfId="4" applyNumberFormat="1" applyFont="1" applyFill="1" applyBorder="1" applyAlignment="1" applyProtection="1">
      <alignment horizontal="center"/>
    </xf>
    <xf numFmtId="4" fontId="24" fillId="0" borderId="22" xfId="4" applyNumberFormat="1" applyFont="1" applyFill="1" applyBorder="1" applyAlignment="1" applyProtection="1">
      <alignment horizontal="center"/>
    </xf>
    <xf numFmtId="0" fontId="24" fillId="0" borderId="38" xfId="4" applyFont="1" applyFill="1" applyBorder="1" applyAlignment="1" applyProtection="1">
      <alignment horizontal="left"/>
    </xf>
    <xf numFmtId="4" fontId="24" fillId="0" borderId="39" xfId="4" applyNumberFormat="1" applyFont="1" applyFill="1" applyBorder="1" applyAlignment="1" applyProtection="1">
      <alignment horizontal="center"/>
    </xf>
    <xf numFmtId="4" fontId="24" fillId="0" borderId="40" xfId="4" applyNumberFormat="1" applyFont="1" applyFill="1" applyBorder="1" applyAlignment="1" applyProtection="1">
      <alignment horizontal="center"/>
    </xf>
    <xf numFmtId="4" fontId="24" fillId="0" borderId="41" xfId="4" applyNumberFormat="1" applyFont="1" applyFill="1" applyBorder="1" applyAlignment="1" applyProtection="1">
      <alignment horizontal="center"/>
    </xf>
    <xf numFmtId="4" fontId="24" fillId="0" borderId="18" xfId="4" applyNumberFormat="1" applyFont="1" applyFill="1" applyBorder="1" applyAlignment="1" applyProtection="1">
      <alignment horizontal="center"/>
    </xf>
    <xf numFmtId="4" fontId="24" fillId="0" borderId="42" xfId="4" applyNumberFormat="1" applyFont="1" applyFill="1" applyBorder="1" applyAlignment="1" applyProtection="1">
      <alignment horizontal="center"/>
    </xf>
    <xf numFmtId="4" fontId="24" fillId="0" borderId="38" xfId="4" applyNumberFormat="1" applyFont="1" applyFill="1" applyBorder="1" applyAlignment="1" applyProtection="1">
      <alignment horizontal="center"/>
    </xf>
    <xf numFmtId="0" fontId="24" fillId="0" borderId="23" xfId="4" applyFont="1" applyFill="1" applyBorder="1" applyAlignment="1" applyProtection="1">
      <alignment horizontal="left"/>
    </xf>
    <xf numFmtId="4" fontId="24" fillId="0" borderId="13" xfId="4" applyNumberFormat="1" applyFont="1" applyFill="1" applyBorder="1" applyAlignment="1" applyProtection="1">
      <alignment horizontal="center"/>
    </xf>
    <xf numFmtId="4" fontId="24" fillId="0" borderId="23" xfId="4" applyNumberFormat="1" applyFont="1" applyFill="1" applyBorder="1" applyAlignment="1" applyProtection="1">
      <alignment horizontal="center"/>
    </xf>
    <xf numFmtId="4" fontId="24" fillId="0" borderId="43" xfId="4" applyNumberFormat="1" applyFont="1" applyFill="1" applyBorder="1" applyAlignment="1" applyProtection="1">
      <alignment horizontal="center"/>
    </xf>
    <xf numFmtId="4" fontId="24" fillId="0" borderId="44" xfId="4" applyNumberFormat="1" applyFont="1" applyFill="1" applyBorder="1" applyAlignment="1" applyProtection="1">
      <alignment horizontal="center"/>
    </xf>
    <xf numFmtId="4" fontId="24" fillId="0" borderId="45" xfId="4" applyNumberFormat="1" applyFont="1" applyFill="1" applyBorder="1" applyAlignment="1" applyProtection="1">
      <alignment horizontal="center"/>
    </xf>
    <xf numFmtId="0" fontId="1" fillId="0" borderId="0" xfId="4" applyFont="1" applyFill="1"/>
    <xf numFmtId="0" fontId="17" fillId="0" borderId="0" xfId="4" applyFont="1" applyFill="1" applyBorder="1" applyAlignment="1" applyProtection="1">
      <alignment horizontal="center"/>
      <protection locked="0"/>
    </xf>
    <xf numFmtId="0" fontId="19" fillId="0" borderId="0" xfId="4" applyFont="1" applyFill="1" applyBorder="1" applyAlignment="1" applyProtection="1">
      <alignment horizontal="center"/>
      <protection locked="0"/>
    </xf>
    <xf numFmtId="0" fontId="20" fillId="0" borderId="0" xfId="4" applyFont="1" applyFill="1" applyBorder="1"/>
    <xf numFmtId="0" fontId="21" fillId="0" borderId="0" xfId="5" applyFont="1" applyFill="1" applyAlignment="1" applyProtection="1">
      <alignment horizontal="center"/>
      <protection locked="0"/>
    </xf>
    <xf numFmtId="0" fontId="21" fillId="0" borderId="0" xfId="5" applyFont="1" applyFill="1" applyAlignment="1" applyProtection="1">
      <alignment horizontal="centerContinuous"/>
      <protection locked="0"/>
    </xf>
    <xf numFmtId="0" fontId="1" fillId="0" borderId="0" xfId="5" applyFont="1" applyFill="1" applyProtection="1">
      <protection locked="0"/>
    </xf>
    <xf numFmtId="0" fontId="1" fillId="0" borderId="0" xfId="5" applyFont="1" applyFill="1" applyAlignment="1" applyProtection="1">
      <alignment horizontal="center"/>
      <protection locked="0"/>
    </xf>
    <xf numFmtId="0" fontId="5" fillId="0" borderId="30" xfId="4" applyNumberFormat="1" applyFont="1" applyFill="1" applyBorder="1" applyAlignment="1" applyProtection="1">
      <alignment horizontal="center"/>
      <protection locked="0"/>
    </xf>
    <xf numFmtId="0" fontId="5" fillId="0" borderId="17" xfId="4" applyNumberFormat="1" applyFont="1" applyFill="1" applyBorder="1" applyAlignment="1" applyProtection="1">
      <alignment horizontal="center"/>
      <protection locked="0"/>
    </xf>
    <xf numFmtId="0" fontId="5" fillId="0" borderId="21" xfId="4" applyNumberFormat="1" applyFont="1" applyFill="1" applyBorder="1" applyAlignment="1" applyProtection="1">
      <alignment horizontal="center"/>
      <protection locked="0"/>
    </xf>
    <xf numFmtId="4" fontId="24" fillId="0" borderId="24" xfId="4" applyNumberFormat="1" applyFont="1" applyFill="1" applyBorder="1" applyAlignment="1" applyProtection="1">
      <alignment horizontal="center"/>
    </xf>
    <xf numFmtId="0" fontId="23" fillId="0" borderId="0" xfId="4" applyFont="1" applyFill="1"/>
    <xf numFmtId="0" fontId="25" fillId="0" borderId="0" xfId="4" applyFont="1" applyFill="1"/>
    <xf numFmtId="0" fontId="27" fillId="0" borderId="0" xfId="4" applyFont="1" applyFill="1"/>
    <xf numFmtId="0" fontId="1" fillId="0" borderId="0" xfId="4" applyFont="1" applyFill="1" applyAlignment="1"/>
    <xf numFmtId="0" fontId="1" fillId="0" borderId="0" xfId="4" applyNumberFormat="1" applyFont="1" applyFill="1"/>
    <xf numFmtId="0" fontId="10" fillId="0" borderId="0" xfId="4" applyFont="1" applyFill="1" applyBorder="1" applyAlignment="1" applyProtection="1">
      <alignment horizontal="left"/>
      <protection locked="0"/>
    </xf>
    <xf numFmtId="4" fontId="24" fillId="0" borderId="0" xfId="4" applyNumberFormat="1" applyFont="1" applyFill="1" applyBorder="1" applyAlignment="1" applyProtection="1">
      <alignment horizontal="center"/>
      <protection locked="0"/>
    </xf>
    <xf numFmtId="4" fontId="24" fillId="0" borderId="46" xfId="4" applyNumberFormat="1" applyFont="1" applyFill="1" applyBorder="1" applyAlignment="1" applyProtection="1">
      <alignment horizontal="center"/>
    </xf>
    <xf numFmtId="4" fontId="24" fillId="0" borderId="47" xfId="4" applyNumberFormat="1" applyFont="1" applyFill="1" applyBorder="1" applyAlignment="1" applyProtection="1">
      <alignment horizontal="center"/>
    </xf>
    <xf numFmtId="4" fontId="24" fillId="0" borderId="48" xfId="4" applyNumberFormat="1" applyFont="1" applyFill="1" applyBorder="1" applyAlignment="1" applyProtection="1">
      <alignment horizontal="center"/>
    </xf>
    <xf numFmtId="4" fontId="24" fillId="0" borderId="49" xfId="4" applyNumberFormat="1" applyFont="1" applyFill="1" applyBorder="1" applyAlignment="1" applyProtection="1">
      <alignment horizontal="center"/>
    </xf>
    <xf numFmtId="2" fontId="28" fillId="0" borderId="0" xfId="4" applyNumberFormat="1" applyFont="1" applyFill="1" applyBorder="1" applyAlignment="1" applyProtection="1">
      <alignment horizontal="center"/>
    </xf>
    <xf numFmtId="165" fontId="5" fillId="0" borderId="0" xfId="4" applyNumberFormat="1" applyFont="1" applyFill="1" applyBorder="1" applyAlignment="1" applyProtection="1">
      <alignment horizontal="centerContinuous"/>
      <protection locked="0"/>
    </xf>
    <xf numFmtId="165" fontId="1" fillId="0" borderId="0" xfId="4" applyNumberFormat="1" applyFont="1" applyFill="1" applyBorder="1" applyAlignment="1" applyProtection="1">
      <alignment horizontal="centerContinuous"/>
      <protection locked="0"/>
    </xf>
    <xf numFmtId="39" fontId="5" fillId="0" borderId="0" xfId="6" applyNumberFormat="1" applyFont="1" applyFill="1" applyBorder="1" applyAlignment="1" applyProtection="1">
      <alignment horizontal="center"/>
      <protection locked="0"/>
    </xf>
    <xf numFmtId="165" fontId="1" fillId="0" borderId="0" xfId="4" applyNumberFormat="1" applyFont="1" applyFill="1" applyBorder="1" applyAlignment="1" applyProtection="1">
      <alignment horizontal="center"/>
      <protection locked="0"/>
    </xf>
    <xf numFmtId="4" fontId="24" fillId="0" borderId="14" xfId="4" applyNumberFormat="1" applyFont="1" applyFill="1" applyBorder="1" applyAlignment="1" applyProtection="1">
      <alignment horizontal="center"/>
      <protection locked="0"/>
    </xf>
    <xf numFmtId="4" fontId="24" fillId="0" borderId="17" xfId="4" applyNumberFormat="1" applyFont="1" applyFill="1" applyBorder="1" applyAlignment="1" applyProtection="1">
      <alignment horizontal="center"/>
    </xf>
    <xf numFmtId="0" fontId="26" fillId="0" borderId="14" xfId="4" applyFont="1" applyFill="1" applyBorder="1" applyAlignment="1" applyProtection="1">
      <alignment horizontal="left"/>
    </xf>
    <xf numFmtId="4" fontId="24" fillId="0" borderId="14" xfId="4" applyNumberFormat="1" applyFont="1" applyFill="1" applyBorder="1" applyAlignment="1" applyProtection="1">
      <alignment horizontal="center"/>
    </xf>
    <xf numFmtId="0" fontId="21" fillId="0" borderId="0" xfId="5" applyFont="1" applyFill="1" applyAlignment="1" applyProtection="1">
      <alignment horizontal="center"/>
      <protection locked="0"/>
    </xf>
    <xf numFmtId="0" fontId="5" fillId="0" borderId="0" xfId="4" applyFont="1" applyFill="1" applyBorder="1" applyAlignment="1">
      <alignment vertical="center" wrapText="1"/>
    </xf>
    <xf numFmtId="0" fontId="18" fillId="0" borderId="0" xfId="5" applyFill="1" applyAlignment="1" applyProtection="1">
      <alignment horizontal="left" vertical="top"/>
    </xf>
    <xf numFmtId="168" fontId="27" fillId="0" borderId="0" xfId="4" applyNumberFormat="1" applyFont="1" applyFill="1" applyBorder="1" applyAlignment="1">
      <alignment horizontal="center" vertical="center"/>
    </xf>
    <xf numFmtId="0" fontId="1" fillId="0" borderId="0" xfId="4" applyFont="1" applyFill="1" applyBorder="1"/>
    <xf numFmtId="0" fontId="5" fillId="0" borderId="0" xfId="4" applyFont="1" applyFill="1" applyBorder="1" applyAlignment="1">
      <alignment horizontal="center" vertical="center" wrapText="1"/>
    </xf>
    <xf numFmtId="0" fontId="18" fillId="0" borderId="0" xfId="5" applyFill="1" applyBorder="1" applyAlignment="1">
      <alignment horizontal="center" vertical="center" wrapText="1"/>
    </xf>
    <xf numFmtId="165" fontId="5" fillId="4" borderId="5" xfId="4" applyNumberFormat="1" applyFont="1" applyFill="1" applyBorder="1" applyAlignment="1" applyProtection="1">
      <alignment horizontal="centerContinuous"/>
      <protection locked="0"/>
    </xf>
    <xf numFmtId="165" fontId="1" fillId="4" borderId="6" xfId="4" applyNumberFormat="1" applyFont="1" applyFill="1" applyBorder="1" applyAlignment="1" applyProtection="1">
      <alignment horizontal="centerContinuous"/>
      <protection locked="0"/>
    </xf>
    <xf numFmtId="39" fontId="5" fillId="4" borderId="5" xfId="6" applyNumberFormat="1" applyFont="1" applyFill="1" applyBorder="1" applyAlignment="1" applyProtection="1">
      <alignment horizontal="center"/>
      <protection locked="0"/>
    </xf>
    <xf numFmtId="39" fontId="5" fillId="4" borderId="7" xfId="6" applyNumberFormat="1" applyFont="1" applyFill="1" applyBorder="1" applyAlignment="1" applyProtection="1">
      <alignment horizontal="center"/>
      <protection locked="0"/>
    </xf>
    <xf numFmtId="165" fontId="5" fillId="4" borderId="0" xfId="4" applyNumberFormat="1" applyFont="1" applyFill="1" applyBorder="1" applyAlignment="1" applyProtection="1">
      <alignment horizontal="centerContinuous"/>
      <protection locked="0"/>
    </xf>
    <xf numFmtId="165" fontId="1" fillId="4" borderId="0" xfId="4" applyNumberFormat="1" applyFont="1" applyFill="1" applyBorder="1" applyAlignment="1" applyProtection="1">
      <alignment horizontal="centerContinuous"/>
      <protection locked="0"/>
    </xf>
    <xf numFmtId="39" fontId="5" fillId="4" borderId="0" xfId="6" applyNumberFormat="1" applyFont="1" applyFill="1" applyBorder="1" applyAlignment="1" applyProtection="1">
      <alignment horizontal="center"/>
      <protection locked="0"/>
    </xf>
    <xf numFmtId="165" fontId="5" fillId="0" borderId="0" xfId="4" applyNumberFormat="1" applyFont="1" applyFill="1" applyBorder="1" applyAlignment="1" applyProtection="1">
      <alignment horizontal="center"/>
      <protection locked="0"/>
    </xf>
    <xf numFmtId="4" fontId="5" fillId="0" borderId="7" xfId="4" applyNumberFormat="1" applyFont="1" applyFill="1" applyBorder="1" applyAlignment="1" applyProtection="1">
      <alignment horizontal="center" vertical="center"/>
      <protection locked="0"/>
    </xf>
    <xf numFmtId="4" fontId="5" fillId="0" borderId="0" xfId="4" applyNumberFormat="1" applyFont="1" applyFill="1" applyBorder="1" applyAlignment="1" applyProtection="1">
      <alignment horizontal="center" vertical="center"/>
      <protection locked="0"/>
    </xf>
    <xf numFmtId="0" fontId="5" fillId="0" borderId="5" xfId="4" applyNumberFormat="1" applyFont="1" applyFill="1" applyBorder="1" applyAlignment="1" applyProtection="1">
      <alignment horizontal="center"/>
      <protection locked="0"/>
    </xf>
    <xf numFmtId="0" fontId="5" fillId="0" borderId="0" xfId="4" applyNumberFormat="1" applyFont="1" applyFill="1" applyBorder="1" applyAlignment="1" applyProtection="1">
      <alignment horizontal="center"/>
      <protection locked="0"/>
    </xf>
    <xf numFmtId="165" fontId="24" fillId="0" borderId="5" xfId="4" applyNumberFormat="1" applyFont="1" applyFill="1" applyBorder="1" applyAlignment="1" applyProtection="1">
      <alignment horizontal="centerContinuous"/>
    </xf>
    <xf numFmtId="0" fontId="26" fillId="0" borderId="25" xfId="4" applyFont="1" applyFill="1" applyBorder="1" applyAlignment="1" applyProtection="1">
      <alignment horizontal="centerContinuous"/>
    </xf>
    <xf numFmtId="4" fontId="24" fillId="0" borderId="5" xfId="4" applyNumberFormat="1" applyFont="1" applyFill="1" applyBorder="1" applyAlignment="1" applyProtection="1">
      <alignment horizontal="center"/>
    </xf>
    <xf numFmtId="165" fontId="24" fillId="5" borderId="11" xfId="4" applyNumberFormat="1" applyFont="1" applyFill="1" applyBorder="1" applyProtection="1"/>
    <xf numFmtId="0" fontId="24" fillId="5" borderId="0" xfId="4" applyFont="1" applyFill="1" applyBorder="1" applyAlignment="1" applyProtection="1">
      <alignment horizontal="left"/>
    </xf>
    <xf numFmtId="4" fontId="24" fillId="5" borderId="11" xfId="4" applyNumberFormat="1" applyFont="1" applyFill="1" applyBorder="1" applyAlignment="1" applyProtection="1">
      <alignment horizontal="center"/>
    </xf>
    <xf numFmtId="4" fontId="24" fillId="5" borderId="33" xfId="4" applyNumberFormat="1" applyFont="1" applyFill="1" applyBorder="1" applyAlignment="1" applyProtection="1">
      <alignment horizontal="center"/>
    </xf>
    <xf numFmtId="4" fontId="24" fillId="5" borderId="22" xfId="4" applyNumberFormat="1" applyFont="1" applyFill="1" applyBorder="1" applyAlignment="1" applyProtection="1">
      <alignment horizontal="center"/>
    </xf>
    <xf numFmtId="165" fontId="24" fillId="5" borderId="13" xfId="4" applyNumberFormat="1" applyFont="1" applyFill="1" applyBorder="1" applyProtection="1"/>
    <xf numFmtId="0" fontId="24" fillId="5" borderId="14" xfId="4" applyFont="1" applyFill="1" applyBorder="1" applyAlignment="1" applyProtection="1">
      <alignment horizontal="left"/>
    </xf>
    <xf numFmtId="4" fontId="24" fillId="5" borderId="13" xfId="4" applyNumberFormat="1" applyFont="1" applyFill="1" applyBorder="1" applyAlignment="1" applyProtection="1">
      <alignment horizontal="center"/>
    </xf>
    <xf numFmtId="4" fontId="24" fillId="5" borderId="36" xfId="4" applyNumberFormat="1" applyFont="1" applyFill="1" applyBorder="1" applyAlignment="1" applyProtection="1">
      <alignment horizontal="center"/>
    </xf>
    <xf numFmtId="4" fontId="24" fillId="5" borderId="23" xfId="4" applyNumberFormat="1" applyFont="1" applyFill="1" applyBorder="1" applyAlignment="1" applyProtection="1">
      <alignment horizontal="center"/>
    </xf>
    <xf numFmtId="4" fontId="5" fillId="0" borderId="5" xfId="4" applyNumberFormat="1" applyFont="1" applyFill="1" applyBorder="1" applyAlignment="1" applyProtection="1">
      <alignment horizontal="center" vertical="center"/>
      <protection locked="0"/>
    </xf>
    <xf numFmtId="4" fontId="5" fillId="0" borderId="5" xfId="4" applyNumberFormat="1" applyFont="1" applyFill="1" applyBorder="1" applyAlignment="1" applyProtection="1">
      <alignment horizontal="center" vertical="center"/>
      <protection locked="0"/>
    </xf>
    <xf numFmtId="4" fontId="5" fillId="0" borderId="6" xfId="4" applyNumberFormat="1" applyFont="1" applyFill="1" applyBorder="1" applyAlignment="1" applyProtection="1">
      <alignment horizontal="center" vertical="center"/>
      <protection locked="0"/>
    </xf>
    <xf numFmtId="0" fontId="18" fillId="0" borderId="6" xfId="5" applyBorder="1" applyAlignment="1">
      <alignment horizontal="center" vertical="center"/>
    </xf>
    <xf numFmtId="165" fontId="1" fillId="0" borderId="25" xfId="4" applyNumberFormat="1" applyFont="1" applyFill="1" applyBorder="1" applyAlignment="1" applyProtection="1">
      <alignment horizontal="centerContinuous"/>
      <protection locked="0"/>
    </xf>
    <xf numFmtId="2" fontId="24" fillId="0" borderId="17" xfId="4" applyNumberFormat="1" applyFont="1" applyFill="1" applyBorder="1" applyAlignment="1" applyProtection="1">
      <alignment horizontal="center"/>
    </xf>
    <xf numFmtId="2" fontId="24" fillId="0" borderId="43" xfId="4" applyNumberFormat="1" applyFont="1" applyFill="1" applyBorder="1" applyAlignment="1" applyProtection="1">
      <alignment horizontal="center"/>
    </xf>
    <xf numFmtId="2" fontId="24" fillId="0" borderId="31" xfId="4" applyNumberFormat="1" applyFont="1" applyFill="1" applyBorder="1" applyAlignment="1" applyProtection="1">
      <alignment horizontal="center"/>
    </xf>
    <xf numFmtId="0" fontId="24" fillId="5" borderId="22" xfId="4" applyFont="1" applyFill="1" applyBorder="1" applyAlignment="1" applyProtection="1">
      <alignment horizontal="left"/>
    </xf>
    <xf numFmtId="2" fontId="24" fillId="5" borderId="0" xfId="4" applyNumberFormat="1" applyFont="1" applyFill="1" applyBorder="1" applyAlignment="1" applyProtection="1">
      <alignment horizontal="center"/>
    </xf>
    <xf numFmtId="2" fontId="24" fillId="5" borderId="44" xfId="4" applyNumberFormat="1" applyFont="1" applyFill="1" applyBorder="1" applyAlignment="1" applyProtection="1">
      <alignment horizontal="center"/>
    </xf>
    <xf numFmtId="2" fontId="24" fillId="5" borderId="34" xfId="4" applyNumberFormat="1" applyFont="1" applyFill="1" applyBorder="1" applyAlignment="1" applyProtection="1">
      <alignment horizontal="center"/>
    </xf>
    <xf numFmtId="4" fontId="24" fillId="5" borderId="44" xfId="4" applyNumberFormat="1" applyFont="1" applyFill="1" applyBorder="1" applyAlignment="1" applyProtection="1">
      <alignment horizontal="center"/>
    </xf>
    <xf numFmtId="4" fontId="24" fillId="5" borderId="34" xfId="4" applyNumberFormat="1" applyFont="1" applyFill="1" applyBorder="1" applyAlignment="1" applyProtection="1">
      <alignment horizontal="center"/>
    </xf>
    <xf numFmtId="2" fontId="24" fillId="0" borderId="44" xfId="4" applyNumberFormat="1" applyFont="1" applyFill="1" applyBorder="1" applyAlignment="1" applyProtection="1">
      <alignment horizontal="center"/>
    </xf>
    <xf numFmtId="2" fontId="24" fillId="0" borderId="34" xfId="4" applyNumberFormat="1" applyFont="1" applyFill="1" applyBorder="1" applyAlignment="1" applyProtection="1">
      <alignment horizontal="center"/>
    </xf>
    <xf numFmtId="2" fontId="24" fillId="0" borderId="1" xfId="4" applyNumberFormat="1" applyFont="1" applyFill="1" applyBorder="1" applyAlignment="1" applyProtection="1">
      <alignment horizontal="center"/>
    </xf>
    <xf numFmtId="2" fontId="24" fillId="0" borderId="50" xfId="4" applyNumberFormat="1" applyFont="1" applyFill="1" applyBorder="1" applyAlignment="1" applyProtection="1">
      <alignment horizontal="center"/>
    </xf>
    <xf numFmtId="2" fontId="24" fillId="0" borderId="49" xfId="4" applyNumberFormat="1" applyFont="1" applyFill="1" applyBorder="1" applyAlignment="1" applyProtection="1">
      <alignment horizontal="center"/>
    </xf>
    <xf numFmtId="165" fontId="24" fillId="5" borderId="39" xfId="4" applyNumberFormat="1" applyFont="1" applyFill="1" applyBorder="1" applyProtection="1"/>
    <xf numFmtId="0" fontId="24" fillId="5" borderId="41" xfId="4" applyFont="1" applyFill="1" applyBorder="1" applyAlignment="1" applyProtection="1">
      <alignment horizontal="left"/>
    </xf>
    <xf numFmtId="4" fontId="24" fillId="5" borderId="51" xfId="4" applyNumberFormat="1" applyFont="1" applyFill="1" applyBorder="1" applyAlignment="1" applyProtection="1">
      <alignment horizontal="center"/>
    </xf>
    <xf numFmtId="4" fontId="24" fillId="5" borderId="47" xfId="4" applyNumberFormat="1" applyFont="1" applyFill="1" applyBorder="1" applyAlignment="1" applyProtection="1">
      <alignment horizontal="center"/>
    </xf>
    <xf numFmtId="165" fontId="24" fillId="5" borderId="18" xfId="4" applyNumberFormat="1" applyFont="1" applyFill="1" applyBorder="1" applyProtection="1"/>
    <xf numFmtId="0" fontId="24" fillId="5" borderId="38" xfId="4" applyFont="1" applyFill="1" applyBorder="1" applyAlignment="1" applyProtection="1">
      <alignment horizontal="left"/>
    </xf>
    <xf numFmtId="2" fontId="24" fillId="5" borderId="1" xfId="4" applyNumberFormat="1" applyFont="1" applyFill="1" applyBorder="1" applyAlignment="1" applyProtection="1">
      <alignment horizontal="center"/>
    </xf>
    <xf numFmtId="2" fontId="24" fillId="5" borderId="50" xfId="4" applyNumberFormat="1" applyFont="1" applyFill="1" applyBorder="1" applyAlignment="1" applyProtection="1">
      <alignment horizontal="center"/>
    </xf>
    <xf numFmtId="2" fontId="24" fillId="5" borderId="49" xfId="4" applyNumberFormat="1" applyFont="1" applyFill="1" applyBorder="1" applyAlignment="1" applyProtection="1">
      <alignment horizontal="center"/>
    </xf>
    <xf numFmtId="4" fontId="24" fillId="5" borderId="50" xfId="4" applyNumberFormat="1" applyFont="1" applyFill="1" applyBorder="1" applyAlignment="1" applyProtection="1">
      <alignment horizontal="center"/>
    </xf>
    <xf numFmtId="4" fontId="24" fillId="5" borderId="49" xfId="4" applyNumberFormat="1" applyFont="1" applyFill="1" applyBorder="1" applyAlignment="1" applyProtection="1">
      <alignment horizontal="center"/>
    </xf>
    <xf numFmtId="165" fontId="24" fillId="0" borderId="39" xfId="4" applyNumberFormat="1" applyFont="1" applyFill="1" applyBorder="1" applyProtection="1"/>
    <xf numFmtId="0" fontId="24" fillId="0" borderId="41" xfId="4" applyFont="1" applyFill="1" applyBorder="1" applyAlignment="1" applyProtection="1">
      <alignment horizontal="left"/>
    </xf>
    <xf numFmtId="4" fontId="24" fillId="0" borderId="51" xfId="4" applyNumberFormat="1" applyFont="1" applyFill="1" applyBorder="1" applyAlignment="1" applyProtection="1">
      <alignment horizontal="center"/>
    </xf>
    <xf numFmtId="4" fontId="24" fillId="0" borderId="50" xfId="4" applyNumberFormat="1" applyFont="1" applyFill="1" applyBorder="1" applyAlignment="1" applyProtection="1">
      <alignment horizontal="center"/>
    </xf>
    <xf numFmtId="4" fontId="24" fillId="5" borderId="37" xfId="4" applyNumberFormat="1" applyFont="1" applyFill="1" applyBorder="1" applyAlignment="1" applyProtection="1">
      <alignment horizontal="center"/>
    </xf>
    <xf numFmtId="2" fontId="24" fillId="0" borderId="14" xfId="4" applyNumberFormat="1" applyFont="1" applyFill="1" applyBorder="1" applyAlignment="1" applyProtection="1">
      <alignment horizontal="center"/>
    </xf>
    <xf numFmtId="2" fontId="24" fillId="0" borderId="45" xfId="4" applyNumberFormat="1" applyFont="1" applyFill="1" applyBorder="1" applyAlignment="1" applyProtection="1">
      <alignment horizontal="center"/>
    </xf>
    <xf numFmtId="2" fontId="24" fillId="0" borderId="37" xfId="4" applyNumberFormat="1" applyFont="1" applyFill="1" applyBorder="1" applyAlignment="1" applyProtection="1">
      <alignment horizontal="center"/>
    </xf>
    <xf numFmtId="165" fontId="24" fillId="0" borderId="0" xfId="4" applyNumberFormat="1" applyFont="1" applyFill="1" applyBorder="1" applyProtection="1"/>
    <xf numFmtId="4" fontId="24" fillId="5" borderId="39" xfId="4" applyNumberFormat="1" applyFont="1" applyFill="1" applyBorder="1" applyAlignment="1" applyProtection="1">
      <alignment horizontal="center"/>
    </xf>
    <xf numFmtId="0" fontId="24" fillId="5" borderId="23" xfId="4" applyFont="1" applyFill="1" applyBorder="1" applyAlignment="1" applyProtection="1">
      <alignment horizontal="left"/>
    </xf>
    <xf numFmtId="2" fontId="24" fillId="0" borderId="0" xfId="4" applyNumberFormat="1" applyFont="1" applyFill="1" applyBorder="1" applyAlignment="1" applyProtection="1">
      <alignment horizontal="center"/>
      <protection locked="0"/>
    </xf>
    <xf numFmtId="0" fontId="23" fillId="0" borderId="0" xfId="4" applyFont="1" applyFill="1" applyBorder="1"/>
    <xf numFmtId="0" fontId="24" fillId="5" borderId="16" xfId="4" applyFont="1" applyFill="1" applyBorder="1" applyAlignment="1" applyProtection="1">
      <alignment horizontal="right"/>
    </xf>
    <xf numFmtId="0" fontId="24" fillId="5" borderId="21" xfId="4" applyFont="1" applyFill="1" applyBorder="1" applyAlignment="1" applyProtection="1">
      <alignment horizontal="left"/>
    </xf>
    <xf numFmtId="4" fontId="24" fillId="5" borderId="52" xfId="4" applyNumberFormat="1" applyFont="1" applyFill="1" applyBorder="1" applyAlignment="1" applyProtection="1">
      <alignment horizontal="center"/>
    </xf>
    <xf numFmtId="4" fontId="24" fillId="5" borderId="30" xfId="4" applyNumberFormat="1" applyFont="1" applyFill="1" applyBorder="1" applyAlignment="1" applyProtection="1">
      <alignment horizontal="center"/>
    </xf>
    <xf numFmtId="4" fontId="24" fillId="5" borderId="31" xfId="4" applyNumberFormat="1" applyFont="1" applyFill="1" applyBorder="1" applyAlignment="1" applyProtection="1">
      <alignment horizontal="center"/>
    </xf>
    <xf numFmtId="4" fontId="24" fillId="0" borderId="53" xfId="4" applyNumberFormat="1" applyFont="1" applyFill="1" applyBorder="1" applyAlignment="1" applyProtection="1">
      <alignment horizontal="center"/>
    </xf>
    <xf numFmtId="165" fontId="1" fillId="0" borderId="0" xfId="4" applyNumberFormat="1" applyFont="1" applyFill="1" applyAlignment="1">
      <alignment horizontal="center"/>
    </xf>
    <xf numFmtId="167" fontId="24" fillId="0" borderId="0" xfId="4" applyNumberFormat="1" applyFont="1" applyFill="1" applyBorder="1" applyAlignment="1" applyProtection="1">
      <alignment horizontal="center"/>
      <protection locked="0"/>
    </xf>
    <xf numFmtId="165" fontId="1" fillId="0" borderId="0" xfId="4" applyNumberFormat="1" applyFont="1" applyFill="1" applyBorder="1" applyAlignment="1">
      <alignment horizontal="center"/>
    </xf>
  </cellXfs>
  <cellStyles count="7">
    <cellStyle name="Comma 2" xfId="6"/>
    <cellStyle name="Normal" xfId="0" builtinId="0"/>
    <cellStyle name="Normal 2" xfId="5"/>
    <cellStyle name="Normal 2 2" xfId="1"/>
    <cellStyle name="Normal_CI_EXS_I_2010" xfId="3"/>
    <cellStyle name="Normal_JO_EXS_I_2010" xfId="2"/>
    <cellStyle name="Standard_10TD" xfId="4"/>
  </cellStyles>
  <dxfs count="18">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0"/>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xdr:row>
          <xdr:rowOff>47625</xdr:rowOff>
        </xdr:from>
        <xdr:to>
          <xdr:col>0</xdr:col>
          <xdr:colOff>133350</xdr:colOff>
          <xdr:row>4</xdr:row>
          <xdr:rowOff>152400</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xdr:row>
          <xdr:rowOff>38100</xdr:rowOff>
        </xdr:from>
        <xdr:to>
          <xdr:col>6</xdr:col>
          <xdr:colOff>152400</xdr:colOff>
          <xdr:row>21</xdr:row>
          <xdr:rowOff>152400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24</xdr:row>
          <xdr:rowOff>38100</xdr:rowOff>
        </xdr:from>
        <xdr:to>
          <xdr:col>6</xdr:col>
          <xdr:colOff>152400</xdr:colOff>
          <xdr:row>24</xdr:row>
          <xdr:rowOff>152400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28</xdr:row>
          <xdr:rowOff>38100</xdr:rowOff>
        </xdr:from>
        <xdr:to>
          <xdr:col>6</xdr:col>
          <xdr:colOff>152400</xdr:colOff>
          <xdr:row>28</xdr:row>
          <xdr:rowOff>152400</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30</xdr:row>
          <xdr:rowOff>38100</xdr:rowOff>
        </xdr:from>
        <xdr:to>
          <xdr:col>6</xdr:col>
          <xdr:colOff>152400</xdr:colOff>
          <xdr:row>30</xdr:row>
          <xdr:rowOff>152400</xdr:rowOff>
        </xdr:to>
        <xdr:sp macro="" textlink="">
          <xdr:nvSpPr>
            <xdr:cNvPr id="1029" name="Object 5" hidden="1">
              <a:extLst>
                <a:ext uri="{63B3BB69-23CF-44E3-9099-C40C66FF867C}">
                  <a14:compatExt spid="_x0000_s102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33</xdr:row>
          <xdr:rowOff>38100</xdr:rowOff>
        </xdr:from>
        <xdr:to>
          <xdr:col>6</xdr:col>
          <xdr:colOff>152400</xdr:colOff>
          <xdr:row>33</xdr:row>
          <xdr:rowOff>152400</xdr:rowOff>
        </xdr:to>
        <xdr:sp macro="" textlink="">
          <xdr:nvSpPr>
            <xdr:cNvPr id="1030" name="Object 6" hidden="1">
              <a:extLst>
                <a:ext uri="{63B3BB69-23CF-44E3-9099-C40C66FF867C}">
                  <a14:compatExt spid="_x0000_s103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43</xdr:row>
          <xdr:rowOff>38100</xdr:rowOff>
        </xdr:from>
        <xdr:to>
          <xdr:col>6</xdr:col>
          <xdr:colOff>152400</xdr:colOff>
          <xdr:row>43</xdr:row>
          <xdr:rowOff>152400</xdr:rowOff>
        </xdr:to>
        <xdr:sp macro="" textlink="">
          <xdr:nvSpPr>
            <xdr:cNvPr id="1031" name="Object 7" hidden="1">
              <a:extLst>
                <a:ext uri="{63B3BB69-23CF-44E3-9099-C40C66FF867C}">
                  <a14:compatExt spid="_x0000_s103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45</xdr:row>
          <xdr:rowOff>38100</xdr:rowOff>
        </xdr:from>
        <xdr:to>
          <xdr:col>6</xdr:col>
          <xdr:colOff>152400</xdr:colOff>
          <xdr:row>45</xdr:row>
          <xdr:rowOff>152400</xdr:rowOff>
        </xdr:to>
        <xdr:sp macro="" textlink="">
          <xdr:nvSpPr>
            <xdr:cNvPr id="1032" name="Object 8" hidden="1">
              <a:extLst>
                <a:ext uri="{63B3BB69-23CF-44E3-9099-C40C66FF867C}">
                  <a14:compatExt spid="_x0000_s103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49</xdr:row>
          <xdr:rowOff>38100</xdr:rowOff>
        </xdr:from>
        <xdr:to>
          <xdr:col>6</xdr:col>
          <xdr:colOff>152400</xdr:colOff>
          <xdr:row>49</xdr:row>
          <xdr:rowOff>152400</xdr:rowOff>
        </xdr:to>
        <xdr:sp macro="" textlink="">
          <xdr:nvSpPr>
            <xdr:cNvPr id="1033" name="Object 9" hidden="1">
              <a:extLst>
                <a:ext uri="{63B3BB69-23CF-44E3-9099-C40C66FF867C}">
                  <a14:compatExt spid="_x0000_s103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51</xdr:row>
          <xdr:rowOff>38100</xdr:rowOff>
        </xdr:from>
        <xdr:to>
          <xdr:col>6</xdr:col>
          <xdr:colOff>152400</xdr:colOff>
          <xdr:row>51</xdr:row>
          <xdr:rowOff>152400</xdr:rowOff>
        </xdr:to>
        <xdr:sp macro="" textlink="">
          <xdr:nvSpPr>
            <xdr:cNvPr id="1034" name="Object 10" hidden="1">
              <a:extLst>
                <a:ext uri="{63B3BB69-23CF-44E3-9099-C40C66FF867C}">
                  <a14:compatExt spid="_x0000_s103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60</xdr:row>
          <xdr:rowOff>38100</xdr:rowOff>
        </xdr:from>
        <xdr:to>
          <xdr:col>6</xdr:col>
          <xdr:colOff>152400</xdr:colOff>
          <xdr:row>60</xdr:row>
          <xdr:rowOff>152400</xdr:rowOff>
        </xdr:to>
        <xdr:sp macro="" textlink="">
          <xdr:nvSpPr>
            <xdr:cNvPr id="1035" name="Object 11" hidden="1">
              <a:extLst>
                <a:ext uri="{63B3BB69-23CF-44E3-9099-C40C66FF867C}">
                  <a14:compatExt spid="_x0000_s103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61</xdr:row>
          <xdr:rowOff>38100</xdr:rowOff>
        </xdr:from>
        <xdr:to>
          <xdr:col>6</xdr:col>
          <xdr:colOff>152400</xdr:colOff>
          <xdr:row>61</xdr:row>
          <xdr:rowOff>152400</xdr:rowOff>
        </xdr:to>
        <xdr:sp macro="" textlink="">
          <xdr:nvSpPr>
            <xdr:cNvPr id="1036" name="Object 12" hidden="1">
              <a:extLst>
                <a:ext uri="{63B3BB69-23CF-44E3-9099-C40C66FF867C}">
                  <a14:compatExt spid="_x0000_s103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62</xdr:row>
          <xdr:rowOff>38100</xdr:rowOff>
        </xdr:from>
        <xdr:to>
          <xdr:col>6</xdr:col>
          <xdr:colOff>152400</xdr:colOff>
          <xdr:row>62</xdr:row>
          <xdr:rowOff>152400</xdr:rowOff>
        </xdr:to>
        <xdr:sp macro="" textlink="">
          <xdr:nvSpPr>
            <xdr:cNvPr id="1037" name="Object 13" hidden="1">
              <a:extLst>
                <a:ext uri="{63B3BB69-23CF-44E3-9099-C40C66FF867C}">
                  <a14:compatExt spid="_x0000_s103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69</xdr:row>
          <xdr:rowOff>38100</xdr:rowOff>
        </xdr:from>
        <xdr:to>
          <xdr:col>6</xdr:col>
          <xdr:colOff>152400</xdr:colOff>
          <xdr:row>69</xdr:row>
          <xdr:rowOff>152400</xdr:rowOff>
        </xdr:to>
        <xdr:sp macro="" textlink="">
          <xdr:nvSpPr>
            <xdr:cNvPr id="1038" name="Object 14" hidden="1">
              <a:extLst>
                <a:ext uri="{63B3BB69-23CF-44E3-9099-C40C66FF867C}">
                  <a14:compatExt spid="_x0000_s103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72</xdr:row>
          <xdr:rowOff>38100</xdr:rowOff>
        </xdr:from>
        <xdr:to>
          <xdr:col>6</xdr:col>
          <xdr:colOff>152400</xdr:colOff>
          <xdr:row>72</xdr:row>
          <xdr:rowOff>152400</xdr:rowOff>
        </xdr:to>
        <xdr:sp macro="" textlink="">
          <xdr:nvSpPr>
            <xdr:cNvPr id="1039" name="Object 15" hidden="1">
              <a:extLst>
                <a:ext uri="{63B3BB69-23CF-44E3-9099-C40C66FF867C}">
                  <a14:compatExt spid="_x0000_s103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73</xdr:row>
          <xdr:rowOff>38100</xdr:rowOff>
        </xdr:from>
        <xdr:to>
          <xdr:col>6</xdr:col>
          <xdr:colOff>152400</xdr:colOff>
          <xdr:row>73</xdr:row>
          <xdr:rowOff>152400</xdr:rowOff>
        </xdr:to>
        <xdr:sp macro="" textlink="">
          <xdr:nvSpPr>
            <xdr:cNvPr id="1040" name="Object 16" hidden="1">
              <a:extLst>
                <a:ext uri="{63B3BB69-23CF-44E3-9099-C40C66FF867C}">
                  <a14:compatExt spid="_x0000_s104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76</xdr:row>
          <xdr:rowOff>38100</xdr:rowOff>
        </xdr:from>
        <xdr:to>
          <xdr:col>6</xdr:col>
          <xdr:colOff>152400</xdr:colOff>
          <xdr:row>76</xdr:row>
          <xdr:rowOff>152400</xdr:rowOff>
        </xdr:to>
        <xdr:sp macro="" textlink="">
          <xdr:nvSpPr>
            <xdr:cNvPr id="1041" name="Object 17" hidden="1">
              <a:extLst>
                <a:ext uri="{63B3BB69-23CF-44E3-9099-C40C66FF867C}">
                  <a14:compatExt spid="_x0000_s104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78</xdr:row>
          <xdr:rowOff>38100</xdr:rowOff>
        </xdr:from>
        <xdr:to>
          <xdr:col>6</xdr:col>
          <xdr:colOff>152400</xdr:colOff>
          <xdr:row>78</xdr:row>
          <xdr:rowOff>152400</xdr:rowOff>
        </xdr:to>
        <xdr:sp macro="" textlink="">
          <xdr:nvSpPr>
            <xdr:cNvPr id="1042" name="Object 18" hidden="1">
              <a:extLst>
                <a:ext uri="{63B3BB69-23CF-44E3-9099-C40C66FF867C}">
                  <a14:compatExt spid="_x0000_s104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81</xdr:row>
          <xdr:rowOff>38100</xdr:rowOff>
        </xdr:from>
        <xdr:to>
          <xdr:col>6</xdr:col>
          <xdr:colOff>152400</xdr:colOff>
          <xdr:row>81</xdr:row>
          <xdr:rowOff>152400</xdr:rowOff>
        </xdr:to>
        <xdr:sp macro="" textlink="">
          <xdr:nvSpPr>
            <xdr:cNvPr id="1043" name="Object 19" hidden="1">
              <a:extLst>
                <a:ext uri="{63B3BB69-23CF-44E3-9099-C40C66FF867C}">
                  <a14:compatExt spid="_x0000_s104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88</xdr:row>
          <xdr:rowOff>38100</xdr:rowOff>
        </xdr:from>
        <xdr:to>
          <xdr:col>6</xdr:col>
          <xdr:colOff>152400</xdr:colOff>
          <xdr:row>88</xdr:row>
          <xdr:rowOff>152400</xdr:rowOff>
        </xdr:to>
        <xdr:sp macro="" textlink="">
          <xdr:nvSpPr>
            <xdr:cNvPr id="1044" name="Object 20" hidden="1">
              <a:extLst>
                <a:ext uri="{63B3BB69-23CF-44E3-9099-C40C66FF867C}">
                  <a14:compatExt spid="_x0000_s104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95</xdr:row>
          <xdr:rowOff>38100</xdr:rowOff>
        </xdr:from>
        <xdr:to>
          <xdr:col>6</xdr:col>
          <xdr:colOff>152400</xdr:colOff>
          <xdr:row>95</xdr:row>
          <xdr:rowOff>152400</xdr:rowOff>
        </xdr:to>
        <xdr:sp macro="" textlink="">
          <xdr:nvSpPr>
            <xdr:cNvPr id="1045" name="Object 21" hidden="1">
              <a:extLst>
                <a:ext uri="{63B3BB69-23CF-44E3-9099-C40C66FF867C}">
                  <a14:compatExt spid="_x0000_s104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96</xdr:row>
          <xdr:rowOff>38100</xdr:rowOff>
        </xdr:from>
        <xdr:to>
          <xdr:col>6</xdr:col>
          <xdr:colOff>152400</xdr:colOff>
          <xdr:row>96</xdr:row>
          <xdr:rowOff>152400</xdr:rowOff>
        </xdr:to>
        <xdr:sp macro="" textlink="">
          <xdr:nvSpPr>
            <xdr:cNvPr id="1046" name="Object 22" hidden="1">
              <a:extLst>
                <a:ext uri="{63B3BB69-23CF-44E3-9099-C40C66FF867C}">
                  <a14:compatExt spid="_x0000_s104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99</xdr:row>
          <xdr:rowOff>38100</xdr:rowOff>
        </xdr:from>
        <xdr:to>
          <xdr:col>6</xdr:col>
          <xdr:colOff>152400</xdr:colOff>
          <xdr:row>99</xdr:row>
          <xdr:rowOff>152400</xdr:rowOff>
        </xdr:to>
        <xdr:sp macro="" textlink="">
          <xdr:nvSpPr>
            <xdr:cNvPr id="1047" name="Object 23" hidden="1">
              <a:extLst>
                <a:ext uri="{63B3BB69-23CF-44E3-9099-C40C66FF867C}">
                  <a14:compatExt spid="_x0000_s104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104</xdr:row>
          <xdr:rowOff>38100</xdr:rowOff>
        </xdr:from>
        <xdr:to>
          <xdr:col>6</xdr:col>
          <xdr:colOff>152400</xdr:colOff>
          <xdr:row>104</xdr:row>
          <xdr:rowOff>152400</xdr:rowOff>
        </xdr:to>
        <xdr:sp macro="" textlink="">
          <xdr:nvSpPr>
            <xdr:cNvPr id="1048" name="Object 24" hidden="1">
              <a:extLst>
                <a:ext uri="{63B3BB69-23CF-44E3-9099-C40C66FF867C}">
                  <a14:compatExt spid="_x0000_s104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107</xdr:row>
          <xdr:rowOff>38100</xdr:rowOff>
        </xdr:from>
        <xdr:to>
          <xdr:col>6</xdr:col>
          <xdr:colOff>152400</xdr:colOff>
          <xdr:row>107</xdr:row>
          <xdr:rowOff>152400</xdr:rowOff>
        </xdr:to>
        <xdr:sp macro="" textlink="">
          <xdr:nvSpPr>
            <xdr:cNvPr id="1049" name="Object 25" hidden="1">
              <a:extLst>
                <a:ext uri="{63B3BB69-23CF-44E3-9099-C40C66FF867C}">
                  <a14:compatExt spid="_x0000_s104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108</xdr:row>
          <xdr:rowOff>38100</xdr:rowOff>
        </xdr:from>
        <xdr:to>
          <xdr:col>6</xdr:col>
          <xdr:colOff>152400</xdr:colOff>
          <xdr:row>108</xdr:row>
          <xdr:rowOff>152400</xdr:rowOff>
        </xdr:to>
        <xdr:sp macro="" textlink="">
          <xdr:nvSpPr>
            <xdr:cNvPr id="1050" name="Object 26" hidden="1">
              <a:extLst>
                <a:ext uri="{63B3BB69-23CF-44E3-9099-C40C66FF867C}">
                  <a14:compatExt spid="_x0000_s105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109</xdr:row>
          <xdr:rowOff>38100</xdr:rowOff>
        </xdr:from>
        <xdr:to>
          <xdr:col>6</xdr:col>
          <xdr:colOff>152400</xdr:colOff>
          <xdr:row>109</xdr:row>
          <xdr:rowOff>152400</xdr:rowOff>
        </xdr:to>
        <xdr:sp macro="" textlink="">
          <xdr:nvSpPr>
            <xdr:cNvPr id="1051" name="Object 27" hidden="1">
              <a:extLst>
                <a:ext uri="{63B3BB69-23CF-44E3-9099-C40C66FF867C}">
                  <a14:compatExt spid="_x0000_s105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110</xdr:row>
          <xdr:rowOff>38100</xdr:rowOff>
        </xdr:from>
        <xdr:to>
          <xdr:col>6</xdr:col>
          <xdr:colOff>152400</xdr:colOff>
          <xdr:row>110</xdr:row>
          <xdr:rowOff>152400</xdr:rowOff>
        </xdr:to>
        <xdr:sp macro="" textlink="">
          <xdr:nvSpPr>
            <xdr:cNvPr id="1052" name="Object 28" hidden="1">
              <a:extLst>
                <a:ext uri="{63B3BB69-23CF-44E3-9099-C40C66FF867C}">
                  <a14:compatExt spid="_x0000_s105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112</xdr:row>
          <xdr:rowOff>38100</xdr:rowOff>
        </xdr:from>
        <xdr:to>
          <xdr:col>6</xdr:col>
          <xdr:colOff>152400</xdr:colOff>
          <xdr:row>112</xdr:row>
          <xdr:rowOff>152400</xdr:rowOff>
        </xdr:to>
        <xdr:sp macro="" textlink="">
          <xdr:nvSpPr>
            <xdr:cNvPr id="1053" name="Object 29" hidden="1">
              <a:extLst>
                <a:ext uri="{63B3BB69-23CF-44E3-9099-C40C66FF867C}">
                  <a14:compatExt spid="_x0000_s105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114</xdr:row>
          <xdr:rowOff>38100</xdr:rowOff>
        </xdr:from>
        <xdr:to>
          <xdr:col>6</xdr:col>
          <xdr:colOff>152400</xdr:colOff>
          <xdr:row>114</xdr:row>
          <xdr:rowOff>152400</xdr:rowOff>
        </xdr:to>
        <xdr:sp macro="" textlink="">
          <xdr:nvSpPr>
            <xdr:cNvPr id="1054" name="Object 30" hidden="1">
              <a:extLst>
                <a:ext uri="{63B3BB69-23CF-44E3-9099-C40C66FF867C}">
                  <a14:compatExt spid="_x0000_s105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115</xdr:row>
          <xdr:rowOff>38100</xdr:rowOff>
        </xdr:from>
        <xdr:to>
          <xdr:col>6</xdr:col>
          <xdr:colOff>152400</xdr:colOff>
          <xdr:row>115</xdr:row>
          <xdr:rowOff>152400</xdr:rowOff>
        </xdr:to>
        <xdr:sp macro="" textlink="">
          <xdr:nvSpPr>
            <xdr:cNvPr id="1055" name="Object 31" hidden="1">
              <a:extLst>
                <a:ext uri="{63B3BB69-23CF-44E3-9099-C40C66FF867C}">
                  <a14:compatExt spid="_x0000_s105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119</xdr:row>
          <xdr:rowOff>38100</xdr:rowOff>
        </xdr:from>
        <xdr:to>
          <xdr:col>6</xdr:col>
          <xdr:colOff>152400</xdr:colOff>
          <xdr:row>119</xdr:row>
          <xdr:rowOff>152400</xdr:rowOff>
        </xdr:to>
        <xdr:sp macro="" textlink="">
          <xdr:nvSpPr>
            <xdr:cNvPr id="1056" name="Object 32" hidden="1">
              <a:extLst>
                <a:ext uri="{63B3BB69-23CF-44E3-9099-C40C66FF867C}">
                  <a14:compatExt spid="_x0000_s105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121</xdr:row>
          <xdr:rowOff>38100</xdr:rowOff>
        </xdr:from>
        <xdr:to>
          <xdr:col>6</xdr:col>
          <xdr:colOff>152400</xdr:colOff>
          <xdr:row>121</xdr:row>
          <xdr:rowOff>152400</xdr:rowOff>
        </xdr:to>
        <xdr:sp macro="" textlink="">
          <xdr:nvSpPr>
            <xdr:cNvPr id="1057" name="Object 33" hidden="1">
              <a:extLst>
                <a:ext uri="{63B3BB69-23CF-44E3-9099-C40C66FF867C}">
                  <a14:compatExt spid="_x0000_s105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122</xdr:row>
          <xdr:rowOff>38100</xdr:rowOff>
        </xdr:from>
        <xdr:to>
          <xdr:col>6</xdr:col>
          <xdr:colOff>152400</xdr:colOff>
          <xdr:row>122</xdr:row>
          <xdr:rowOff>152400</xdr:rowOff>
        </xdr:to>
        <xdr:sp macro="" textlink="">
          <xdr:nvSpPr>
            <xdr:cNvPr id="1058" name="Object 34" hidden="1">
              <a:extLst>
                <a:ext uri="{63B3BB69-23CF-44E3-9099-C40C66FF867C}">
                  <a14:compatExt spid="_x0000_s105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124</xdr:row>
          <xdr:rowOff>38100</xdr:rowOff>
        </xdr:from>
        <xdr:to>
          <xdr:col>6</xdr:col>
          <xdr:colOff>152400</xdr:colOff>
          <xdr:row>124</xdr:row>
          <xdr:rowOff>152400</xdr:rowOff>
        </xdr:to>
        <xdr:sp macro="" textlink="">
          <xdr:nvSpPr>
            <xdr:cNvPr id="1059" name="Object 35" hidden="1">
              <a:extLst>
                <a:ext uri="{63B3BB69-23CF-44E3-9099-C40C66FF867C}">
                  <a14:compatExt spid="_x0000_s105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146</xdr:row>
          <xdr:rowOff>38100</xdr:rowOff>
        </xdr:from>
        <xdr:to>
          <xdr:col>6</xdr:col>
          <xdr:colOff>152400</xdr:colOff>
          <xdr:row>146</xdr:row>
          <xdr:rowOff>152400</xdr:rowOff>
        </xdr:to>
        <xdr:sp macro="" textlink="">
          <xdr:nvSpPr>
            <xdr:cNvPr id="1060" name="Object 36" hidden="1">
              <a:extLst>
                <a:ext uri="{63B3BB69-23CF-44E3-9099-C40C66FF867C}">
                  <a14:compatExt spid="_x0000_s106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156</xdr:row>
          <xdr:rowOff>38100</xdr:rowOff>
        </xdr:from>
        <xdr:to>
          <xdr:col>6</xdr:col>
          <xdr:colOff>152400</xdr:colOff>
          <xdr:row>156</xdr:row>
          <xdr:rowOff>152400</xdr:rowOff>
        </xdr:to>
        <xdr:sp macro="" textlink="">
          <xdr:nvSpPr>
            <xdr:cNvPr id="1061" name="Object 37" hidden="1">
              <a:extLst>
                <a:ext uri="{63B3BB69-23CF-44E3-9099-C40C66FF867C}">
                  <a14:compatExt spid="_x0000_s106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158</xdr:row>
          <xdr:rowOff>38100</xdr:rowOff>
        </xdr:from>
        <xdr:to>
          <xdr:col>6</xdr:col>
          <xdr:colOff>152400</xdr:colOff>
          <xdr:row>158</xdr:row>
          <xdr:rowOff>152400</xdr:rowOff>
        </xdr:to>
        <xdr:sp macro="" textlink="">
          <xdr:nvSpPr>
            <xdr:cNvPr id="1062" name="Object 38" hidden="1">
              <a:extLst>
                <a:ext uri="{63B3BB69-23CF-44E3-9099-C40C66FF867C}">
                  <a14:compatExt spid="_x0000_s106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167</xdr:row>
          <xdr:rowOff>38100</xdr:rowOff>
        </xdr:from>
        <xdr:to>
          <xdr:col>6</xdr:col>
          <xdr:colOff>152400</xdr:colOff>
          <xdr:row>167</xdr:row>
          <xdr:rowOff>152400</xdr:rowOff>
        </xdr:to>
        <xdr:sp macro="" textlink="">
          <xdr:nvSpPr>
            <xdr:cNvPr id="1063" name="Object 39" hidden="1">
              <a:extLst>
                <a:ext uri="{63B3BB69-23CF-44E3-9099-C40C66FF867C}">
                  <a14:compatExt spid="_x0000_s106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168</xdr:row>
          <xdr:rowOff>38100</xdr:rowOff>
        </xdr:from>
        <xdr:to>
          <xdr:col>6</xdr:col>
          <xdr:colOff>152400</xdr:colOff>
          <xdr:row>168</xdr:row>
          <xdr:rowOff>152400</xdr:rowOff>
        </xdr:to>
        <xdr:sp macro="" textlink="">
          <xdr:nvSpPr>
            <xdr:cNvPr id="1064" name="Object 40" hidden="1">
              <a:extLst>
                <a:ext uri="{63B3BB69-23CF-44E3-9099-C40C66FF867C}">
                  <a14:compatExt spid="_x0000_s106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171</xdr:row>
          <xdr:rowOff>38100</xdr:rowOff>
        </xdr:from>
        <xdr:to>
          <xdr:col>6</xdr:col>
          <xdr:colOff>152400</xdr:colOff>
          <xdr:row>171</xdr:row>
          <xdr:rowOff>152400</xdr:rowOff>
        </xdr:to>
        <xdr:sp macro="" textlink="">
          <xdr:nvSpPr>
            <xdr:cNvPr id="1065" name="Object 41" hidden="1">
              <a:extLst>
                <a:ext uri="{63B3BB69-23CF-44E3-9099-C40C66FF867C}">
                  <a14:compatExt spid="_x0000_s106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176</xdr:row>
          <xdr:rowOff>38100</xdr:rowOff>
        </xdr:from>
        <xdr:to>
          <xdr:col>6</xdr:col>
          <xdr:colOff>152400</xdr:colOff>
          <xdr:row>176</xdr:row>
          <xdr:rowOff>152400</xdr:rowOff>
        </xdr:to>
        <xdr:sp macro="" textlink="">
          <xdr:nvSpPr>
            <xdr:cNvPr id="1066" name="Object 42" hidden="1">
              <a:extLst>
                <a:ext uri="{63B3BB69-23CF-44E3-9099-C40C66FF867C}">
                  <a14:compatExt spid="_x0000_s106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177</xdr:row>
          <xdr:rowOff>38100</xdr:rowOff>
        </xdr:from>
        <xdr:to>
          <xdr:col>6</xdr:col>
          <xdr:colOff>152400</xdr:colOff>
          <xdr:row>177</xdr:row>
          <xdr:rowOff>152400</xdr:rowOff>
        </xdr:to>
        <xdr:sp macro="" textlink="">
          <xdr:nvSpPr>
            <xdr:cNvPr id="1067" name="Object 43" hidden="1">
              <a:extLst>
                <a:ext uri="{63B3BB69-23CF-44E3-9099-C40C66FF867C}">
                  <a14:compatExt spid="_x0000_s106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179</xdr:row>
          <xdr:rowOff>38100</xdr:rowOff>
        </xdr:from>
        <xdr:to>
          <xdr:col>6</xdr:col>
          <xdr:colOff>152400</xdr:colOff>
          <xdr:row>179</xdr:row>
          <xdr:rowOff>152400</xdr:rowOff>
        </xdr:to>
        <xdr:sp macro="" textlink="">
          <xdr:nvSpPr>
            <xdr:cNvPr id="1068" name="Object 44" hidden="1">
              <a:extLst>
                <a:ext uri="{63B3BB69-23CF-44E3-9099-C40C66FF867C}">
                  <a14:compatExt spid="_x0000_s106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181</xdr:row>
          <xdr:rowOff>38100</xdr:rowOff>
        </xdr:from>
        <xdr:to>
          <xdr:col>6</xdr:col>
          <xdr:colOff>152400</xdr:colOff>
          <xdr:row>181</xdr:row>
          <xdr:rowOff>152400</xdr:rowOff>
        </xdr:to>
        <xdr:sp macro="" textlink="">
          <xdr:nvSpPr>
            <xdr:cNvPr id="1069" name="Object 45" hidden="1">
              <a:extLst>
                <a:ext uri="{63B3BB69-23CF-44E3-9099-C40C66FF867C}">
                  <a14:compatExt spid="_x0000_s106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184</xdr:row>
          <xdr:rowOff>38100</xdr:rowOff>
        </xdr:from>
        <xdr:to>
          <xdr:col>6</xdr:col>
          <xdr:colOff>152400</xdr:colOff>
          <xdr:row>184</xdr:row>
          <xdr:rowOff>152400</xdr:rowOff>
        </xdr:to>
        <xdr:sp macro="" textlink="">
          <xdr:nvSpPr>
            <xdr:cNvPr id="1070" name="Object 46" hidden="1">
              <a:extLst>
                <a:ext uri="{63B3BB69-23CF-44E3-9099-C40C66FF867C}">
                  <a14:compatExt spid="_x0000_s107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185</xdr:row>
          <xdr:rowOff>38100</xdr:rowOff>
        </xdr:from>
        <xdr:to>
          <xdr:col>6</xdr:col>
          <xdr:colOff>152400</xdr:colOff>
          <xdr:row>185</xdr:row>
          <xdr:rowOff>152400</xdr:rowOff>
        </xdr:to>
        <xdr:sp macro="" textlink="">
          <xdr:nvSpPr>
            <xdr:cNvPr id="1071" name="Object 47" hidden="1">
              <a:extLst>
                <a:ext uri="{63B3BB69-23CF-44E3-9099-C40C66FF867C}">
                  <a14:compatExt spid="_x0000_s107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186</xdr:row>
          <xdr:rowOff>38100</xdr:rowOff>
        </xdr:from>
        <xdr:to>
          <xdr:col>6</xdr:col>
          <xdr:colOff>152400</xdr:colOff>
          <xdr:row>186</xdr:row>
          <xdr:rowOff>152400</xdr:rowOff>
        </xdr:to>
        <xdr:sp macro="" textlink="">
          <xdr:nvSpPr>
            <xdr:cNvPr id="1072" name="Object 48" hidden="1">
              <a:extLst>
                <a:ext uri="{63B3BB69-23CF-44E3-9099-C40C66FF867C}">
                  <a14:compatExt spid="_x0000_s107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188</xdr:row>
          <xdr:rowOff>38100</xdr:rowOff>
        </xdr:from>
        <xdr:to>
          <xdr:col>6</xdr:col>
          <xdr:colOff>152400</xdr:colOff>
          <xdr:row>188</xdr:row>
          <xdr:rowOff>152400</xdr:rowOff>
        </xdr:to>
        <xdr:sp macro="" textlink="">
          <xdr:nvSpPr>
            <xdr:cNvPr id="1073" name="Object 49" hidden="1">
              <a:extLst>
                <a:ext uri="{63B3BB69-23CF-44E3-9099-C40C66FF867C}">
                  <a14:compatExt spid="_x0000_s107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189</xdr:row>
          <xdr:rowOff>38100</xdr:rowOff>
        </xdr:from>
        <xdr:to>
          <xdr:col>6</xdr:col>
          <xdr:colOff>152400</xdr:colOff>
          <xdr:row>189</xdr:row>
          <xdr:rowOff>152400</xdr:rowOff>
        </xdr:to>
        <xdr:sp macro="" textlink="">
          <xdr:nvSpPr>
            <xdr:cNvPr id="1074" name="Object 50" hidden="1">
              <a:extLst>
                <a:ext uri="{63B3BB69-23CF-44E3-9099-C40C66FF867C}">
                  <a14:compatExt spid="_x0000_s107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oneCellAnchor>
    <xdr:from>
      <xdr:col>6</xdr:col>
      <xdr:colOff>38100</xdr:colOff>
      <xdr:row>194</xdr:row>
      <xdr:rowOff>38100</xdr:rowOff>
    </xdr:from>
    <xdr:ext cx="114300" cy="118783"/>
    <xdr:pic>
      <xdr:nvPicPr>
        <xdr:cNvPr id="52" name="Picture 6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0" y="32232600"/>
          <a:ext cx="114300" cy="11878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mc:AlternateContent xmlns:mc="http://schemas.openxmlformats.org/markup-compatibility/2006">
    <mc:Choice xmlns:a14="http://schemas.microsoft.com/office/drawing/2010/main" Requires="a14">
      <xdr:twoCellAnchor editAs="oneCell">
        <xdr:from>
          <xdr:col>6</xdr:col>
          <xdr:colOff>38100</xdr:colOff>
          <xdr:row>213</xdr:row>
          <xdr:rowOff>38100</xdr:rowOff>
        </xdr:from>
        <xdr:to>
          <xdr:col>6</xdr:col>
          <xdr:colOff>152400</xdr:colOff>
          <xdr:row>213</xdr:row>
          <xdr:rowOff>152400</xdr:rowOff>
        </xdr:to>
        <xdr:sp macro="" textlink="">
          <xdr:nvSpPr>
            <xdr:cNvPr id="1075" name="Object 51" hidden="1">
              <a:extLst>
                <a:ext uri="{63B3BB69-23CF-44E3-9099-C40C66FF867C}">
                  <a14:compatExt spid="_x0000_s107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214</xdr:row>
          <xdr:rowOff>38100</xdr:rowOff>
        </xdr:from>
        <xdr:to>
          <xdr:col>6</xdr:col>
          <xdr:colOff>152400</xdr:colOff>
          <xdr:row>214</xdr:row>
          <xdr:rowOff>152400</xdr:rowOff>
        </xdr:to>
        <xdr:sp macro="" textlink="">
          <xdr:nvSpPr>
            <xdr:cNvPr id="1076" name="Object 52" hidden="1">
              <a:extLst>
                <a:ext uri="{63B3BB69-23CF-44E3-9099-C40C66FF867C}">
                  <a14:compatExt spid="_x0000_s107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228</xdr:row>
          <xdr:rowOff>47625</xdr:rowOff>
        </xdr:from>
        <xdr:to>
          <xdr:col>6</xdr:col>
          <xdr:colOff>152400</xdr:colOff>
          <xdr:row>228</xdr:row>
          <xdr:rowOff>152400</xdr:rowOff>
        </xdr:to>
        <xdr:sp macro="" textlink="">
          <xdr:nvSpPr>
            <xdr:cNvPr id="1077" name="Object 53" hidden="1">
              <a:extLst>
                <a:ext uri="{63B3BB69-23CF-44E3-9099-C40C66FF867C}">
                  <a14:compatExt spid="_x0000_s107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231</xdr:row>
          <xdr:rowOff>38100</xdr:rowOff>
        </xdr:from>
        <xdr:to>
          <xdr:col>6</xdr:col>
          <xdr:colOff>152400</xdr:colOff>
          <xdr:row>231</xdr:row>
          <xdr:rowOff>152400</xdr:rowOff>
        </xdr:to>
        <xdr:sp macro="" textlink="">
          <xdr:nvSpPr>
            <xdr:cNvPr id="1078" name="Object 54" hidden="1">
              <a:extLst>
                <a:ext uri="{63B3BB69-23CF-44E3-9099-C40C66FF867C}">
                  <a14:compatExt spid="_x0000_s107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232</xdr:row>
          <xdr:rowOff>38100</xdr:rowOff>
        </xdr:from>
        <xdr:to>
          <xdr:col>6</xdr:col>
          <xdr:colOff>152400</xdr:colOff>
          <xdr:row>232</xdr:row>
          <xdr:rowOff>152400</xdr:rowOff>
        </xdr:to>
        <xdr:sp macro="" textlink="">
          <xdr:nvSpPr>
            <xdr:cNvPr id="1079" name="Object 55" hidden="1">
              <a:extLst>
                <a:ext uri="{63B3BB69-23CF-44E3-9099-C40C66FF867C}">
                  <a14:compatExt spid="_x0000_s107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234</xdr:row>
          <xdr:rowOff>38100</xdr:rowOff>
        </xdr:from>
        <xdr:to>
          <xdr:col>6</xdr:col>
          <xdr:colOff>152400</xdr:colOff>
          <xdr:row>234</xdr:row>
          <xdr:rowOff>152400</xdr:rowOff>
        </xdr:to>
        <xdr:sp macro="" textlink="">
          <xdr:nvSpPr>
            <xdr:cNvPr id="1080" name="Object 56" hidden="1">
              <a:extLst>
                <a:ext uri="{63B3BB69-23CF-44E3-9099-C40C66FF867C}">
                  <a14:compatExt spid="_x0000_s108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239</xdr:row>
          <xdr:rowOff>38100</xdr:rowOff>
        </xdr:from>
        <xdr:to>
          <xdr:col>6</xdr:col>
          <xdr:colOff>152400</xdr:colOff>
          <xdr:row>239</xdr:row>
          <xdr:rowOff>152400</xdr:rowOff>
        </xdr:to>
        <xdr:sp macro="" textlink="">
          <xdr:nvSpPr>
            <xdr:cNvPr id="1081" name="Object 57" hidden="1">
              <a:extLst>
                <a:ext uri="{63B3BB69-23CF-44E3-9099-C40C66FF867C}">
                  <a14:compatExt spid="_x0000_s108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247</xdr:row>
          <xdr:rowOff>38100</xdr:rowOff>
        </xdr:from>
        <xdr:to>
          <xdr:col>6</xdr:col>
          <xdr:colOff>152400</xdr:colOff>
          <xdr:row>247</xdr:row>
          <xdr:rowOff>152400</xdr:rowOff>
        </xdr:to>
        <xdr:sp macro="" textlink="">
          <xdr:nvSpPr>
            <xdr:cNvPr id="1082" name="Object 58" hidden="1">
              <a:extLst>
                <a:ext uri="{63B3BB69-23CF-44E3-9099-C40C66FF867C}">
                  <a14:compatExt spid="_x0000_s108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250</xdr:row>
          <xdr:rowOff>38100</xdr:rowOff>
        </xdr:from>
        <xdr:to>
          <xdr:col>6</xdr:col>
          <xdr:colOff>152400</xdr:colOff>
          <xdr:row>250</xdr:row>
          <xdr:rowOff>152400</xdr:rowOff>
        </xdr:to>
        <xdr:sp macro="" textlink="">
          <xdr:nvSpPr>
            <xdr:cNvPr id="1083" name="Object 59" hidden="1">
              <a:extLst>
                <a:ext uri="{63B3BB69-23CF-44E3-9099-C40C66FF867C}">
                  <a14:compatExt spid="_x0000_s108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262</xdr:row>
          <xdr:rowOff>38100</xdr:rowOff>
        </xdr:from>
        <xdr:to>
          <xdr:col>6</xdr:col>
          <xdr:colOff>152400</xdr:colOff>
          <xdr:row>262</xdr:row>
          <xdr:rowOff>152400</xdr:rowOff>
        </xdr:to>
        <xdr:sp macro="" textlink="">
          <xdr:nvSpPr>
            <xdr:cNvPr id="1084" name="Object 60" hidden="1">
              <a:extLst>
                <a:ext uri="{63B3BB69-23CF-44E3-9099-C40C66FF867C}">
                  <a14:compatExt spid="_x0000_s108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263</xdr:row>
          <xdr:rowOff>38100</xdr:rowOff>
        </xdr:from>
        <xdr:to>
          <xdr:col>6</xdr:col>
          <xdr:colOff>152400</xdr:colOff>
          <xdr:row>263</xdr:row>
          <xdr:rowOff>152400</xdr:rowOff>
        </xdr:to>
        <xdr:sp macro="" textlink="">
          <xdr:nvSpPr>
            <xdr:cNvPr id="1085" name="Object 61" hidden="1">
              <a:extLst>
                <a:ext uri="{63B3BB69-23CF-44E3-9099-C40C66FF867C}">
                  <a14:compatExt spid="_x0000_s108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89</xdr:row>
          <xdr:rowOff>38100</xdr:rowOff>
        </xdr:from>
        <xdr:to>
          <xdr:col>6</xdr:col>
          <xdr:colOff>152400</xdr:colOff>
          <xdr:row>89</xdr:row>
          <xdr:rowOff>152400</xdr:rowOff>
        </xdr:to>
        <xdr:sp macro="" textlink="">
          <xdr:nvSpPr>
            <xdr:cNvPr id="1086" name="Object 62" hidden="1">
              <a:extLst>
                <a:ext uri="{63B3BB69-23CF-44E3-9099-C40C66FF867C}">
                  <a14:compatExt spid="_x0000_s108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253</xdr:row>
          <xdr:rowOff>38100</xdr:rowOff>
        </xdr:from>
        <xdr:to>
          <xdr:col>6</xdr:col>
          <xdr:colOff>152400</xdr:colOff>
          <xdr:row>253</xdr:row>
          <xdr:rowOff>152400</xdr:rowOff>
        </xdr:to>
        <xdr:sp macro="" textlink="">
          <xdr:nvSpPr>
            <xdr:cNvPr id="1087" name="Object 63" hidden="1">
              <a:extLst>
                <a:ext uri="{63B3BB69-23CF-44E3-9099-C40C66FF867C}">
                  <a14:compatExt spid="_x0000_s108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208</xdr:row>
          <xdr:rowOff>38100</xdr:rowOff>
        </xdr:from>
        <xdr:to>
          <xdr:col>6</xdr:col>
          <xdr:colOff>152400</xdr:colOff>
          <xdr:row>208</xdr:row>
          <xdr:rowOff>152400</xdr:rowOff>
        </xdr:to>
        <xdr:sp macro="" textlink="">
          <xdr:nvSpPr>
            <xdr:cNvPr id="1088" name="Object 64" hidden="1">
              <a:extLst>
                <a:ext uri="{63B3BB69-23CF-44E3-9099-C40C66FF867C}">
                  <a14:compatExt spid="_x0000_s108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52</xdr:row>
          <xdr:rowOff>38100</xdr:rowOff>
        </xdr:from>
        <xdr:to>
          <xdr:col>6</xdr:col>
          <xdr:colOff>152400</xdr:colOff>
          <xdr:row>52</xdr:row>
          <xdr:rowOff>152400</xdr:rowOff>
        </xdr:to>
        <xdr:sp macro="" textlink="">
          <xdr:nvSpPr>
            <xdr:cNvPr id="1089" name="Object 65" hidden="1">
              <a:extLst>
                <a:ext uri="{63B3BB69-23CF-44E3-9099-C40C66FF867C}">
                  <a14:compatExt spid="_x0000_s108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oneCellAnchor>
    <xdr:from>
      <xdr:col>6</xdr:col>
      <xdr:colOff>38100</xdr:colOff>
      <xdr:row>195</xdr:row>
      <xdr:rowOff>38100</xdr:rowOff>
    </xdr:from>
    <xdr:ext cx="114300" cy="118782"/>
    <xdr:pic>
      <xdr:nvPicPr>
        <xdr:cNvPr id="68" name="Picture 23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0" y="32394525"/>
          <a:ext cx="114300" cy="118782"/>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mc:AlternateContent xmlns:mc="http://schemas.openxmlformats.org/markup-compatibility/2006">
    <mc:Choice xmlns:a14="http://schemas.microsoft.com/office/drawing/2010/main" Requires="a14">
      <xdr:twoCellAnchor editAs="oneCell">
        <xdr:from>
          <xdr:col>6</xdr:col>
          <xdr:colOff>38100</xdr:colOff>
          <xdr:row>251</xdr:row>
          <xdr:rowOff>38100</xdr:rowOff>
        </xdr:from>
        <xdr:to>
          <xdr:col>6</xdr:col>
          <xdr:colOff>152400</xdr:colOff>
          <xdr:row>251</xdr:row>
          <xdr:rowOff>152400</xdr:rowOff>
        </xdr:to>
        <xdr:sp macro="" textlink="">
          <xdr:nvSpPr>
            <xdr:cNvPr id="1090" name="Object 66" hidden="1">
              <a:extLst>
                <a:ext uri="{63B3BB69-23CF-44E3-9099-C40C66FF867C}">
                  <a14:compatExt spid="_x0000_s109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229</xdr:row>
          <xdr:rowOff>38100</xdr:rowOff>
        </xdr:from>
        <xdr:to>
          <xdr:col>6</xdr:col>
          <xdr:colOff>152400</xdr:colOff>
          <xdr:row>229</xdr:row>
          <xdr:rowOff>152400</xdr:rowOff>
        </xdr:to>
        <xdr:sp macro="" textlink="">
          <xdr:nvSpPr>
            <xdr:cNvPr id="1091" name="Object 67" hidden="1">
              <a:extLst>
                <a:ext uri="{63B3BB69-23CF-44E3-9099-C40C66FF867C}">
                  <a14:compatExt spid="_x0000_s109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196</xdr:row>
          <xdr:rowOff>38100</xdr:rowOff>
        </xdr:from>
        <xdr:to>
          <xdr:col>6</xdr:col>
          <xdr:colOff>152400</xdr:colOff>
          <xdr:row>196</xdr:row>
          <xdr:rowOff>152400</xdr:rowOff>
        </xdr:to>
        <xdr:sp macro="" textlink="">
          <xdr:nvSpPr>
            <xdr:cNvPr id="1092" name="Object 68" hidden="1">
              <a:extLst>
                <a:ext uri="{63B3BB69-23CF-44E3-9099-C40C66FF867C}">
                  <a14:compatExt spid="_x0000_s109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201</xdr:row>
          <xdr:rowOff>38100</xdr:rowOff>
        </xdr:from>
        <xdr:to>
          <xdr:col>6</xdr:col>
          <xdr:colOff>152400</xdr:colOff>
          <xdr:row>201</xdr:row>
          <xdr:rowOff>152400</xdr:rowOff>
        </xdr:to>
        <xdr:sp macro="" textlink="">
          <xdr:nvSpPr>
            <xdr:cNvPr id="1093" name="Object 69" hidden="1">
              <a:extLst>
                <a:ext uri="{63B3BB69-23CF-44E3-9099-C40C66FF867C}">
                  <a14:compatExt spid="_x0000_s109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193</xdr:row>
          <xdr:rowOff>38100</xdr:rowOff>
        </xdr:from>
        <xdr:to>
          <xdr:col>6</xdr:col>
          <xdr:colOff>152400</xdr:colOff>
          <xdr:row>193</xdr:row>
          <xdr:rowOff>152400</xdr:rowOff>
        </xdr:to>
        <xdr:sp macro="" textlink="">
          <xdr:nvSpPr>
            <xdr:cNvPr id="1094" name="Object 70" hidden="1">
              <a:extLst>
                <a:ext uri="{63B3BB69-23CF-44E3-9099-C40C66FF867C}">
                  <a14:compatExt spid="_x0000_s109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235</xdr:row>
          <xdr:rowOff>38100</xdr:rowOff>
        </xdr:from>
        <xdr:to>
          <xdr:col>6</xdr:col>
          <xdr:colOff>152400</xdr:colOff>
          <xdr:row>235</xdr:row>
          <xdr:rowOff>152400</xdr:rowOff>
        </xdr:to>
        <xdr:sp macro="" textlink="">
          <xdr:nvSpPr>
            <xdr:cNvPr id="1095" name="Object 71" hidden="1">
              <a:extLst>
                <a:ext uri="{63B3BB69-23CF-44E3-9099-C40C66FF867C}">
                  <a14:compatExt spid="_x0000_s109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80</xdr:row>
          <xdr:rowOff>38100</xdr:rowOff>
        </xdr:from>
        <xdr:to>
          <xdr:col>6</xdr:col>
          <xdr:colOff>152400</xdr:colOff>
          <xdr:row>80</xdr:row>
          <xdr:rowOff>152400</xdr:rowOff>
        </xdr:to>
        <xdr:sp macro="" textlink="">
          <xdr:nvSpPr>
            <xdr:cNvPr id="1096" name="Object 72" hidden="1">
              <a:extLst>
                <a:ext uri="{63B3BB69-23CF-44E3-9099-C40C66FF867C}">
                  <a14:compatExt spid="_x0000_s109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203</xdr:row>
          <xdr:rowOff>38100</xdr:rowOff>
        </xdr:from>
        <xdr:to>
          <xdr:col>6</xdr:col>
          <xdr:colOff>152400</xdr:colOff>
          <xdr:row>203</xdr:row>
          <xdr:rowOff>152400</xdr:rowOff>
        </xdr:to>
        <xdr:sp macro="" textlink="">
          <xdr:nvSpPr>
            <xdr:cNvPr id="1097" name="Object 73" hidden="1">
              <a:extLst>
                <a:ext uri="{63B3BB69-23CF-44E3-9099-C40C66FF867C}">
                  <a14:compatExt spid="_x0000_s1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27</xdr:row>
          <xdr:rowOff>38100</xdr:rowOff>
        </xdr:from>
        <xdr:to>
          <xdr:col>6</xdr:col>
          <xdr:colOff>152400</xdr:colOff>
          <xdr:row>27</xdr:row>
          <xdr:rowOff>152400</xdr:rowOff>
        </xdr:to>
        <xdr:sp macro="" textlink="">
          <xdr:nvSpPr>
            <xdr:cNvPr id="1098" name="Object 74" hidden="1">
              <a:extLst>
                <a:ext uri="{63B3BB69-23CF-44E3-9099-C40C66FF867C}">
                  <a14:compatExt spid="_x0000_s109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144</xdr:row>
          <xdr:rowOff>38100</xdr:rowOff>
        </xdr:from>
        <xdr:to>
          <xdr:col>6</xdr:col>
          <xdr:colOff>152400</xdr:colOff>
          <xdr:row>144</xdr:row>
          <xdr:rowOff>152400</xdr:rowOff>
        </xdr:to>
        <xdr:sp macro="" textlink="">
          <xdr:nvSpPr>
            <xdr:cNvPr id="1099" name="Object 75" hidden="1">
              <a:extLst>
                <a:ext uri="{63B3BB69-23CF-44E3-9099-C40C66FF867C}">
                  <a14:compatExt spid="_x0000_s109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116</xdr:row>
          <xdr:rowOff>19050</xdr:rowOff>
        </xdr:from>
        <xdr:to>
          <xdr:col>6</xdr:col>
          <xdr:colOff>152400</xdr:colOff>
          <xdr:row>116</xdr:row>
          <xdr:rowOff>152400</xdr:rowOff>
        </xdr:to>
        <xdr:sp macro="" textlink="">
          <xdr:nvSpPr>
            <xdr:cNvPr id="1100" name="Object 76" hidden="1">
              <a:extLst>
                <a:ext uri="{63B3BB69-23CF-44E3-9099-C40C66FF867C}">
                  <a14:compatExt spid="_x0000_s1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102</xdr:row>
          <xdr:rowOff>19050</xdr:rowOff>
        </xdr:from>
        <xdr:to>
          <xdr:col>6</xdr:col>
          <xdr:colOff>152400</xdr:colOff>
          <xdr:row>102</xdr:row>
          <xdr:rowOff>152400</xdr:rowOff>
        </xdr:to>
        <xdr:sp macro="" textlink="">
          <xdr:nvSpPr>
            <xdr:cNvPr id="1101" name="Object 77" hidden="1">
              <a:extLst>
                <a:ext uri="{63B3BB69-23CF-44E3-9099-C40C66FF867C}">
                  <a14:compatExt spid="_x0000_s110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67</xdr:row>
          <xdr:rowOff>19050</xdr:rowOff>
        </xdr:from>
        <xdr:to>
          <xdr:col>6</xdr:col>
          <xdr:colOff>152400</xdr:colOff>
          <xdr:row>67</xdr:row>
          <xdr:rowOff>152400</xdr:rowOff>
        </xdr:to>
        <xdr:sp macro="" textlink="">
          <xdr:nvSpPr>
            <xdr:cNvPr id="1102" name="Object 78" hidden="1">
              <a:extLst>
                <a:ext uri="{63B3BB69-23CF-44E3-9099-C40C66FF867C}">
                  <a14:compatExt spid="_x0000_s110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xdr:row>
          <xdr:rowOff>38100</xdr:rowOff>
        </xdr:from>
        <xdr:to>
          <xdr:col>6</xdr:col>
          <xdr:colOff>152400</xdr:colOff>
          <xdr:row>25</xdr:row>
          <xdr:rowOff>152400</xdr:rowOff>
        </xdr:to>
        <xdr:sp macro="" textlink="">
          <xdr:nvSpPr>
            <xdr:cNvPr id="1103" name="Object 79" hidden="1">
              <a:extLst>
                <a:ext uri="{63B3BB69-23CF-44E3-9099-C40C66FF867C}">
                  <a14:compatExt spid="_x0000_s110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258</xdr:row>
          <xdr:rowOff>38100</xdr:rowOff>
        </xdr:from>
        <xdr:to>
          <xdr:col>6</xdr:col>
          <xdr:colOff>152400</xdr:colOff>
          <xdr:row>258</xdr:row>
          <xdr:rowOff>152400</xdr:rowOff>
        </xdr:to>
        <xdr:sp macro="" textlink="">
          <xdr:nvSpPr>
            <xdr:cNvPr id="1104" name="Object 80" hidden="1">
              <a:extLst>
                <a:ext uri="{63B3BB69-23CF-44E3-9099-C40C66FF867C}">
                  <a14:compatExt spid="_x0000_s110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56</xdr:row>
          <xdr:rowOff>38100</xdr:rowOff>
        </xdr:from>
        <xdr:to>
          <xdr:col>6</xdr:col>
          <xdr:colOff>152400</xdr:colOff>
          <xdr:row>56</xdr:row>
          <xdr:rowOff>152400</xdr:rowOff>
        </xdr:to>
        <xdr:sp macro="" textlink="">
          <xdr:nvSpPr>
            <xdr:cNvPr id="1105" name="Object 81" hidden="1">
              <a:extLst>
                <a:ext uri="{63B3BB69-23CF-44E3-9099-C40C66FF867C}">
                  <a14:compatExt spid="_x0000_s110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155</xdr:row>
          <xdr:rowOff>38100</xdr:rowOff>
        </xdr:from>
        <xdr:to>
          <xdr:col>6</xdr:col>
          <xdr:colOff>152400</xdr:colOff>
          <xdr:row>155</xdr:row>
          <xdr:rowOff>152400</xdr:rowOff>
        </xdr:to>
        <xdr:sp macro="" textlink="">
          <xdr:nvSpPr>
            <xdr:cNvPr id="1106" name="Object 82" hidden="1">
              <a:extLst>
                <a:ext uri="{63B3BB69-23CF-44E3-9099-C40C66FF867C}">
                  <a14:compatExt spid="_x0000_s110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255</xdr:row>
          <xdr:rowOff>38100</xdr:rowOff>
        </xdr:from>
        <xdr:to>
          <xdr:col>6</xdr:col>
          <xdr:colOff>152400</xdr:colOff>
          <xdr:row>255</xdr:row>
          <xdr:rowOff>152400</xdr:rowOff>
        </xdr:to>
        <xdr:sp macro="" textlink="">
          <xdr:nvSpPr>
            <xdr:cNvPr id="1107" name="Object 83" hidden="1">
              <a:extLst>
                <a:ext uri="{63B3BB69-23CF-44E3-9099-C40C66FF867C}">
                  <a14:compatExt spid="_x0000_s110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257</xdr:row>
          <xdr:rowOff>38100</xdr:rowOff>
        </xdr:from>
        <xdr:to>
          <xdr:col>6</xdr:col>
          <xdr:colOff>152400</xdr:colOff>
          <xdr:row>257</xdr:row>
          <xdr:rowOff>152400</xdr:rowOff>
        </xdr:to>
        <xdr:sp macro="" textlink="">
          <xdr:nvSpPr>
            <xdr:cNvPr id="1108" name="Object 84" hidden="1">
              <a:extLst>
                <a:ext uri="{63B3BB69-23CF-44E3-9099-C40C66FF867C}">
                  <a14:compatExt spid="_x0000_s110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256</xdr:row>
          <xdr:rowOff>38100</xdr:rowOff>
        </xdr:from>
        <xdr:to>
          <xdr:col>6</xdr:col>
          <xdr:colOff>152400</xdr:colOff>
          <xdr:row>256</xdr:row>
          <xdr:rowOff>152400</xdr:rowOff>
        </xdr:to>
        <xdr:sp macro="" textlink="">
          <xdr:nvSpPr>
            <xdr:cNvPr id="1109" name="Object 85" hidden="1">
              <a:extLst>
                <a:ext uri="{63B3BB69-23CF-44E3-9099-C40C66FF867C}">
                  <a14:compatExt spid="_x0000_s110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174</xdr:row>
          <xdr:rowOff>38100</xdr:rowOff>
        </xdr:from>
        <xdr:to>
          <xdr:col>6</xdr:col>
          <xdr:colOff>152400</xdr:colOff>
          <xdr:row>174</xdr:row>
          <xdr:rowOff>152400</xdr:rowOff>
        </xdr:to>
        <xdr:sp macro="" textlink="">
          <xdr:nvSpPr>
            <xdr:cNvPr id="1110" name="Object 86" hidden="1">
              <a:extLst>
                <a:ext uri="{63B3BB69-23CF-44E3-9099-C40C66FF867C}">
                  <a14:compatExt spid="_x0000_s111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212</xdr:row>
          <xdr:rowOff>38100</xdr:rowOff>
        </xdr:from>
        <xdr:to>
          <xdr:col>6</xdr:col>
          <xdr:colOff>152400</xdr:colOff>
          <xdr:row>212</xdr:row>
          <xdr:rowOff>152400</xdr:rowOff>
        </xdr:to>
        <xdr:sp macro="" textlink="">
          <xdr:nvSpPr>
            <xdr:cNvPr id="1111" name="Object 87" hidden="1">
              <a:extLst>
                <a:ext uri="{63B3BB69-23CF-44E3-9099-C40C66FF867C}">
                  <a14:compatExt spid="_x0000_s111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66675</xdr:colOff>
      <xdr:row>6</xdr:row>
      <xdr:rowOff>0</xdr:rowOff>
    </xdr:from>
    <xdr:to>
      <xdr:col>10</xdr:col>
      <xdr:colOff>1009650</xdr:colOff>
      <xdr:row>14</xdr:row>
      <xdr:rowOff>133350</xdr:rowOff>
    </xdr:to>
    <xdr:sp macro="" textlink="">
      <xdr:nvSpPr>
        <xdr:cNvPr id="2" name="Text Box 1"/>
        <xdr:cNvSpPr txBox="1">
          <a:spLocks noChangeArrowheads="1"/>
        </xdr:cNvSpPr>
      </xdr:nvSpPr>
      <xdr:spPr bwMode="auto">
        <a:xfrm>
          <a:off x="66675" y="1924050"/>
          <a:ext cx="9867900" cy="1638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lnSpc>
              <a:spcPts val="1200"/>
            </a:lnSpc>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lnSpc>
              <a:spcPts val="1200"/>
            </a:lnSpc>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shipping.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100" b="0" i="0" u="none" strike="noStrike" baseline="0">
            <a:solidFill>
              <a:srgbClr val="000000"/>
            </a:solidFill>
            <a:latin typeface="Arial"/>
            <a:cs typeface="Arial"/>
          </a:endParaRPr>
        </a:p>
      </xdr:txBody>
    </xdr:sp>
    <xdr:clientData/>
  </xdr:twoCellAnchor>
  <xdr:twoCellAnchor editAs="oneCell">
    <xdr:from>
      <xdr:col>1</xdr:col>
      <xdr:colOff>0</xdr:colOff>
      <xdr:row>84</xdr:row>
      <xdr:rowOff>0</xdr:rowOff>
    </xdr:from>
    <xdr:to>
      <xdr:col>1</xdr:col>
      <xdr:colOff>104775</xdr:colOff>
      <xdr:row>85</xdr:row>
      <xdr:rowOff>38100</xdr:rowOff>
    </xdr:to>
    <xdr:sp macro="" textlink="">
      <xdr:nvSpPr>
        <xdr:cNvPr id="3" name="Text Box 2"/>
        <xdr:cNvSpPr txBox="1">
          <a:spLocks noChangeArrowheads="1"/>
        </xdr:cNvSpPr>
      </xdr:nvSpPr>
      <xdr:spPr bwMode="auto">
        <a:xfrm>
          <a:off x="742950" y="16144875"/>
          <a:ext cx="10477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104775</xdr:colOff>
      <xdr:row>87</xdr:row>
      <xdr:rowOff>85725</xdr:rowOff>
    </xdr:from>
    <xdr:to>
      <xdr:col>11</xdr:col>
      <xdr:colOff>1085850</xdr:colOff>
      <xdr:row>94</xdr:row>
      <xdr:rowOff>152400</xdr:rowOff>
    </xdr:to>
    <xdr:sp macro="" textlink="">
      <xdr:nvSpPr>
        <xdr:cNvPr id="4" name="Text Box 3"/>
        <xdr:cNvSpPr txBox="1">
          <a:spLocks noChangeArrowheads="1"/>
        </xdr:cNvSpPr>
      </xdr:nvSpPr>
      <xdr:spPr bwMode="auto">
        <a:xfrm>
          <a:off x="104775" y="16716375"/>
          <a:ext cx="11039475" cy="12858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200"/>
            </a:lnSpc>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lnSpc>
              <a:spcPts val="1200"/>
            </a:lnSpc>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lnSpc>
              <a:spcPts val="1200"/>
            </a:lnSpc>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0</xdr:colOff>
      <xdr:row>0</xdr:row>
      <xdr:rowOff>0</xdr:rowOff>
    </xdr:from>
    <xdr:to>
      <xdr:col>1</xdr:col>
      <xdr:colOff>161925</xdr:colOff>
      <xdr:row>2</xdr:row>
      <xdr:rowOff>381000</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0</xdr:colOff>
      <xdr:row>84</xdr:row>
      <xdr:rowOff>0</xdr:rowOff>
    </xdr:from>
    <xdr:to>
      <xdr:col>7</xdr:col>
      <xdr:colOff>104775</xdr:colOff>
      <xdr:row>85</xdr:row>
      <xdr:rowOff>38100</xdr:rowOff>
    </xdr:to>
    <xdr:sp macro="" textlink="">
      <xdr:nvSpPr>
        <xdr:cNvPr id="6" name="Text Box 5"/>
        <xdr:cNvSpPr txBox="1">
          <a:spLocks noChangeArrowheads="1"/>
        </xdr:cNvSpPr>
      </xdr:nvSpPr>
      <xdr:spPr bwMode="auto">
        <a:xfrm>
          <a:off x="6124575" y="16144875"/>
          <a:ext cx="104775"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136072</xdr:rowOff>
    </xdr:from>
    <xdr:to>
      <xdr:col>13</xdr:col>
      <xdr:colOff>748393</xdr:colOff>
      <xdr:row>14</xdr:row>
      <xdr:rowOff>13606</xdr:rowOff>
    </xdr:to>
    <xdr:sp macro="" textlink="">
      <xdr:nvSpPr>
        <xdr:cNvPr id="2" name="Text Box 8"/>
        <xdr:cNvSpPr txBox="1">
          <a:spLocks noChangeArrowheads="1"/>
        </xdr:cNvSpPr>
      </xdr:nvSpPr>
      <xdr:spPr bwMode="auto">
        <a:xfrm>
          <a:off x="0" y="1974397"/>
          <a:ext cx="11835493" cy="1620609"/>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0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000" b="0" i="0" u="none" strike="noStrike" baseline="0">
            <a:solidFill>
              <a:srgbClr val="000000"/>
            </a:solidFill>
            <a:latin typeface="Arial"/>
            <a:cs typeface="Arial"/>
          </a:endParaRPr>
        </a:p>
        <a:p>
          <a:pPr algn="l" rtl="0">
            <a:defRPr sz="1000"/>
          </a:pPr>
          <a:r>
            <a:rPr lang="en-GB" sz="10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000" b="0" i="0" u="none" strike="noStrike" baseline="0">
            <a:solidFill>
              <a:srgbClr val="000000"/>
            </a:solidFill>
            <a:latin typeface="Arial"/>
            <a:cs typeface="Arial"/>
          </a:endParaRPr>
        </a:p>
        <a:p>
          <a:pPr algn="l" rtl="0">
            <a:defRPr sz="1000"/>
          </a:pPr>
          <a:r>
            <a:rPr lang="en-GB" sz="10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endParaRPr lang="en-GB" sz="1000" b="0" i="1" u="none" strike="noStrike" baseline="0">
            <a:solidFill>
              <a:srgbClr val="000000"/>
            </a:solidFill>
            <a:latin typeface="Arial"/>
            <a:cs typeface="Arial"/>
          </a:endParaRPr>
        </a:p>
        <a:p>
          <a:pPr algn="l" rtl="0">
            <a:defRPr sz="1000"/>
          </a:pPr>
          <a:endParaRPr lang="en-GB" sz="1000" b="0" i="1" u="none" strike="noStrike" baseline="0">
            <a:solidFill>
              <a:srgbClr val="000000"/>
            </a:solidFill>
            <a:latin typeface="Arial"/>
            <a:cs typeface="Arial"/>
          </a:endParaRPr>
        </a:p>
        <a:p>
          <a:pPr algn="l" rtl="0">
            <a:defRPr sz="1000"/>
          </a:pPr>
          <a:r>
            <a:rPr lang="en-GB" sz="1000" b="0" i="1"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000" b="0" i="1" u="none" strike="noStrike" baseline="0">
            <a:solidFill>
              <a:srgbClr val="000000"/>
            </a:solidFill>
            <a:latin typeface="Arial"/>
            <a:cs typeface="Arial"/>
          </a:endParaRPr>
        </a:p>
      </xdr:txBody>
    </xdr:sp>
    <xdr:clientData/>
  </xdr:twoCellAnchor>
  <xdr:twoCellAnchor editAs="oneCell">
    <xdr:from>
      <xdr:col>0</xdr:col>
      <xdr:colOff>600075</xdr:colOff>
      <xdr:row>83</xdr:row>
      <xdr:rowOff>152400</xdr:rowOff>
    </xdr:from>
    <xdr:to>
      <xdr:col>0</xdr:col>
      <xdr:colOff>704850</xdr:colOff>
      <xdr:row>85</xdr:row>
      <xdr:rowOff>0</xdr:rowOff>
    </xdr:to>
    <xdr:sp macro="" textlink="">
      <xdr:nvSpPr>
        <xdr:cNvPr id="3" name="Text Box 9"/>
        <xdr:cNvSpPr txBox="1">
          <a:spLocks noChangeArrowheads="1"/>
        </xdr:cNvSpPr>
      </xdr:nvSpPr>
      <xdr:spPr bwMode="auto">
        <a:xfrm>
          <a:off x="600075" y="191357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81</xdr:row>
      <xdr:rowOff>47625</xdr:rowOff>
    </xdr:from>
    <xdr:to>
      <xdr:col>13</xdr:col>
      <xdr:colOff>847725</xdr:colOff>
      <xdr:row>88</xdr:row>
      <xdr:rowOff>123825</xdr:rowOff>
    </xdr:to>
    <xdr:sp macro="" textlink="">
      <xdr:nvSpPr>
        <xdr:cNvPr id="4" name="Text Box 10"/>
        <xdr:cNvSpPr txBox="1">
          <a:spLocks noChangeArrowheads="1"/>
        </xdr:cNvSpPr>
      </xdr:nvSpPr>
      <xdr:spPr bwMode="auto">
        <a:xfrm>
          <a:off x="66675" y="18669000"/>
          <a:ext cx="11868150" cy="1343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485775</xdr:colOff>
      <xdr:row>0</xdr:row>
      <xdr:rowOff>295275</xdr:rowOff>
    </xdr:from>
    <xdr:to>
      <xdr:col>1</xdr:col>
      <xdr:colOff>647700</xdr:colOff>
      <xdr:row>3</xdr:row>
      <xdr:rowOff>228600</xdr:rowOff>
    </xdr:to>
    <xdr:pic>
      <xdr:nvPicPr>
        <xdr:cNvPr id="5" name="Picture 1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9527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85725</xdr:colOff>
      <xdr:row>6</xdr:row>
      <xdr:rowOff>104775</xdr:rowOff>
    </xdr:from>
    <xdr:to>
      <xdr:col>13</xdr:col>
      <xdr:colOff>819150</xdr:colOff>
      <xdr:row>14</xdr:row>
      <xdr:rowOff>200025</xdr:rowOff>
    </xdr:to>
    <xdr:sp macro="" textlink="">
      <xdr:nvSpPr>
        <xdr:cNvPr id="2" name="Text Box 2"/>
        <xdr:cNvSpPr txBox="1">
          <a:spLocks noChangeArrowheads="1"/>
        </xdr:cNvSpPr>
      </xdr:nvSpPr>
      <xdr:spPr bwMode="auto">
        <a:xfrm>
          <a:off x="85725" y="2162175"/>
          <a:ext cx="11706225" cy="15811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100" b="0" i="0" u="none" strike="noStrike" baseline="0">
            <a:solidFill>
              <a:srgbClr val="000000"/>
            </a:solidFill>
            <a:latin typeface="Arial"/>
            <a:cs typeface="Arial"/>
          </a:endParaRPr>
        </a:p>
      </xdr:txBody>
    </xdr:sp>
    <xdr:clientData/>
  </xdr:twoCellAnchor>
  <xdr:twoCellAnchor editAs="oneCell">
    <xdr:from>
      <xdr:col>0</xdr:col>
      <xdr:colOff>600075</xdr:colOff>
      <xdr:row>81</xdr:row>
      <xdr:rowOff>152400</xdr:rowOff>
    </xdr:from>
    <xdr:to>
      <xdr:col>0</xdr:col>
      <xdr:colOff>704850</xdr:colOff>
      <xdr:row>83</xdr:row>
      <xdr:rowOff>0</xdr:rowOff>
    </xdr:to>
    <xdr:sp macro="" textlink="">
      <xdr:nvSpPr>
        <xdr:cNvPr id="3" name="Text Box 3"/>
        <xdr:cNvSpPr txBox="1">
          <a:spLocks noChangeArrowheads="1"/>
        </xdr:cNvSpPr>
      </xdr:nvSpPr>
      <xdr:spPr bwMode="auto">
        <a:xfrm>
          <a:off x="600075" y="18630900"/>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79</xdr:row>
      <xdr:rowOff>47625</xdr:rowOff>
    </xdr:from>
    <xdr:to>
      <xdr:col>13</xdr:col>
      <xdr:colOff>838200</xdr:colOff>
      <xdr:row>86</xdr:row>
      <xdr:rowOff>123825</xdr:rowOff>
    </xdr:to>
    <xdr:sp macro="" textlink="">
      <xdr:nvSpPr>
        <xdr:cNvPr id="4" name="Text Box 4"/>
        <xdr:cNvSpPr txBox="1">
          <a:spLocks noChangeArrowheads="1"/>
        </xdr:cNvSpPr>
      </xdr:nvSpPr>
      <xdr:spPr bwMode="auto">
        <a:xfrm>
          <a:off x="66675" y="18164175"/>
          <a:ext cx="11744325" cy="1343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523875</xdr:colOff>
      <xdr:row>0</xdr:row>
      <xdr:rowOff>276225</xdr:rowOff>
    </xdr:from>
    <xdr:to>
      <xdr:col>1</xdr:col>
      <xdr:colOff>685800</xdr:colOff>
      <xdr:row>3</xdr:row>
      <xdr:rowOff>209550</xdr:rowOff>
    </xdr:to>
    <xdr:pic>
      <xdr:nvPicPr>
        <xdr:cNvPr id="5"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27622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5</xdr:row>
      <xdr:rowOff>190500</xdr:rowOff>
    </xdr:from>
    <xdr:to>
      <xdr:col>14</xdr:col>
      <xdr:colOff>0</xdr:colOff>
      <xdr:row>14</xdr:row>
      <xdr:rowOff>200025</xdr:rowOff>
    </xdr:to>
    <xdr:sp macro="" textlink="">
      <xdr:nvSpPr>
        <xdr:cNvPr id="2" name="Text Box 2"/>
        <xdr:cNvSpPr txBox="1">
          <a:spLocks noChangeArrowheads="1"/>
        </xdr:cNvSpPr>
      </xdr:nvSpPr>
      <xdr:spPr bwMode="auto">
        <a:xfrm>
          <a:off x="66675" y="2028825"/>
          <a:ext cx="11896725" cy="16573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100" b="0" i="0" u="none" strike="noStrike" baseline="0">
            <a:solidFill>
              <a:srgbClr val="000000"/>
            </a:solidFill>
            <a:latin typeface="Arial"/>
            <a:cs typeface="Arial"/>
          </a:endParaRPr>
        </a:p>
      </xdr:txBody>
    </xdr:sp>
    <xdr:clientData/>
  </xdr:twoCellAnchor>
  <xdr:twoCellAnchor editAs="oneCell">
    <xdr:from>
      <xdr:col>0</xdr:col>
      <xdr:colOff>600075</xdr:colOff>
      <xdr:row>81</xdr:row>
      <xdr:rowOff>152400</xdr:rowOff>
    </xdr:from>
    <xdr:to>
      <xdr:col>0</xdr:col>
      <xdr:colOff>704850</xdr:colOff>
      <xdr:row>83</xdr:row>
      <xdr:rowOff>0</xdr:rowOff>
    </xdr:to>
    <xdr:sp macro="" textlink="">
      <xdr:nvSpPr>
        <xdr:cNvPr id="3" name="Text Box 3"/>
        <xdr:cNvSpPr txBox="1">
          <a:spLocks noChangeArrowheads="1"/>
        </xdr:cNvSpPr>
      </xdr:nvSpPr>
      <xdr:spPr bwMode="auto">
        <a:xfrm>
          <a:off x="600075" y="1858327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485775</xdr:colOff>
      <xdr:row>0</xdr:row>
      <xdr:rowOff>257175</xdr:rowOff>
    </xdr:from>
    <xdr:to>
      <xdr:col>1</xdr:col>
      <xdr:colOff>647700</xdr:colOff>
      <xdr:row>3</xdr:row>
      <xdr:rowOff>190500</xdr:rowOff>
    </xdr:to>
    <xdr:pic>
      <xdr:nvPicPr>
        <xdr:cNvPr id="4"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5717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79</xdr:row>
      <xdr:rowOff>0</xdr:rowOff>
    </xdr:from>
    <xdr:to>
      <xdr:col>13</xdr:col>
      <xdr:colOff>647700</xdr:colOff>
      <xdr:row>86</xdr:row>
      <xdr:rowOff>76200</xdr:rowOff>
    </xdr:to>
    <xdr:sp macro="" textlink="">
      <xdr:nvSpPr>
        <xdr:cNvPr id="5" name="Text Box 11"/>
        <xdr:cNvSpPr txBox="1">
          <a:spLocks noChangeArrowheads="1"/>
        </xdr:cNvSpPr>
      </xdr:nvSpPr>
      <xdr:spPr bwMode="auto">
        <a:xfrm>
          <a:off x="0" y="18068925"/>
          <a:ext cx="11734800" cy="1343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6</xdr:row>
      <xdr:rowOff>0</xdr:rowOff>
    </xdr:from>
    <xdr:to>
      <xdr:col>8</xdr:col>
      <xdr:colOff>0</xdr:colOff>
      <xdr:row>15</xdr:row>
      <xdr:rowOff>247650</xdr:rowOff>
    </xdr:to>
    <xdr:sp macro="" textlink="">
      <xdr:nvSpPr>
        <xdr:cNvPr id="2" name="Text Box 1"/>
        <xdr:cNvSpPr txBox="1">
          <a:spLocks noChangeArrowheads="1"/>
        </xdr:cNvSpPr>
      </xdr:nvSpPr>
      <xdr:spPr bwMode="auto">
        <a:xfrm>
          <a:off x="66675" y="2095500"/>
          <a:ext cx="8181975" cy="1990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100" b="0" i="0" u="none" strike="noStrike" baseline="0">
            <a:solidFill>
              <a:srgbClr val="000000"/>
            </a:solidFill>
            <a:latin typeface="Arial"/>
            <a:cs typeface="Arial"/>
          </a:endParaRPr>
        </a:p>
      </xdr:txBody>
    </xdr:sp>
    <xdr:clientData/>
  </xdr:twoCellAnchor>
  <xdr:twoCellAnchor editAs="oneCell">
    <xdr:from>
      <xdr:col>0</xdr:col>
      <xdr:colOff>628650</xdr:colOff>
      <xdr:row>64</xdr:row>
      <xdr:rowOff>152400</xdr:rowOff>
    </xdr:from>
    <xdr:to>
      <xdr:col>0</xdr:col>
      <xdr:colOff>733425</xdr:colOff>
      <xdr:row>66</xdr:row>
      <xdr:rowOff>0</xdr:rowOff>
    </xdr:to>
    <xdr:sp macro="" textlink="">
      <xdr:nvSpPr>
        <xdr:cNvPr id="3" name="Text Box 2"/>
        <xdr:cNvSpPr txBox="1">
          <a:spLocks noChangeArrowheads="1"/>
        </xdr:cNvSpPr>
      </xdr:nvSpPr>
      <xdr:spPr bwMode="auto">
        <a:xfrm>
          <a:off x="628650" y="12954000"/>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62</xdr:row>
      <xdr:rowOff>47625</xdr:rowOff>
    </xdr:from>
    <xdr:to>
      <xdr:col>8</xdr:col>
      <xdr:colOff>0</xdr:colOff>
      <xdr:row>70</xdr:row>
      <xdr:rowOff>123825</xdr:rowOff>
    </xdr:to>
    <xdr:sp macro="" textlink="">
      <xdr:nvSpPr>
        <xdr:cNvPr id="4" name="Text Box 3"/>
        <xdr:cNvSpPr txBox="1">
          <a:spLocks noChangeArrowheads="1"/>
        </xdr:cNvSpPr>
      </xdr:nvSpPr>
      <xdr:spPr bwMode="auto">
        <a:xfrm>
          <a:off x="66675" y="12487275"/>
          <a:ext cx="8181975" cy="15240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485775</xdr:colOff>
      <xdr:row>0</xdr:row>
      <xdr:rowOff>266700</xdr:rowOff>
    </xdr:from>
    <xdr:to>
      <xdr:col>1</xdr:col>
      <xdr:colOff>647700</xdr:colOff>
      <xdr:row>3</xdr:row>
      <xdr:rowOff>200025</xdr:rowOff>
    </xdr:to>
    <xdr:pic>
      <xdr:nvPicPr>
        <xdr:cNvPr id="5"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66700"/>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xdr:colOff>
      <xdr:row>6</xdr:row>
      <xdr:rowOff>0</xdr:rowOff>
    </xdr:from>
    <xdr:to>
      <xdr:col>8</xdr:col>
      <xdr:colOff>0</xdr:colOff>
      <xdr:row>15</xdr:row>
      <xdr:rowOff>180975</xdr:rowOff>
    </xdr:to>
    <xdr:sp macro="" textlink="">
      <xdr:nvSpPr>
        <xdr:cNvPr id="2" name="Text Box 1"/>
        <xdr:cNvSpPr txBox="1">
          <a:spLocks noChangeArrowheads="1"/>
        </xdr:cNvSpPr>
      </xdr:nvSpPr>
      <xdr:spPr bwMode="auto">
        <a:xfrm>
          <a:off x="66675" y="2095500"/>
          <a:ext cx="8401050" cy="19240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sz="1100" b="0" i="0" u="none" strike="noStrike" baseline="0">
            <a:solidFill>
              <a:srgbClr val="000000"/>
            </a:solidFill>
            <a:latin typeface="Arial"/>
            <a:cs typeface="Arial"/>
          </a:endParaRPr>
        </a:p>
      </xdr:txBody>
    </xdr:sp>
    <xdr:clientData/>
  </xdr:twoCellAnchor>
  <xdr:twoCellAnchor editAs="oneCell">
    <xdr:from>
      <xdr:col>0</xdr:col>
      <xdr:colOff>600075</xdr:colOff>
      <xdr:row>49</xdr:row>
      <xdr:rowOff>152400</xdr:rowOff>
    </xdr:from>
    <xdr:to>
      <xdr:col>0</xdr:col>
      <xdr:colOff>704850</xdr:colOff>
      <xdr:row>51</xdr:row>
      <xdr:rowOff>0</xdr:rowOff>
    </xdr:to>
    <xdr:sp macro="" textlink="">
      <xdr:nvSpPr>
        <xdr:cNvPr id="3" name="Text Box 2"/>
        <xdr:cNvSpPr txBox="1">
          <a:spLocks noChangeArrowheads="1"/>
        </xdr:cNvSpPr>
      </xdr:nvSpPr>
      <xdr:spPr bwMode="auto">
        <a:xfrm>
          <a:off x="600075" y="102965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47</xdr:row>
      <xdr:rowOff>47625</xdr:rowOff>
    </xdr:from>
    <xdr:to>
      <xdr:col>8</xdr:col>
      <xdr:colOff>0</xdr:colOff>
      <xdr:row>55</xdr:row>
      <xdr:rowOff>123825</xdr:rowOff>
    </xdr:to>
    <xdr:sp macro="" textlink="">
      <xdr:nvSpPr>
        <xdr:cNvPr id="4" name="Text Box 3"/>
        <xdr:cNvSpPr txBox="1">
          <a:spLocks noChangeArrowheads="1"/>
        </xdr:cNvSpPr>
      </xdr:nvSpPr>
      <xdr:spPr bwMode="auto">
        <a:xfrm>
          <a:off x="66675" y="9829800"/>
          <a:ext cx="8401050" cy="15240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485775</xdr:colOff>
      <xdr:row>0</xdr:row>
      <xdr:rowOff>266700</xdr:rowOff>
    </xdr:from>
    <xdr:to>
      <xdr:col>1</xdr:col>
      <xdr:colOff>647700</xdr:colOff>
      <xdr:row>3</xdr:row>
      <xdr:rowOff>200025</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66700"/>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66675</xdr:colOff>
      <xdr:row>5</xdr:row>
      <xdr:rowOff>228600</xdr:rowOff>
    </xdr:from>
    <xdr:to>
      <xdr:col>7</xdr:col>
      <xdr:colOff>0</xdr:colOff>
      <xdr:row>14</xdr:row>
      <xdr:rowOff>180975</xdr:rowOff>
    </xdr:to>
    <xdr:sp macro="" textlink="">
      <xdr:nvSpPr>
        <xdr:cNvPr id="2" name="Text Box 1"/>
        <xdr:cNvSpPr txBox="1">
          <a:spLocks noChangeArrowheads="1"/>
        </xdr:cNvSpPr>
      </xdr:nvSpPr>
      <xdr:spPr bwMode="auto">
        <a:xfrm>
          <a:off x="66675" y="2066925"/>
          <a:ext cx="9048750" cy="16954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lnSpc>
              <a:spcPts val="1100"/>
            </a:lnSpc>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lnSpc>
              <a:spcPts val="1100"/>
            </a:lnSpc>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lnSpc>
              <a:spcPts val="1100"/>
            </a:lnSpc>
            <a:defRPr sz="1000"/>
          </a:pPr>
          <a:endParaRPr lang="en-GB" sz="1100" b="0" i="0" u="none" strike="noStrike" baseline="0">
            <a:solidFill>
              <a:srgbClr val="000000"/>
            </a:solidFill>
            <a:latin typeface="Arial"/>
            <a:cs typeface="Arial"/>
          </a:endParaRPr>
        </a:p>
        <a:p>
          <a:pPr algn="l" rtl="0">
            <a:lnSpc>
              <a:spcPts val="1100"/>
            </a:lnSpc>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lnSpc>
              <a:spcPts val="1200"/>
            </a:lnSpc>
            <a:defRPr sz="1000"/>
          </a:pPr>
          <a:endParaRPr lang="en-GB" sz="1100" b="0" i="0" u="none" strike="noStrike" baseline="0">
            <a:solidFill>
              <a:srgbClr val="000000"/>
            </a:solidFill>
            <a:latin typeface="Arial"/>
            <a:cs typeface="Arial"/>
          </a:endParaRPr>
        </a:p>
        <a:p>
          <a:pPr algn="l" rtl="0">
            <a:lnSpc>
              <a:spcPts val="1200"/>
            </a:lnSpc>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lnSpc>
              <a:spcPts val="1000"/>
            </a:lnSpc>
            <a:defRPr sz="1000"/>
          </a:pPr>
          <a:endParaRPr lang="en-GB" sz="1100" b="0" i="0" u="none" strike="noStrike" baseline="0">
            <a:solidFill>
              <a:srgbClr val="000000"/>
            </a:solidFill>
            <a:latin typeface="Arial"/>
            <a:cs typeface="Arial"/>
          </a:endParaRPr>
        </a:p>
      </xdr:txBody>
    </xdr:sp>
    <xdr:clientData/>
  </xdr:twoCellAnchor>
  <xdr:twoCellAnchor editAs="oneCell">
    <xdr:from>
      <xdr:col>0</xdr:col>
      <xdr:colOff>600075</xdr:colOff>
      <xdr:row>78</xdr:row>
      <xdr:rowOff>152400</xdr:rowOff>
    </xdr:from>
    <xdr:to>
      <xdr:col>0</xdr:col>
      <xdr:colOff>704850</xdr:colOff>
      <xdr:row>80</xdr:row>
      <xdr:rowOff>0</xdr:rowOff>
    </xdr:to>
    <xdr:sp macro="" textlink="">
      <xdr:nvSpPr>
        <xdr:cNvPr id="3" name="Text Box 2"/>
        <xdr:cNvSpPr txBox="1">
          <a:spLocks noChangeArrowheads="1"/>
        </xdr:cNvSpPr>
      </xdr:nvSpPr>
      <xdr:spPr bwMode="auto">
        <a:xfrm>
          <a:off x="600075" y="15449550"/>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76</xdr:row>
      <xdr:rowOff>28575</xdr:rowOff>
    </xdr:from>
    <xdr:to>
      <xdr:col>6</xdr:col>
      <xdr:colOff>1238250</xdr:colOff>
      <xdr:row>85</xdr:row>
      <xdr:rowOff>161925</xdr:rowOff>
    </xdr:to>
    <xdr:sp macro="" textlink="">
      <xdr:nvSpPr>
        <xdr:cNvPr id="4" name="Text Box 3"/>
        <xdr:cNvSpPr txBox="1">
          <a:spLocks noChangeArrowheads="1"/>
        </xdr:cNvSpPr>
      </xdr:nvSpPr>
      <xdr:spPr bwMode="auto">
        <a:xfrm>
          <a:off x="0" y="14963775"/>
          <a:ext cx="8820150" cy="17621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sz="1100" b="0" i="0" u="none" strike="noStrike" baseline="0">
            <a:solidFill>
              <a:srgbClr val="000000"/>
            </a:solidFill>
            <a:latin typeface="Arial"/>
            <a:cs typeface="Arial"/>
          </a:endParaRPr>
        </a:p>
      </xdr:txBody>
    </xdr:sp>
    <xdr:clientData/>
  </xdr:twoCellAnchor>
  <xdr:twoCellAnchor>
    <xdr:from>
      <xdr:col>0</xdr:col>
      <xdr:colOff>485775</xdr:colOff>
      <xdr:row>0</xdr:row>
      <xdr:rowOff>266700</xdr:rowOff>
    </xdr:from>
    <xdr:to>
      <xdr:col>1</xdr:col>
      <xdr:colOff>647700</xdr:colOff>
      <xdr:row>3</xdr:row>
      <xdr:rowOff>200025</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66700"/>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IAMED%20LTD%20Q8023035GB%20-%2003%20Export%20Net%20Rate%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ebslsvr03a5\M_Revenue_Management\Rates%202010\RWF\EG_Rate%20Wave%20Form%202010%20offici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ebslsvr03a5\M_Revenue_Management\Rates%202010\Country%20Models\Gibraltar\GI_EXS_I_20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TS8VPM/Desktop/UK%202019%20Toolboxes/GB_NAME_QNUMBER_UPS%20Toolbox%202019.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ES"/>
      <sheetName val="GB_ZONES"/>
      <sheetName val="Expr Plus-Net Rates"/>
      <sheetName val="Expr Plus-Published Rates"/>
      <sheetName val="Expr-Net Rates"/>
      <sheetName val="Expr-Published Rates"/>
      <sheetName val="Expr Svr-Net Rates"/>
      <sheetName val="Expr Svr-Published Rates"/>
      <sheetName val="Standard Single-Net Rates"/>
      <sheetName val="Standard Single-Published Rates"/>
      <sheetName val="Standard Multi-Net Rates"/>
      <sheetName val="Standard Multi-Published Rates"/>
      <sheetName val="Expedited-Net Rates"/>
      <sheetName val="Expedited-Published Rates"/>
      <sheetName val="Domestic-Net Rates"/>
      <sheetName val="Domestic-Published Rates"/>
    </sheetNames>
    <sheetDataSet>
      <sheetData sheetId="0"/>
      <sheetData sheetId="1"/>
      <sheetData sheetId="2">
        <row r="2">
          <cell r="A2" t="str">
            <v>VIAMED LTD</v>
          </cell>
        </row>
      </sheetData>
      <sheetData sheetId="3">
        <row r="7">
          <cell r="C7">
            <v>0</v>
          </cell>
          <cell r="D7">
            <v>0</v>
          </cell>
          <cell r="E7">
            <v>0</v>
          </cell>
          <cell r="F7">
            <v>0</v>
          </cell>
          <cell r="G7">
            <v>0</v>
          </cell>
          <cell r="H7">
            <v>0</v>
          </cell>
          <cell r="I7">
            <v>0</v>
          </cell>
          <cell r="J7">
            <v>0</v>
          </cell>
          <cell r="K7">
            <v>0</v>
          </cell>
          <cell r="L7">
            <v>0</v>
          </cell>
          <cell r="M7">
            <v>0</v>
          </cell>
          <cell r="N7">
            <v>0</v>
          </cell>
        </row>
        <row r="9">
          <cell r="C9" t="str">
            <v xml:space="preserve"> </v>
          </cell>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row>
        <row r="14">
          <cell r="C14">
            <v>0</v>
          </cell>
          <cell r="D14">
            <v>0</v>
          </cell>
          <cell r="E14">
            <v>0</v>
          </cell>
          <cell r="F14">
            <v>0</v>
          </cell>
          <cell r="G14">
            <v>0</v>
          </cell>
          <cell r="H14">
            <v>0</v>
          </cell>
          <cell r="I14">
            <v>0</v>
          </cell>
          <cell r="J14">
            <v>0</v>
          </cell>
          <cell r="K14">
            <v>0</v>
          </cell>
          <cell r="L14">
            <v>0</v>
          </cell>
          <cell r="M14">
            <v>0</v>
          </cell>
          <cell r="N14">
            <v>0</v>
          </cell>
          <cell r="S14">
            <v>104.35</v>
          </cell>
          <cell r="T14">
            <v>105.9</v>
          </cell>
          <cell r="U14">
            <v>106.85</v>
          </cell>
          <cell r="V14">
            <v>108.65</v>
          </cell>
          <cell r="W14">
            <v>109.35</v>
          </cell>
          <cell r="X14">
            <v>111.9</v>
          </cell>
          <cell r="Y14">
            <v>110.65</v>
          </cell>
          <cell r="Z14">
            <v>97.6</v>
          </cell>
          <cell r="AA14">
            <v>98.35</v>
          </cell>
          <cell r="AB14">
            <v>111.65</v>
          </cell>
          <cell r="AC14">
            <v>115.45</v>
          </cell>
          <cell r="AD14">
            <v>116.6</v>
          </cell>
        </row>
        <row r="15">
          <cell r="C15">
            <v>0</v>
          </cell>
          <cell r="D15">
            <v>0</v>
          </cell>
          <cell r="E15">
            <v>0</v>
          </cell>
          <cell r="F15">
            <v>0</v>
          </cell>
          <cell r="G15">
            <v>0</v>
          </cell>
          <cell r="H15">
            <v>0</v>
          </cell>
          <cell r="I15">
            <v>0</v>
          </cell>
          <cell r="J15">
            <v>0</v>
          </cell>
          <cell r="K15">
            <v>0</v>
          </cell>
          <cell r="L15">
            <v>0</v>
          </cell>
          <cell r="M15">
            <v>0</v>
          </cell>
          <cell r="N15">
            <v>0</v>
          </cell>
          <cell r="S15">
            <v>106.85</v>
          </cell>
          <cell r="T15">
            <v>108.1</v>
          </cell>
          <cell r="U15">
            <v>112.8</v>
          </cell>
          <cell r="V15">
            <v>122.55</v>
          </cell>
          <cell r="W15">
            <v>122.75</v>
          </cell>
          <cell r="X15">
            <v>128.1</v>
          </cell>
          <cell r="Y15">
            <v>123.6</v>
          </cell>
          <cell r="Z15">
            <v>102.15</v>
          </cell>
          <cell r="AA15">
            <v>102.7</v>
          </cell>
          <cell r="AB15">
            <v>116.05</v>
          </cell>
          <cell r="AC15">
            <v>119.85</v>
          </cell>
          <cell r="AD15">
            <v>123.15</v>
          </cell>
        </row>
        <row r="16">
          <cell r="C16">
            <v>0</v>
          </cell>
          <cell r="D16">
            <v>0</v>
          </cell>
          <cell r="E16">
            <v>0</v>
          </cell>
          <cell r="F16">
            <v>0</v>
          </cell>
          <cell r="G16">
            <v>0</v>
          </cell>
          <cell r="H16">
            <v>0</v>
          </cell>
          <cell r="I16">
            <v>0</v>
          </cell>
          <cell r="J16">
            <v>0</v>
          </cell>
          <cell r="K16">
            <v>0</v>
          </cell>
          <cell r="L16">
            <v>0</v>
          </cell>
          <cell r="M16">
            <v>0</v>
          </cell>
          <cell r="N16">
            <v>0</v>
          </cell>
          <cell r="S16">
            <v>115.25</v>
          </cell>
          <cell r="T16">
            <v>116.4</v>
          </cell>
          <cell r="U16">
            <v>122.15</v>
          </cell>
          <cell r="V16">
            <v>129.75</v>
          </cell>
          <cell r="W16">
            <v>129.85</v>
          </cell>
          <cell r="X16">
            <v>133.5</v>
          </cell>
          <cell r="Y16">
            <v>131.05000000000001</v>
          </cell>
          <cell r="Z16">
            <v>107.55</v>
          </cell>
          <cell r="AA16">
            <v>108.9</v>
          </cell>
          <cell r="AB16">
            <v>128.30000000000001</v>
          </cell>
          <cell r="AC16">
            <v>131.85</v>
          </cell>
          <cell r="AD16">
            <v>136.1</v>
          </cell>
        </row>
        <row r="17">
          <cell r="C17">
            <v>0</v>
          </cell>
          <cell r="D17">
            <v>0</v>
          </cell>
          <cell r="E17">
            <v>0</v>
          </cell>
          <cell r="F17">
            <v>0</v>
          </cell>
          <cell r="G17">
            <v>0</v>
          </cell>
          <cell r="H17">
            <v>0</v>
          </cell>
          <cell r="I17">
            <v>0</v>
          </cell>
          <cell r="J17">
            <v>0</v>
          </cell>
          <cell r="K17">
            <v>0</v>
          </cell>
          <cell r="L17">
            <v>0</v>
          </cell>
          <cell r="M17">
            <v>0</v>
          </cell>
          <cell r="N17">
            <v>0</v>
          </cell>
          <cell r="S17">
            <v>118.25</v>
          </cell>
          <cell r="T17">
            <v>120.7</v>
          </cell>
          <cell r="U17">
            <v>128.35</v>
          </cell>
          <cell r="V17">
            <v>136.65</v>
          </cell>
          <cell r="W17">
            <v>136.94999999999999</v>
          </cell>
          <cell r="X17">
            <v>142.30000000000001</v>
          </cell>
          <cell r="Y17">
            <v>138</v>
          </cell>
          <cell r="Z17">
            <v>113.1</v>
          </cell>
          <cell r="AA17">
            <v>115.05</v>
          </cell>
          <cell r="AB17">
            <v>136.44999999999999</v>
          </cell>
          <cell r="AC17">
            <v>143.65</v>
          </cell>
          <cell r="AD17">
            <v>148.94999999999999</v>
          </cell>
        </row>
        <row r="18">
          <cell r="C18">
            <v>0</v>
          </cell>
          <cell r="D18">
            <v>0</v>
          </cell>
          <cell r="E18">
            <v>0</v>
          </cell>
          <cell r="F18">
            <v>0</v>
          </cell>
          <cell r="G18">
            <v>0</v>
          </cell>
          <cell r="H18">
            <v>0</v>
          </cell>
          <cell r="I18">
            <v>0</v>
          </cell>
          <cell r="J18">
            <v>0</v>
          </cell>
          <cell r="K18">
            <v>0</v>
          </cell>
          <cell r="L18">
            <v>0</v>
          </cell>
          <cell r="M18">
            <v>0</v>
          </cell>
          <cell r="N18">
            <v>0</v>
          </cell>
          <cell r="S18">
            <v>121.05</v>
          </cell>
          <cell r="T18">
            <v>124.9</v>
          </cell>
          <cell r="U18">
            <v>134.6</v>
          </cell>
          <cell r="V18">
            <v>143.9</v>
          </cell>
          <cell r="W18">
            <v>144.1</v>
          </cell>
          <cell r="X18">
            <v>149.35</v>
          </cell>
          <cell r="Y18">
            <v>144.25</v>
          </cell>
          <cell r="Z18">
            <v>118.65</v>
          </cell>
          <cell r="AA18">
            <v>121.15</v>
          </cell>
          <cell r="AB18">
            <v>144.5</v>
          </cell>
          <cell r="AC18">
            <v>155.5</v>
          </cell>
          <cell r="AD18">
            <v>161.94999999999999</v>
          </cell>
        </row>
        <row r="19">
          <cell r="C19">
            <v>0</v>
          </cell>
          <cell r="D19">
            <v>0</v>
          </cell>
          <cell r="E19">
            <v>0</v>
          </cell>
          <cell r="F19">
            <v>0</v>
          </cell>
          <cell r="G19">
            <v>0</v>
          </cell>
          <cell r="H19">
            <v>0</v>
          </cell>
          <cell r="I19">
            <v>0</v>
          </cell>
          <cell r="J19">
            <v>0</v>
          </cell>
          <cell r="K19">
            <v>0</v>
          </cell>
          <cell r="L19">
            <v>0</v>
          </cell>
          <cell r="M19">
            <v>0</v>
          </cell>
          <cell r="N19">
            <v>0</v>
          </cell>
          <cell r="S19">
            <v>124</v>
          </cell>
          <cell r="T19">
            <v>129.19999999999999</v>
          </cell>
          <cell r="U19">
            <v>140.9</v>
          </cell>
          <cell r="V19">
            <v>151.1</v>
          </cell>
          <cell r="W19">
            <v>152.5</v>
          </cell>
          <cell r="X19">
            <v>158.5</v>
          </cell>
          <cell r="Y19">
            <v>151.15</v>
          </cell>
          <cell r="Z19">
            <v>124.1</v>
          </cell>
          <cell r="AA19">
            <v>127.35</v>
          </cell>
          <cell r="AB19">
            <v>152.65</v>
          </cell>
          <cell r="AC19">
            <v>167.4</v>
          </cell>
          <cell r="AD19">
            <v>174.85</v>
          </cell>
        </row>
        <row r="22">
          <cell r="C22">
            <v>0</v>
          </cell>
          <cell r="D22">
            <v>0</v>
          </cell>
          <cell r="E22">
            <v>0</v>
          </cell>
          <cell r="F22">
            <v>0</v>
          </cell>
          <cell r="G22">
            <v>0</v>
          </cell>
          <cell r="H22">
            <v>0</v>
          </cell>
          <cell r="I22">
            <v>0</v>
          </cell>
          <cell r="J22">
            <v>0</v>
          </cell>
          <cell r="K22">
            <v>0</v>
          </cell>
          <cell r="L22">
            <v>0</v>
          </cell>
          <cell r="M22">
            <v>0</v>
          </cell>
          <cell r="N22">
            <v>0</v>
          </cell>
          <cell r="S22">
            <v>106.85</v>
          </cell>
          <cell r="T22">
            <v>108.1</v>
          </cell>
          <cell r="U22">
            <v>112.8</v>
          </cell>
          <cell r="V22">
            <v>122.55</v>
          </cell>
          <cell r="W22">
            <v>122.75</v>
          </cell>
          <cell r="X22">
            <v>140.35</v>
          </cell>
          <cell r="Y22">
            <v>135</v>
          </cell>
          <cell r="Z22">
            <v>110.85</v>
          </cell>
          <cell r="AA22">
            <v>120.6</v>
          </cell>
          <cell r="AB22">
            <v>132.25</v>
          </cell>
          <cell r="AC22">
            <v>137.94999999999999</v>
          </cell>
          <cell r="AD22">
            <v>138.4</v>
          </cell>
        </row>
        <row r="23">
          <cell r="C23">
            <v>0</v>
          </cell>
          <cell r="D23">
            <v>0</v>
          </cell>
          <cell r="E23">
            <v>0</v>
          </cell>
          <cell r="F23">
            <v>0</v>
          </cell>
          <cell r="G23">
            <v>0</v>
          </cell>
          <cell r="H23">
            <v>0</v>
          </cell>
          <cell r="I23">
            <v>0</v>
          </cell>
          <cell r="J23">
            <v>0</v>
          </cell>
          <cell r="K23">
            <v>0</v>
          </cell>
          <cell r="L23">
            <v>0</v>
          </cell>
          <cell r="M23">
            <v>0</v>
          </cell>
          <cell r="N23">
            <v>0</v>
          </cell>
          <cell r="S23">
            <v>115.25</v>
          </cell>
          <cell r="T23">
            <v>116.4</v>
          </cell>
          <cell r="U23">
            <v>122.15</v>
          </cell>
          <cell r="V23">
            <v>129.75</v>
          </cell>
          <cell r="W23">
            <v>129.85</v>
          </cell>
          <cell r="X23">
            <v>146.30000000000001</v>
          </cell>
          <cell r="Y23">
            <v>141.65</v>
          </cell>
          <cell r="Z23">
            <v>115.95</v>
          </cell>
          <cell r="AA23">
            <v>126.6</v>
          </cell>
          <cell r="AB23">
            <v>141.35</v>
          </cell>
          <cell r="AC23">
            <v>150.1</v>
          </cell>
          <cell r="AD23">
            <v>151.30000000000001</v>
          </cell>
        </row>
        <row r="24">
          <cell r="C24">
            <v>0</v>
          </cell>
          <cell r="D24">
            <v>0</v>
          </cell>
          <cell r="E24">
            <v>0</v>
          </cell>
          <cell r="F24">
            <v>0</v>
          </cell>
          <cell r="G24">
            <v>0</v>
          </cell>
          <cell r="H24">
            <v>0</v>
          </cell>
          <cell r="I24">
            <v>0</v>
          </cell>
          <cell r="J24">
            <v>0</v>
          </cell>
          <cell r="K24">
            <v>0</v>
          </cell>
          <cell r="L24">
            <v>0</v>
          </cell>
          <cell r="M24">
            <v>0</v>
          </cell>
          <cell r="N24">
            <v>0</v>
          </cell>
          <cell r="S24">
            <v>118.25</v>
          </cell>
          <cell r="T24">
            <v>120.7</v>
          </cell>
          <cell r="U24">
            <v>128.35</v>
          </cell>
          <cell r="V24">
            <v>136.65</v>
          </cell>
          <cell r="W24">
            <v>136.94999999999999</v>
          </cell>
          <cell r="X24">
            <v>153.4</v>
          </cell>
          <cell r="Y24">
            <v>147.9</v>
          </cell>
          <cell r="Z24">
            <v>121.15</v>
          </cell>
          <cell r="AA24">
            <v>132.69999999999999</v>
          </cell>
          <cell r="AB24">
            <v>150.44999999999999</v>
          </cell>
          <cell r="AC24">
            <v>162.1</v>
          </cell>
          <cell r="AD24">
            <v>164.4</v>
          </cell>
        </row>
        <row r="25">
          <cell r="C25">
            <v>0</v>
          </cell>
          <cell r="D25">
            <v>0</v>
          </cell>
          <cell r="E25">
            <v>0</v>
          </cell>
          <cell r="F25">
            <v>0</v>
          </cell>
          <cell r="G25">
            <v>0</v>
          </cell>
          <cell r="H25">
            <v>0</v>
          </cell>
          <cell r="I25">
            <v>0</v>
          </cell>
          <cell r="J25">
            <v>0</v>
          </cell>
          <cell r="K25">
            <v>0</v>
          </cell>
          <cell r="L25">
            <v>0</v>
          </cell>
          <cell r="M25">
            <v>0</v>
          </cell>
          <cell r="N25">
            <v>0</v>
          </cell>
          <cell r="S25">
            <v>121.05</v>
          </cell>
          <cell r="T25">
            <v>124.9</v>
          </cell>
          <cell r="U25">
            <v>134.6</v>
          </cell>
          <cell r="V25">
            <v>143.9</v>
          </cell>
          <cell r="W25">
            <v>144.1</v>
          </cell>
          <cell r="X25">
            <v>157.65</v>
          </cell>
          <cell r="Y25">
            <v>153.30000000000001</v>
          </cell>
          <cell r="Z25">
            <v>126.4</v>
          </cell>
          <cell r="AA25">
            <v>138.69999999999999</v>
          </cell>
          <cell r="AB25">
            <v>159.55000000000001</v>
          </cell>
          <cell r="AC25">
            <v>174.2</v>
          </cell>
          <cell r="AD25">
            <v>177.3</v>
          </cell>
        </row>
        <row r="26">
          <cell r="C26">
            <v>0</v>
          </cell>
          <cell r="D26">
            <v>0</v>
          </cell>
          <cell r="E26">
            <v>0</v>
          </cell>
          <cell r="F26">
            <v>0</v>
          </cell>
          <cell r="G26">
            <v>0</v>
          </cell>
          <cell r="H26">
            <v>0</v>
          </cell>
          <cell r="I26">
            <v>0</v>
          </cell>
          <cell r="J26">
            <v>0</v>
          </cell>
          <cell r="K26">
            <v>0</v>
          </cell>
          <cell r="L26">
            <v>0</v>
          </cell>
          <cell r="M26">
            <v>0</v>
          </cell>
          <cell r="N26">
            <v>0</v>
          </cell>
          <cell r="S26">
            <v>124</v>
          </cell>
          <cell r="T26">
            <v>129.19999999999999</v>
          </cell>
          <cell r="U26">
            <v>140.9</v>
          </cell>
          <cell r="V26">
            <v>151.1</v>
          </cell>
          <cell r="W26">
            <v>152.5</v>
          </cell>
          <cell r="X26">
            <v>164.9</v>
          </cell>
          <cell r="Y26">
            <v>159.55000000000001</v>
          </cell>
          <cell r="Z26">
            <v>131.44999999999999</v>
          </cell>
          <cell r="AA26">
            <v>144.85</v>
          </cell>
          <cell r="AB26">
            <v>168.7</v>
          </cell>
          <cell r="AC26">
            <v>186.4</v>
          </cell>
          <cell r="AD26">
            <v>190.3</v>
          </cell>
        </row>
        <row r="27">
          <cell r="C27">
            <v>0</v>
          </cell>
          <cell r="D27">
            <v>0</v>
          </cell>
          <cell r="E27">
            <v>0</v>
          </cell>
          <cell r="F27">
            <v>0</v>
          </cell>
          <cell r="G27">
            <v>0</v>
          </cell>
          <cell r="H27">
            <v>0</v>
          </cell>
          <cell r="I27">
            <v>0</v>
          </cell>
          <cell r="J27">
            <v>0</v>
          </cell>
          <cell r="K27">
            <v>0</v>
          </cell>
          <cell r="L27">
            <v>0</v>
          </cell>
          <cell r="M27">
            <v>0</v>
          </cell>
          <cell r="N27">
            <v>0</v>
          </cell>
          <cell r="S27">
            <v>126.05</v>
          </cell>
          <cell r="T27">
            <v>132.5</v>
          </cell>
          <cell r="U27">
            <v>146</v>
          </cell>
          <cell r="V27">
            <v>156.6</v>
          </cell>
          <cell r="W27">
            <v>159.75</v>
          </cell>
          <cell r="X27">
            <v>165.2</v>
          </cell>
          <cell r="Y27">
            <v>162.4</v>
          </cell>
          <cell r="Z27">
            <v>135.6</v>
          </cell>
          <cell r="AA27">
            <v>150.25</v>
          </cell>
          <cell r="AB27">
            <v>174.45</v>
          </cell>
          <cell r="AC27">
            <v>194.5</v>
          </cell>
          <cell r="AD27">
            <v>197.9</v>
          </cell>
        </row>
        <row r="28">
          <cell r="C28">
            <v>0</v>
          </cell>
          <cell r="D28">
            <v>0</v>
          </cell>
          <cell r="E28">
            <v>0</v>
          </cell>
          <cell r="F28">
            <v>0</v>
          </cell>
          <cell r="G28">
            <v>0</v>
          </cell>
          <cell r="H28">
            <v>0</v>
          </cell>
          <cell r="I28">
            <v>0</v>
          </cell>
          <cell r="J28">
            <v>0</v>
          </cell>
          <cell r="K28">
            <v>0</v>
          </cell>
          <cell r="L28">
            <v>0</v>
          </cell>
          <cell r="M28">
            <v>0</v>
          </cell>
          <cell r="N28">
            <v>0</v>
          </cell>
          <cell r="S28">
            <v>128.85</v>
          </cell>
          <cell r="T28">
            <v>136.85</v>
          </cell>
          <cell r="U28">
            <v>151.44999999999999</v>
          </cell>
          <cell r="V28">
            <v>161.94999999999999</v>
          </cell>
          <cell r="W28">
            <v>164.35</v>
          </cell>
          <cell r="X28">
            <v>170.25</v>
          </cell>
          <cell r="Y28">
            <v>168.35</v>
          </cell>
          <cell r="Z28">
            <v>139.9</v>
          </cell>
          <cell r="AA28">
            <v>155.75</v>
          </cell>
          <cell r="AB28">
            <v>180.45</v>
          </cell>
          <cell r="AC28">
            <v>202.8</v>
          </cell>
          <cell r="AD28">
            <v>206.4</v>
          </cell>
        </row>
        <row r="29">
          <cell r="C29">
            <v>0</v>
          </cell>
          <cell r="D29">
            <v>0</v>
          </cell>
          <cell r="E29">
            <v>0</v>
          </cell>
          <cell r="F29">
            <v>0</v>
          </cell>
          <cell r="G29">
            <v>0</v>
          </cell>
          <cell r="H29">
            <v>0</v>
          </cell>
          <cell r="I29">
            <v>0</v>
          </cell>
          <cell r="J29">
            <v>0</v>
          </cell>
          <cell r="K29">
            <v>0</v>
          </cell>
          <cell r="L29">
            <v>0</v>
          </cell>
          <cell r="M29">
            <v>0</v>
          </cell>
          <cell r="N29">
            <v>0</v>
          </cell>
          <cell r="S29">
            <v>131.65</v>
          </cell>
          <cell r="T29">
            <v>141.1</v>
          </cell>
          <cell r="U29">
            <v>157.05000000000001</v>
          </cell>
          <cell r="V29">
            <v>167.05</v>
          </cell>
          <cell r="W29">
            <v>168.6</v>
          </cell>
          <cell r="X29">
            <v>176.1</v>
          </cell>
          <cell r="Y29">
            <v>174.15</v>
          </cell>
          <cell r="Z29">
            <v>144.19999999999999</v>
          </cell>
          <cell r="AA29">
            <v>161.1</v>
          </cell>
          <cell r="AB29">
            <v>186.25</v>
          </cell>
          <cell r="AC29">
            <v>211.2</v>
          </cell>
          <cell r="AD29">
            <v>214.85</v>
          </cell>
        </row>
        <row r="30">
          <cell r="C30">
            <v>0</v>
          </cell>
          <cell r="D30">
            <v>0</v>
          </cell>
          <cell r="E30">
            <v>0</v>
          </cell>
          <cell r="F30">
            <v>0</v>
          </cell>
          <cell r="G30">
            <v>0</v>
          </cell>
          <cell r="H30">
            <v>0</v>
          </cell>
          <cell r="I30">
            <v>0</v>
          </cell>
          <cell r="J30">
            <v>0</v>
          </cell>
          <cell r="K30">
            <v>0</v>
          </cell>
          <cell r="L30">
            <v>0</v>
          </cell>
          <cell r="M30">
            <v>0</v>
          </cell>
          <cell r="N30">
            <v>0</v>
          </cell>
          <cell r="S30">
            <v>134.5</v>
          </cell>
          <cell r="T30">
            <v>145.35</v>
          </cell>
          <cell r="U30">
            <v>162.4</v>
          </cell>
          <cell r="V30">
            <v>172.3</v>
          </cell>
          <cell r="W30">
            <v>173.55</v>
          </cell>
          <cell r="X30">
            <v>182.4</v>
          </cell>
          <cell r="Y30">
            <v>180.15</v>
          </cell>
          <cell r="Z30">
            <v>148.4</v>
          </cell>
          <cell r="AA30">
            <v>166.55</v>
          </cell>
          <cell r="AB30">
            <v>192.25</v>
          </cell>
          <cell r="AC30">
            <v>219.55</v>
          </cell>
          <cell r="AD30">
            <v>223.35</v>
          </cell>
        </row>
        <row r="31">
          <cell r="C31">
            <v>0</v>
          </cell>
          <cell r="D31">
            <v>0</v>
          </cell>
          <cell r="E31">
            <v>0</v>
          </cell>
          <cell r="F31">
            <v>0</v>
          </cell>
          <cell r="G31">
            <v>0</v>
          </cell>
          <cell r="H31">
            <v>0</v>
          </cell>
          <cell r="I31">
            <v>0</v>
          </cell>
          <cell r="J31">
            <v>0</v>
          </cell>
          <cell r="K31">
            <v>0</v>
          </cell>
          <cell r="L31">
            <v>0</v>
          </cell>
          <cell r="M31">
            <v>0</v>
          </cell>
          <cell r="N31">
            <v>0</v>
          </cell>
          <cell r="S31">
            <v>137.19999999999999</v>
          </cell>
          <cell r="T31">
            <v>149.6</v>
          </cell>
          <cell r="U31">
            <v>167.9</v>
          </cell>
          <cell r="V31">
            <v>177.55</v>
          </cell>
          <cell r="W31">
            <v>179</v>
          </cell>
          <cell r="X31">
            <v>188.2</v>
          </cell>
          <cell r="Y31">
            <v>185.85</v>
          </cell>
          <cell r="Z31">
            <v>152.65</v>
          </cell>
          <cell r="AA31">
            <v>172.2</v>
          </cell>
          <cell r="AB31">
            <v>198.2</v>
          </cell>
          <cell r="AC31">
            <v>227.8</v>
          </cell>
          <cell r="AD31">
            <v>231.8</v>
          </cell>
        </row>
        <row r="32">
          <cell r="C32">
            <v>0</v>
          </cell>
          <cell r="D32">
            <v>0</v>
          </cell>
          <cell r="E32">
            <v>0</v>
          </cell>
          <cell r="F32">
            <v>0</v>
          </cell>
          <cell r="G32">
            <v>0</v>
          </cell>
          <cell r="H32">
            <v>0</v>
          </cell>
          <cell r="I32">
            <v>0</v>
          </cell>
          <cell r="J32">
            <v>0</v>
          </cell>
          <cell r="K32">
            <v>0</v>
          </cell>
          <cell r="L32">
            <v>0</v>
          </cell>
          <cell r="M32">
            <v>0</v>
          </cell>
          <cell r="N32">
            <v>0</v>
          </cell>
          <cell r="S32">
            <v>139.25</v>
          </cell>
          <cell r="T32">
            <v>153.30000000000001</v>
          </cell>
          <cell r="U32">
            <v>173.4</v>
          </cell>
          <cell r="V32">
            <v>182.3</v>
          </cell>
          <cell r="W32">
            <v>183.5</v>
          </cell>
          <cell r="X32">
            <v>193.05</v>
          </cell>
          <cell r="Y32">
            <v>190.6</v>
          </cell>
          <cell r="Z32">
            <v>155.94999999999999</v>
          </cell>
          <cell r="AA32">
            <v>176.25</v>
          </cell>
          <cell r="AB32">
            <v>204.3</v>
          </cell>
          <cell r="AC32">
            <v>236.3</v>
          </cell>
          <cell r="AD32">
            <v>240.45</v>
          </cell>
        </row>
        <row r="33">
          <cell r="C33">
            <v>0</v>
          </cell>
          <cell r="D33">
            <v>0</v>
          </cell>
          <cell r="E33">
            <v>0</v>
          </cell>
          <cell r="F33">
            <v>0</v>
          </cell>
          <cell r="G33">
            <v>0</v>
          </cell>
          <cell r="H33">
            <v>0</v>
          </cell>
          <cell r="I33">
            <v>0</v>
          </cell>
          <cell r="J33">
            <v>0</v>
          </cell>
          <cell r="K33">
            <v>0</v>
          </cell>
          <cell r="L33">
            <v>0</v>
          </cell>
          <cell r="M33">
            <v>0</v>
          </cell>
          <cell r="N33">
            <v>0</v>
          </cell>
          <cell r="S33">
            <v>141.15</v>
          </cell>
          <cell r="T33">
            <v>156.85</v>
          </cell>
          <cell r="U33">
            <v>178.9</v>
          </cell>
          <cell r="V33">
            <v>187.1</v>
          </cell>
          <cell r="W33">
            <v>188.15</v>
          </cell>
          <cell r="X33">
            <v>198.45</v>
          </cell>
          <cell r="Y33">
            <v>195.5</v>
          </cell>
          <cell r="Z33">
            <v>159.19999999999999</v>
          </cell>
          <cell r="AA33">
            <v>180.6</v>
          </cell>
          <cell r="AB33">
            <v>210.6</v>
          </cell>
          <cell r="AC33">
            <v>244.6</v>
          </cell>
          <cell r="AD33">
            <v>248.9</v>
          </cell>
        </row>
        <row r="34">
          <cell r="C34">
            <v>0</v>
          </cell>
          <cell r="D34">
            <v>0</v>
          </cell>
          <cell r="E34">
            <v>0</v>
          </cell>
          <cell r="F34">
            <v>0</v>
          </cell>
          <cell r="G34">
            <v>0</v>
          </cell>
          <cell r="H34">
            <v>0</v>
          </cell>
          <cell r="I34">
            <v>0</v>
          </cell>
          <cell r="J34">
            <v>0</v>
          </cell>
          <cell r="K34">
            <v>0</v>
          </cell>
          <cell r="L34">
            <v>0</v>
          </cell>
          <cell r="M34">
            <v>0</v>
          </cell>
          <cell r="N34">
            <v>0</v>
          </cell>
          <cell r="S34">
            <v>143.19999999999999</v>
          </cell>
          <cell r="T34">
            <v>160.55000000000001</v>
          </cell>
          <cell r="U34">
            <v>184.4</v>
          </cell>
          <cell r="V34">
            <v>191.85</v>
          </cell>
          <cell r="W34">
            <v>192.8</v>
          </cell>
          <cell r="X34">
            <v>203.2</v>
          </cell>
          <cell r="Y34">
            <v>200.15</v>
          </cell>
          <cell r="Z34">
            <v>162.65</v>
          </cell>
          <cell r="AA34">
            <v>184.8</v>
          </cell>
          <cell r="AB34">
            <v>216.8</v>
          </cell>
          <cell r="AC34">
            <v>253</v>
          </cell>
          <cell r="AD34">
            <v>257.45</v>
          </cell>
        </row>
        <row r="35">
          <cell r="C35">
            <v>0</v>
          </cell>
          <cell r="D35">
            <v>0</v>
          </cell>
          <cell r="E35">
            <v>0</v>
          </cell>
          <cell r="F35">
            <v>0</v>
          </cell>
          <cell r="G35">
            <v>0</v>
          </cell>
          <cell r="H35">
            <v>0</v>
          </cell>
          <cell r="I35">
            <v>0</v>
          </cell>
          <cell r="J35">
            <v>0</v>
          </cell>
          <cell r="K35">
            <v>0</v>
          </cell>
          <cell r="L35">
            <v>0</v>
          </cell>
          <cell r="M35">
            <v>0</v>
          </cell>
          <cell r="N35">
            <v>0</v>
          </cell>
          <cell r="S35">
            <v>145.25</v>
          </cell>
          <cell r="T35">
            <v>164.2</v>
          </cell>
          <cell r="U35">
            <v>189.95</v>
          </cell>
          <cell r="V35">
            <v>196.7</v>
          </cell>
          <cell r="W35">
            <v>197.45</v>
          </cell>
          <cell r="X35">
            <v>208.4</v>
          </cell>
          <cell r="Y35">
            <v>205</v>
          </cell>
          <cell r="Z35">
            <v>166</v>
          </cell>
          <cell r="AA35">
            <v>189</v>
          </cell>
          <cell r="AB35">
            <v>223</v>
          </cell>
          <cell r="AC35">
            <v>261.3</v>
          </cell>
          <cell r="AD35">
            <v>265.85000000000002</v>
          </cell>
        </row>
        <row r="36">
          <cell r="C36">
            <v>0</v>
          </cell>
          <cell r="D36">
            <v>0</v>
          </cell>
          <cell r="E36">
            <v>0</v>
          </cell>
          <cell r="F36">
            <v>0</v>
          </cell>
          <cell r="G36">
            <v>0</v>
          </cell>
          <cell r="H36">
            <v>0</v>
          </cell>
          <cell r="I36">
            <v>0</v>
          </cell>
          <cell r="J36">
            <v>0</v>
          </cell>
          <cell r="K36">
            <v>0</v>
          </cell>
          <cell r="L36">
            <v>0</v>
          </cell>
          <cell r="M36">
            <v>0</v>
          </cell>
          <cell r="N36">
            <v>0</v>
          </cell>
          <cell r="S36">
            <v>147.1</v>
          </cell>
          <cell r="T36">
            <v>167.65</v>
          </cell>
          <cell r="U36">
            <v>195.25</v>
          </cell>
          <cell r="V36">
            <v>201.2</v>
          </cell>
          <cell r="W36">
            <v>201.85</v>
          </cell>
          <cell r="X36">
            <v>213.6</v>
          </cell>
          <cell r="Y36">
            <v>209.8</v>
          </cell>
          <cell r="Z36">
            <v>169.3</v>
          </cell>
          <cell r="AA36">
            <v>193.3</v>
          </cell>
          <cell r="AB36">
            <v>229.3</v>
          </cell>
          <cell r="AC36">
            <v>269.64999999999998</v>
          </cell>
          <cell r="AD36">
            <v>274.35000000000002</v>
          </cell>
        </row>
        <row r="37">
          <cell r="C37">
            <v>0</v>
          </cell>
          <cell r="D37">
            <v>0</v>
          </cell>
          <cell r="E37">
            <v>0</v>
          </cell>
          <cell r="F37">
            <v>0</v>
          </cell>
          <cell r="G37">
            <v>0</v>
          </cell>
          <cell r="H37">
            <v>0</v>
          </cell>
          <cell r="I37">
            <v>0</v>
          </cell>
          <cell r="J37">
            <v>0</v>
          </cell>
          <cell r="K37">
            <v>0</v>
          </cell>
          <cell r="L37">
            <v>0</v>
          </cell>
          <cell r="M37">
            <v>0</v>
          </cell>
          <cell r="N37">
            <v>0</v>
          </cell>
          <cell r="S37">
            <v>149.1</v>
          </cell>
          <cell r="T37">
            <v>171.35</v>
          </cell>
          <cell r="U37">
            <v>200.75</v>
          </cell>
          <cell r="V37">
            <v>205.9</v>
          </cell>
          <cell r="W37">
            <v>206.5</v>
          </cell>
          <cell r="X37">
            <v>218.6</v>
          </cell>
          <cell r="Y37">
            <v>214.65</v>
          </cell>
          <cell r="Z37">
            <v>172.75</v>
          </cell>
          <cell r="AA37">
            <v>197.5</v>
          </cell>
          <cell r="AB37">
            <v>235.55</v>
          </cell>
          <cell r="AC37">
            <v>278.10000000000002</v>
          </cell>
          <cell r="AD37">
            <v>282.95</v>
          </cell>
        </row>
        <row r="38">
          <cell r="C38">
            <v>0</v>
          </cell>
          <cell r="D38">
            <v>0</v>
          </cell>
          <cell r="E38">
            <v>0</v>
          </cell>
          <cell r="F38">
            <v>0</v>
          </cell>
          <cell r="G38">
            <v>0</v>
          </cell>
          <cell r="H38">
            <v>0</v>
          </cell>
          <cell r="I38">
            <v>0</v>
          </cell>
          <cell r="J38">
            <v>0</v>
          </cell>
          <cell r="K38">
            <v>0</v>
          </cell>
          <cell r="L38">
            <v>0</v>
          </cell>
          <cell r="M38">
            <v>0</v>
          </cell>
          <cell r="N38">
            <v>0</v>
          </cell>
          <cell r="S38">
            <v>151.19999999999999</v>
          </cell>
          <cell r="T38">
            <v>174.9</v>
          </cell>
          <cell r="U38">
            <v>206.1</v>
          </cell>
          <cell r="V38">
            <v>210.65</v>
          </cell>
          <cell r="W38">
            <v>211.25</v>
          </cell>
          <cell r="X38">
            <v>223.45</v>
          </cell>
          <cell r="Y38">
            <v>219.35</v>
          </cell>
          <cell r="Z38">
            <v>176.05</v>
          </cell>
          <cell r="AA38">
            <v>201.8</v>
          </cell>
          <cell r="AB38">
            <v>241.8</v>
          </cell>
          <cell r="AC38">
            <v>286.55</v>
          </cell>
          <cell r="AD38">
            <v>291.45</v>
          </cell>
        </row>
        <row r="39">
          <cell r="C39">
            <v>0</v>
          </cell>
          <cell r="D39">
            <v>0</v>
          </cell>
          <cell r="E39">
            <v>0</v>
          </cell>
          <cell r="F39">
            <v>0</v>
          </cell>
          <cell r="G39">
            <v>0</v>
          </cell>
          <cell r="H39">
            <v>0</v>
          </cell>
          <cell r="I39">
            <v>0</v>
          </cell>
          <cell r="J39">
            <v>0</v>
          </cell>
          <cell r="K39">
            <v>0</v>
          </cell>
          <cell r="L39">
            <v>0</v>
          </cell>
          <cell r="M39">
            <v>0</v>
          </cell>
          <cell r="N39">
            <v>0</v>
          </cell>
          <cell r="S39">
            <v>153.15</v>
          </cell>
          <cell r="T39">
            <v>178.5</v>
          </cell>
          <cell r="U39">
            <v>211.65</v>
          </cell>
          <cell r="V39">
            <v>215.35</v>
          </cell>
          <cell r="W39">
            <v>215.85</v>
          </cell>
          <cell r="X39">
            <v>228.65</v>
          </cell>
          <cell r="Y39">
            <v>224.15</v>
          </cell>
          <cell r="Z39">
            <v>179.4</v>
          </cell>
          <cell r="AA39">
            <v>205.95</v>
          </cell>
          <cell r="AB39">
            <v>247.95</v>
          </cell>
          <cell r="AC39">
            <v>294.89999999999998</v>
          </cell>
          <cell r="AD39">
            <v>300.05</v>
          </cell>
        </row>
        <row r="40">
          <cell r="C40">
            <v>0</v>
          </cell>
          <cell r="D40">
            <v>0</v>
          </cell>
          <cell r="E40">
            <v>0</v>
          </cell>
          <cell r="F40">
            <v>0</v>
          </cell>
          <cell r="G40">
            <v>0</v>
          </cell>
          <cell r="H40">
            <v>0</v>
          </cell>
          <cell r="I40">
            <v>0</v>
          </cell>
          <cell r="J40">
            <v>0</v>
          </cell>
          <cell r="K40">
            <v>0</v>
          </cell>
          <cell r="L40">
            <v>0</v>
          </cell>
          <cell r="M40">
            <v>0</v>
          </cell>
          <cell r="N40">
            <v>0</v>
          </cell>
          <cell r="S40">
            <v>155.1</v>
          </cell>
          <cell r="T40">
            <v>182.2</v>
          </cell>
          <cell r="U40">
            <v>217.2</v>
          </cell>
          <cell r="V40">
            <v>219.95</v>
          </cell>
          <cell r="W40">
            <v>220.4</v>
          </cell>
          <cell r="X40">
            <v>233.9</v>
          </cell>
          <cell r="Y40">
            <v>229</v>
          </cell>
          <cell r="Z40">
            <v>182.75</v>
          </cell>
          <cell r="AA40">
            <v>210.2</v>
          </cell>
          <cell r="AB40">
            <v>254.25</v>
          </cell>
          <cell r="AC40">
            <v>303.14999999999998</v>
          </cell>
          <cell r="AD40">
            <v>308.45</v>
          </cell>
        </row>
        <row r="41">
          <cell r="C41">
            <v>0</v>
          </cell>
          <cell r="D41">
            <v>0</v>
          </cell>
          <cell r="E41">
            <v>0</v>
          </cell>
          <cell r="F41">
            <v>0</v>
          </cell>
          <cell r="G41">
            <v>0</v>
          </cell>
          <cell r="H41">
            <v>0</v>
          </cell>
          <cell r="I41">
            <v>0</v>
          </cell>
          <cell r="J41">
            <v>0</v>
          </cell>
          <cell r="K41">
            <v>0</v>
          </cell>
          <cell r="L41">
            <v>0</v>
          </cell>
          <cell r="M41">
            <v>0</v>
          </cell>
          <cell r="N41">
            <v>0</v>
          </cell>
          <cell r="S41">
            <v>157.19999999999999</v>
          </cell>
          <cell r="T41">
            <v>185.7</v>
          </cell>
          <cell r="U41">
            <v>222.7</v>
          </cell>
          <cell r="V41">
            <v>224.75</v>
          </cell>
          <cell r="W41">
            <v>225</v>
          </cell>
          <cell r="X41">
            <v>238.8</v>
          </cell>
          <cell r="Y41">
            <v>233.75</v>
          </cell>
          <cell r="Z41">
            <v>186.2</v>
          </cell>
          <cell r="AA41">
            <v>214.55</v>
          </cell>
          <cell r="AB41">
            <v>260.64999999999998</v>
          </cell>
          <cell r="AC41">
            <v>311.55</v>
          </cell>
          <cell r="AD41">
            <v>317.10000000000002</v>
          </cell>
        </row>
        <row r="42">
          <cell r="C42">
            <v>0</v>
          </cell>
          <cell r="D42">
            <v>0</v>
          </cell>
          <cell r="E42">
            <v>0</v>
          </cell>
          <cell r="F42">
            <v>0</v>
          </cell>
          <cell r="G42">
            <v>0</v>
          </cell>
          <cell r="H42">
            <v>0</v>
          </cell>
          <cell r="I42">
            <v>0</v>
          </cell>
          <cell r="J42">
            <v>0</v>
          </cell>
          <cell r="K42">
            <v>0</v>
          </cell>
          <cell r="L42">
            <v>0</v>
          </cell>
          <cell r="M42">
            <v>0</v>
          </cell>
          <cell r="N42">
            <v>0</v>
          </cell>
          <cell r="S42">
            <v>160.75</v>
          </cell>
          <cell r="T42">
            <v>190.7</v>
          </cell>
          <cell r="U42">
            <v>231.95</v>
          </cell>
          <cell r="V42">
            <v>233.4</v>
          </cell>
          <cell r="W42">
            <v>234.55</v>
          </cell>
          <cell r="X42">
            <v>247</v>
          </cell>
          <cell r="Y42">
            <v>242.35</v>
          </cell>
          <cell r="Z42">
            <v>191.75</v>
          </cell>
          <cell r="AA42">
            <v>222.05</v>
          </cell>
          <cell r="AB42">
            <v>272.39999999999998</v>
          </cell>
          <cell r="AC42">
            <v>325.95</v>
          </cell>
          <cell r="AD42">
            <v>338.85</v>
          </cell>
        </row>
        <row r="43">
          <cell r="C43">
            <v>0</v>
          </cell>
          <cell r="D43">
            <v>0</v>
          </cell>
          <cell r="E43">
            <v>0</v>
          </cell>
          <cell r="F43">
            <v>0</v>
          </cell>
          <cell r="G43">
            <v>0</v>
          </cell>
          <cell r="H43">
            <v>0</v>
          </cell>
          <cell r="I43">
            <v>0</v>
          </cell>
          <cell r="J43">
            <v>0</v>
          </cell>
          <cell r="K43">
            <v>0</v>
          </cell>
          <cell r="L43">
            <v>0</v>
          </cell>
          <cell r="M43">
            <v>0</v>
          </cell>
          <cell r="N43">
            <v>0</v>
          </cell>
          <cell r="S43">
            <v>164.45</v>
          </cell>
          <cell r="T43">
            <v>195.95</v>
          </cell>
          <cell r="U43">
            <v>240.1</v>
          </cell>
          <cell r="V43">
            <v>241.9</v>
          </cell>
          <cell r="W43">
            <v>242.9</v>
          </cell>
          <cell r="X43">
            <v>256.35000000000002</v>
          </cell>
          <cell r="Y43">
            <v>251.65</v>
          </cell>
          <cell r="Z43">
            <v>197.15</v>
          </cell>
          <cell r="AA43">
            <v>229.65</v>
          </cell>
          <cell r="AB43">
            <v>284.3</v>
          </cell>
          <cell r="AC43">
            <v>340.75</v>
          </cell>
          <cell r="AD43">
            <v>355.85</v>
          </cell>
        </row>
        <row r="44">
          <cell r="C44">
            <v>0</v>
          </cell>
          <cell r="D44">
            <v>0</v>
          </cell>
          <cell r="E44">
            <v>0</v>
          </cell>
          <cell r="F44">
            <v>0</v>
          </cell>
          <cell r="G44">
            <v>0</v>
          </cell>
          <cell r="H44">
            <v>0</v>
          </cell>
          <cell r="I44">
            <v>0</v>
          </cell>
          <cell r="J44">
            <v>0</v>
          </cell>
          <cell r="K44">
            <v>0</v>
          </cell>
          <cell r="L44">
            <v>0</v>
          </cell>
          <cell r="M44">
            <v>0</v>
          </cell>
          <cell r="N44">
            <v>0</v>
          </cell>
          <cell r="S44">
            <v>168.45</v>
          </cell>
          <cell r="T44">
            <v>201</v>
          </cell>
          <cell r="U44">
            <v>248.3</v>
          </cell>
          <cell r="V44">
            <v>250.55</v>
          </cell>
          <cell r="W44">
            <v>251.3</v>
          </cell>
          <cell r="X44">
            <v>265.64999999999998</v>
          </cell>
          <cell r="Y44">
            <v>260.75</v>
          </cell>
          <cell r="Z44">
            <v>202.65</v>
          </cell>
          <cell r="AA44">
            <v>237.05</v>
          </cell>
          <cell r="AB44">
            <v>296.3</v>
          </cell>
          <cell r="AC44">
            <v>355.75</v>
          </cell>
          <cell r="AD44">
            <v>372.9</v>
          </cell>
        </row>
        <row r="45">
          <cell r="C45">
            <v>0</v>
          </cell>
          <cell r="D45">
            <v>0</v>
          </cell>
          <cell r="E45">
            <v>0</v>
          </cell>
          <cell r="F45">
            <v>0</v>
          </cell>
          <cell r="G45">
            <v>0</v>
          </cell>
          <cell r="H45">
            <v>0</v>
          </cell>
          <cell r="I45">
            <v>0</v>
          </cell>
          <cell r="J45">
            <v>0</v>
          </cell>
          <cell r="K45">
            <v>0</v>
          </cell>
          <cell r="L45">
            <v>0</v>
          </cell>
          <cell r="M45">
            <v>0</v>
          </cell>
          <cell r="N45">
            <v>0</v>
          </cell>
          <cell r="S45">
            <v>172.2</v>
          </cell>
          <cell r="T45">
            <v>206.25</v>
          </cell>
          <cell r="U45">
            <v>256.55</v>
          </cell>
          <cell r="V45">
            <v>259.10000000000002</v>
          </cell>
          <cell r="W45">
            <v>259.60000000000002</v>
          </cell>
          <cell r="X45">
            <v>274.5</v>
          </cell>
          <cell r="Y45">
            <v>269.60000000000002</v>
          </cell>
          <cell r="Z45">
            <v>208.25</v>
          </cell>
          <cell r="AA45">
            <v>244.6</v>
          </cell>
          <cell r="AB45">
            <v>308.25</v>
          </cell>
          <cell r="AC45">
            <v>370.55</v>
          </cell>
          <cell r="AD45">
            <v>389.8</v>
          </cell>
        </row>
        <row r="46">
          <cell r="C46">
            <v>0</v>
          </cell>
          <cell r="D46">
            <v>0</v>
          </cell>
          <cell r="E46">
            <v>0</v>
          </cell>
          <cell r="F46">
            <v>0</v>
          </cell>
          <cell r="G46">
            <v>0</v>
          </cell>
          <cell r="H46">
            <v>0</v>
          </cell>
          <cell r="I46">
            <v>0</v>
          </cell>
          <cell r="J46">
            <v>0</v>
          </cell>
          <cell r="K46">
            <v>0</v>
          </cell>
          <cell r="L46">
            <v>0</v>
          </cell>
          <cell r="M46">
            <v>0</v>
          </cell>
          <cell r="N46">
            <v>0</v>
          </cell>
          <cell r="S46">
            <v>176.15</v>
          </cell>
          <cell r="T46">
            <v>211.4</v>
          </cell>
          <cell r="U46">
            <v>264.75</v>
          </cell>
          <cell r="V46">
            <v>267.85000000000002</v>
          </cell>
          <cell r="W46">
            <v>268.14999999999998</v>
          </cell>
          <cell r="X46">
            <v>283.75</v>
          </cell>
          <cell r="Y46">
            <v>278.75</v>
          </cell>
          <cell r="Z46">
            <v>213.85</v>
          </cell>
          <cell r="AA46">
            <v>252.1</v>
          </cell>
          <cell r="AB46">
            <v>320.25</v>
          </cell>
          <cell r="AC46">
            <v>385.45</v>
          </cell>
          <cell r="AD46">
            <v>406.9</v>
          </cell>
        </row>
        <row r="47">
          <cell r="C47">
            <v>0</v>
          </cell>
          <cell r="D47">
            <v>0</v>
          </cell>
          <cell r="E47">
            <v>0</v>
          </cell>
          <cell r="F47">
            <v>0</v>
          </cell>
          <cell r="G47">
            <v>0</v>
          </cell>
          <cell r="H47">
            <v>0</v>
          </cell>
          <cell r="I47">
            <v>0</v>
          </cell>
          <cell r="J47">
            <v>0</v>
          </cell>
          <cell r="K47">
            <v>0</v>
          </cell>
          <cell r="L47">
            <v>0</v>
          </cell>
          <cell r="M47">
            <v>0</v>
          </cell>
          <cell r="N47">
            <v>0</v>
          </cell>
          <cell r="S47">
            <v>180.15</v>
          </cell>
          <cell r="T47">
            <v>216.5</v>
          </cell>
          <cell r="U47">
            <v>272.95</v>
          </cell>
          <cell r="V47">
            <v>276.25</v>
          </cell>
          <cell r="W47">
            <v>276.55</v>
          </cell>
          <cell r="X47">
            <v>292.8</v>
          </cell>
          <cell r="Y47">
            <v>287.85000000000002</v>
          </cell>
          <cell r="Z47">
            <v>219.3</v>
          </cell>
          <cell r="AA47">
            <v>259.7</v>
          </cell>
          <cell r="AB47">
            <v>332.2</v>
          </cell>
          <cell r="AC47">
            <v>400.3</v>
          </cell>
          <cell r="AD47">
            <v>423.75</v>
          </cell>
        </row>
        <row r="48">
          <cell r="C48">
            <v>0</v>
          </cell>
          <cell r="D48">
            <v>0</v>
          </cell>
          <cell r="E48">
            <v>0</v>
          </cell>
          <cell r="F48">
            <v>0</v>
          </cell>
          <cell r="G48">
            <v>0</v>
          </cell>
          <cell r="H48">
            <v>0</v>
          </cell>
          <cell r="I48">
            <v>0</v>
          </cell>
          <cell r="J48">
            <v>0</v>
          </cell>
          <cell r="K48">
            <v>0</v>
          </cell>
          <cell r="L48">
            <v>0</v>
          </cell>
          <cell r="M48">
            <v>0</v>
          </cell>
          <cell r="N48">
            <v>0</v>
          </cell>
          <cell r="S48">
            <v>183.85</v>
          </cell>
          <cell r="T48">
            <v>221.7</v>
          </cell>
          <cell r="U48">
            <v>281.14999999999998</v>
          </cell>
          <cell r="V48">
            <v>284.89999999999998</v>
          </cell>
          <cell r="W48">
            <v>285.35000000000002</v>
          </cell>
          <cell r="X48">
            <v>302</v>
          </cell>
          <cell r="Y48">
            <v>297</v>
          </cell>
          <cell r="Z48">
            <v>224.75</v>
          </cell>
          <cell r="AA48">
            <v>267.2</v>
          </cell>
          <cell r="AB48">
            <v>344.15</v>
          </cell>
          <cell r="AC48">
            <v>415.25</v>
          </cell>
          <cell r="AD48">
            <v>440.85</v>
          </cell>
        </row>
        <row r="49">
          <cell r="C49">
            <v>0</v>
          </cell>
          <cell r="D49">
            <v>0</v>
          </cell>
          <cell r="E49">
            <v>0</v>
          </cell>
          <cell r="F49">
            <v>0</v>
          </cell>
          <cell r="G49">
            <v>0</v>
          </cell>
          <cell r="H49">
            <v>0</v>
          </cell>
          <cell r="I49">
            <v>0</v>
          </cell>
          <cell r="J49">
            <v>0</v>
          </cell>
          <cell r="K49">
            <v>0</v>
          </cell>
          <cell r="L49">
            <v>0</v>
          </cell>
          <cell r="M49">
            <v>0</v>
          </cell>
          <cell r="N49">
            <v>0</v>
          </cell>
          <cell r="S49">
            <v>187.9</v>
          </cell>
          <cell r="T49">
            <v>226.8</v>
          </cell>
          <cell r="U49">
            <v>289.3</v>
          </cell>
          <cell r="V49">
            <v>293.64999999999998</v>
          </cell>
          <cell r="W49">
            <v>293.85000000000002</v>
          </cell>
          <cell r="X49">
            <v>311.35000000000002</v>
          </cell>
          <cell r="Y49">
            <v>306.10000000000002</v>
          </cell>
          <cell r="Z49">
            <v>230.35</v>
          </cell>
          <cell r="AA49">
            <v>274.85000000000002</v>
          </cell>
          <cell r="AB49">
            <v>356.1</v>
          </cell>
          <cell r="AC49">
            <v>430.05</v>
          </cell>
          <cell r="AD49">
            <v>457.85</v>
          </cell>
        </row>
        <row r="50">
          <cell r="C50">
            <v>0</v>
          </cell>
          <cell r="D50">
            <v>0</v>
          </cell>
          <cell r="E50">
            <v>0</v>
          </cell>
          <cell r="F50">
            <v>0</v>
          </cell>
          <cell r="G50">
            <v>0</v>
          </cell>
          <cell r="H50">
            <v>0</v>
          </cell>
          <cell r="I50">
            <v>0</v>
          </cell>
          <cell r="J50">
            <v>0</v>
          </cell>
          <cell r="K50">
            <v>0</v>
          </cell>
          <cell r="L50">
            <v>0</v>
          </cell>
          <cell r="M50">
            <v>0</v>
          </cell>
          <cell r="N50">
            <v>0</v>
          </cell>
          <cell r="S50">
            <v>191.6</v>
          </cell>
          <cell r="T50">
            <v>231.85</v>
          </cell>
          <cell r="U50">
            <v>297.5</v>
          </cell>
          <cell r="V50">
            <v>302.14999999999998</v>
          </cell>
          <cell r="W50">
            <v>302.35000000000002</v>
          </cell>
          <cell r="X50">
            <v>320.39999999999998</v>
          </cell>
          <cell r="Y50">
            <v>315.14999999999998</v>
          </cell>
          <cell r="Z50">
            <v>236</v>
          </cell>
          <cell r="AA50">
            <v>282.3</v>
          </cell>
          <cell r="AB50">
            <v>368</v>
          </cell>
          <cell r="AC50">
            <v>445.05</v>
          </cell>
          <cell r="AD50">
            <v>474.8</v>
          </cell>
        </row>
        <row r="51">
          <cell r="C51">
            <v>0</v>
          </cell>
          <cell r="D51">
            <v>0</v>
          </cell>
          <cell r="E51">
            <v>0</v>
          </cell>
          <cell r="F51">
            <v>0</v>
          </cell>
          <cell r="G51">
            <v>0</v>
          </cell>
          <cell r="H51">
            <v>0</v>
          </cell>
          <cell r="I51">
            <v>0</v>
          </cell>
          <cell r="J51">
            <v>0</v>
          </cell>
          <cell r="K51">
            <v>0</v>
          </cell>
          <cell r="L51">
            <v>0</v>
          </cell>
          <cell r="M51">
            <v>0</v>
          </cell>
          <cell r="N51">
            <v>0</v>
          </cell>
          <cell r="S51">
            <v>195.55</v>
          </cell>
          <cell r="T51">
            <v>237.1</v>
          </cell>
          <cell r="U51">
            <v>305.75</v>
          </cell>
          <cell r="V51">
            <v>310.8</v>
          </cell>
          <cell r="W51">
            <v>311.2</v>
          </cell>
          <cell r="X51">
            <v>329.55</v>
          </cell>
          <cell r="Y51">
            <v>324.25</v>
          </cell>
          <cell r="Z51">
            <v>241.4</v>
          </cell>
          <cell r="AA51">
            <v>290</v>
          </cell>
          <cell r="AB51">
            <v>379.9</v>
          </cell>
          <cell r="AC51">
            <v>459.95</v>
          </cell>
          <cell r="AD51">
            <v>491.75</v>
          </cell>
        </row>
        <row r="52">
          <cell r="C52">
            <v>0</v>
          </cell>
          <cell r="D52">
            <v>0</v>
          </cell>
          <cell r="E52">
            <v>0</v>
          </cell>
          <cell r="F52">
            <v>0</v>
          </cell>
          <cell r="G52">
            <v>0</v>
          </cell>
          <cell r="H52">
            <v>0</v>
          </cell>
          <cell r="I52">
            <v>0</v>
          </cell>
          <cell r="J52">
            <v>0</v>
          </cell>
          <cell r="K52">
            <v>0</v>
          </cell>
          <cell r="L52">
            <v>0</v>
          </cell>
          <cell r="M52">
            <v>0</v>
          </cell>
          <cell r="N52">
            <v>0</v>
          </cell>
          <cell r="S52">
            <v>203.55</v>
          </cell>
          <cell r="T52">
            <v>247.8</v>
          </cell>
          <cell r="U52">
            <v>322.05</v>
          </cell>
          <cell r="V52">
            <v>328.35</v>
          </cell>
          <cell r="W52">
            <v>329.2</v>
          </cell>
          <cell r="X52">
            <v>348.55</v>
          </cell>
          <cell r="Y52">
            <v>342.95</v>
          </cell>
          <cell r="Z52">
            <v>253.15</v>
          </cell>
          <cell r="AA52">
            <v>304.89999999999998</v>
          </cell>
          <cell r="AB52">
            <v>405.05</v>
          </cell>
          <cell r="AC52">
            <v>495.4</v>
          </cell>
          <cell r="AD52">
            <v>526.75</v>
          </cell>
        </row>
        <row r="53">
          <cell r="C53">
            <v>0</v>
          </cell>
          <cell r="D53">
            <v>0</v>
          </cell>
          <cell r="E53">
            <v>0</v>
          </cell>
          <cell r="F53">
            <v>0</v>
          </cell>
          <cell r="G53">
            <v>0</v>
          </cell>
          <cell r="H53">
            <v>0</v>
          </cell>
          <cell r="I53">
            <v>0</v>
          </cell>
          <cell r="J53">
            <v>0</v>
          </cell>
          <cell r="K53">
            <v>0</v>
          </cell>
          <cell r="L53">
            <v>0</v>
          </cell>
          <cell r="M53">
            <v>0</v>
          </cell>
          <cell r="N53">
            <v>0</v>
          </cell>
          <cell r="S53">
            <v>210.35</v>
          </cell>
          <cell r="T53">
            <v>257.25</v>
          </cell>
          <cell r="U53">
            <v>336.8</v>
          </cell>
          <cell r="V53">
            <v>344.45</v>
          </cell>
          <cell r="W53">
            <v>345.8</v>
          </cell>
          <cell r="X53">
            <v>365.75</v>
          </cell>
          <cell r="Y53">
            <v>359.95</v>
          </cell>
          <cell r="Z53">
            <v>263.60000000000002</v>
          </cell>
          <cell r="AA53">
            <v>318.5</v>
          </cell>
          <cell r="AB53">
            <v>428.3</v>
          </cell>
          <cell r="AC53">
            <v>528.54999999999995</v>
          </cell>
          <cell r="AD53">
            <v>559.35</v>
          </cell>
        </row>
        <row r="54">
          <cell r="C54">
            <v>0</v>
          </cell>
          <cell r="D54">
            <v>0</v>
          </cell>
          <cell r="E54">
            <v>0</v>
          </cell>
          <cell r="F54">
            <v>0</v>
          </cell>
          <cell r="G54">
            <v>0</v>
          </cell>
          <cell r="H54">
            <v>0</v>
          </cell>
          <cell r="I54">
            <v>0</v>
          </cell>
          <cell r="J54">
            <v>0</v>
          </cell>
          <cell r="K54">
            <v>0</v>
          </cell>
          <cell r="L54">
            <v>0</v>
          </cell>
          <cell r="M54">
            <v>0</v>
          </cell>
          <cell r="N54">
            <v>0</v>
          </cell>
          <cell r="S54">
            <v>217.25</v>
          </cell>
          <cell r="T54">
            <v>266.85000000000002</v>
          </cell>
          <cell r="U54">
            <v>351.85</v>
          </cell>
          <cell r="V54">
            <v>360.55</v>
          </cell>
          <cell r="W54">
            <v>362.35</v>
          </cell>
          <cell r="X54">
            <v>382.75</v>
          </cell>
          <cell r="Y54">
            <v>376.9</v>
          </cell>
          <cell r="Z54">
            <v>274.10000000000002</v>
          </cell>
          <cell r="AA54">
            <v>332.3</v>
          </cell>
          <cell r="AB54">
            <v>451.65</v>
          </cell>
          <cell r="AC54">
            <v>561.75</v>
          </cell>
          <cell r="AD54">
            <v>592</v>
          </cell>
        </row>
        <row r="55">
          <cell r="C55">
            <v>0</v>
          </cell>
          <cell r="D55">
            <v>0</v>
          </cell>
          <cell r="E55">
            <v>0</v>
          </cell>
          <cell r="F55">
            <v>0</v>
          </cell>
          <cell r="G55">
            <v>0</v>
          </cell>
          <cell r="H55">
            <v>0</v>
          </cell>
          <cell r="I55">
            <v>0</v>
          </cell>
          <cell r="J55">
            <v>0</v>
          </cell>
          <cell r="K55">
            <v>0</v>
          </cell>
          <cell r="L55">
            <v>0</v>
          </cell>
          <cell r="M55">
            <v>0</v>
          </cell>
          <cell r="N55">
            <v>0</v>
          </cell>
          <cell r="S55">
            <v>224.3</v>
          </cell>
          <cell r="T55">
            <v>276.45</v>
          </cell>
          <cell r="U55">
            <v>366.7</v>
          </cell>
          <cell r="V55">
            <v>376.55</v>
          </cell>
          <cell r="W55">
            <v>379.1</v>
          </cell>
          <cell r="X55">
            <v>400.2</v>
          </cell>
          <cell r="Y55">
            <v>393.85</v>
          </cell>
          <cell r="Z55">
            <v>284.60000000000002</v>
          </cell>
          <cell r="AA55">
            <v>345.85</v>
          </cell>
          <cell r="AB55">
            <v>475.05</v>
          </cell>
          <cell r="AC55">
            <v>594.75</v>
          </cell>
          <cell r="AD55">
            <v>624.54999999999995</v>
          </cell>
        </row>
        <row r="56">
          <cell r="C56">
            <v>0</v>
          </cell>
          <cell r="D56">
            <v>0</v>
          </cell>
          <cell r="E56">
            <v>0</v>
          </cell>
          <cell r="F56">
            <v>0</v>
          </cell>
          <cell r="G56">
            <v>0</v>
          </cell>
          <cell r="H56">
            <v>0</v>
          </cell>
          <cell r="I56">
            <v>0</v>
          </cell>
          <cell r="J56">
            <v>0</v>
          </cell>
          <cell r="K56">
            <v>0</v>
          </cell>
          <cell r="L56">
            <v>0</v>
          </cell>
          <cell r="M56">
            <v>0</v>
          </cell>
          <cell r="N56">
            <v>0</v>
          </cell>
          <cell r="S56">
            <v>231.15</v>
          </cell>
          <cell r="T56">
            <v>285.95</v>
          </cell>
          <cell r="U56">
            <v>381.55</v>
          </cell>
          <cell r="V56">
            <v>392.55</v>
          </cell>
          <cell r="W56">
            <v>395.1</v>
          </cell>
          <cell r="X56">
            <v>417.45</v>
          </cell>
          <cell r="Y56">
            <v>410.9</v>
          </cell>
          <cell r="Z56">
            <v>295.10000000000002</v>
          </cell>
          <cell r="AA56">
            <v>359.5</v>
          </cell>
          <cell r="AB56">
            <v>498.2</v>
          </cell>
          <cell r="AC56">
            <v>628</v>
          </cell>
          <cell r="AD56">
            <v>657.15</v>
          </cell>
        </row>
        <row r="57">
          <cell r="C57">
            <v>0</v>
          </cell>
          <cell r="D57">
            <v>0</v>
          </cell>
          <cell r="E57">
            <v>0</v>
          </cell>
          <cell r="F57">
            <v>0</v>
          </cell>
          <cell r="G57">
            <v>0</v>
          </cell>
          <cell r="H57">
            <v>0</v>
          </cell>
          <cell r="I57">
            <v>0</v>
          </cell>
          <cell r="J57">
            <v>0</v>
          </cell>
          <cell r="K57">
            <v>0</v>
          </cell>
          <cell r="L57">
            <v>0</v>
          </cell>
          <cell r="M57">
            <v>0</v>
          </cell>
          <cell r="N57">
            <v>0</v>
          </cell>
          <cell r="S57">
            <v>251.2</v>
          </cell>
          <cell r="T57">
            <v>317.3</v>
          </cell>
          <cell r="U57">
            <v>431.25</v>
          </cell>
          <cell r="V57">
            <v>440.85</v>
          </cell>
          <cell r="W57">
            <v>444.15</v>
          </cell>
          <cell r="X57">
            <v>467.1</v>
          </cell>
          <cell r="Y57">
            <v>460.8</v>
          </cell>
          <cell r="Z57">
            <v>322.85000000000002</v>
          </cell>
          <cell r="AA57">
            <v>403.35</v>
          </cell>
          <cell r="AB57">
            <v>557.75</v>
          </cell>
          <cell r="AC57">
            <v>706.1</v>
          </cell>
          <cell r="AD57">
            <v>743.85</v>
          </cell>
        </row>
        <row r="58">
          <cell r="C58">
            <v>0</v>
          </cell>
          <cell r="D58">
            <v>0</v>
          </cell>
          <cell r="E58">
            <v>0</v>
          </cell>
          <cell r="F58">
            <v>0</v>
          </cell>
          <cell r="G58">
            <v>0</v>
          </cell>
          <cell r="H58">
            <v>0</v>
          </cell>
          <cell r="I58">
            <v>0</v>
          </cell>
          <cell r="J58">
            <v>0</v>
          </cell>
          <cell r="K58">
            <v>0</v>
          </cell>
          <cell r="L58">
            <v>0</v>
          </cell>
          <cell r="M58">
            <v>0</v>
          </cell>
          <cell r="N58">
            <v>0</v>
          </cell>
          <cell r="S58">
            <v>270.35000000000002</v>
          </cell>
          <cell r="T58">
            <v>344.45</v>
          </cell>
          <cell r="U58">
            <v>479.75</v>
          </cell>
          <cell r="V58">
            <v>489.25</v>
          </cell>
          <cell r="W58">
            <v>493.05</v>
          </cell>
          <cell r="X58">
            <v>518.70000000000005</v>
          </cell>
          <cell r="Y58">
            <v>511.6</v>
          </cell>
          <cell r="Z58">
            <v>350.5</v>
          </cell>
          <cell r="AA58">
            <v>447.1</v>
          </cell>
          <cell r="AB58">
            <v>617.20000000000005</v>
          </cell>
          <cell r="AC58">
            <v>787.1</v>
          </cell>
          <cell r="AD58">
            <v>830.7</v>
          </cell>
        </row>
        <row r="59">
          <cell r="C59">
            <v>0</v>
          </cell>
          <cell r="D59">
            <v>0</v>
          </cell>
          <cell r="E59">
            <v>0</v>
          </cell>
          <cell r="F59">
            <v>0</v>
          </cell>
          <cell r="G59">
            <v>0</v>
          </cell>
          <cell r="H59">
            <v>0</v>
          </cell>
          <cell r="I59">
            <v>0</v>
          </cell>
          <cell r="J59">
            <v>0</v>
          </cell>
          <cell r="K59">
            <v>0</v>
          </cell>
          <cell r="L59">
            <v>0</v>
          </cell>
          <cell r="M59">
            <v>0</v>
          </cell>
          <cell r="N59">
            <v>0</v>
          </cell>
          <cell r="S59">
            <v>289.39999999999998</v>
          </cell>
          <cell r="T59">
            <v>371.6</v>
          </cell>
          <cell r="U59">
            <v>528.20000000000005</v>
          </cell>
          <cell r="V59">
            <v>537.6</v>
          </cell>
          <cell r="W59">
            <v>541.5</v>
          </cell>
          <cell r="X59">
            <v>569.9</v>
          </cell>
          <cell r="Y59">
            <v>562.25</v>
          </cell>
          <cell r="Z59">
            <v>378.3</v>
          </cell>
          <cell r="AA59">
            <v>490.85</v>
          </cell>
          <cell r="AB59">
            <v>676.75</v>
          </cell>
          <cell r="AC59">
            <v>867.9</v>
          </cell>
          <cell r="AD59">
            <v>917.25</v>
          </cell>
        </row>
        <row r="60">
          <cell r="C60">
            <v>0</v>
          </cell>
          <cell r="D60">
            <v>0</v>
          </cell>
          <cell r="E60">
            <v>0</v>
          </cell>
          <cell r="F60">
            <v>0</v>
          </cell>
          <cell r="G60">
            <v>0</v>
          </cell>
          <cell r="H60">
            <v>0</v>
          </cell>
          <cell r="I60">
            <v>0</v>
          </cell>
          <cell r="J60">
            <v>0</v>
          </cell>
          <cell r="K60">
            <v>0</v>
          </cell>
          <cell r="L60">
            <v>0</v>
          </cell>
          <cell r="M60">
            <v>0</v>
          </cell>
          <cell r="N60">
            <v>0</v>
          </cell>
          <cell r="S60">
            <v>308.25</v>
          </cell>
          <cell r="T60">
            <v>398.85</v>
          </cell>
          <cell r="U60">
            <v>576.54999999999995</v>
          </cell>
          <cell r="V60">
            <v>585.9</v>
          </cell>
          <cell r="W60">
            <v>590.15</v>
          </cell>
          <cell r="X60">
            <v>621.25</v>
          </cell>
          <cell r="Y60">
            <v>612.95000000000005</v>
          </cell>
          <cell r="Z60">
            <v>406</v>
          </cell>
          <cell r="AA60">
            <v>534.70000000000005</v>
          </cell>
          <cell r="AB60">
            <v>736.35</v>
          </cell>
          <cell r="AC60">
            <v>948.95</v>
          </cell>
          <cell r="AD60">
            <v>1004.15</v>
          </cell>
        </row>
        <row r="61">
          <cell r="C61">
            <v>0</v>
          </cell>
          <cell r="D61">
            <v>0</v>
          </cell>
          <cell r="E61">
            <v>0</v>
          </cell>
          <cell r="F61">
            <v>0</v>
          </cell>
          <cell r="G61">
            <v>0</v>
          </cell>
          <cell r="H61">
            <v>0</v>
          </cell>
          <cell r="I61">
            <v>0</v>
          </cell>
          <cell r="J61">
            <v>0</v>
          </cell>
          <cell r="K61">
            <v>0</v>
          </cell>
          <cell r="L61">
            <v>0</v>
          </cell>
          <cell r="M61">
            <v>0</v>
          </cell>
          <cell r="N61">
            <v>0</v>
          </cell>
          <cell r="S61">
            <v>327.39999999999998</v>
          </cell>
          <cell r="T61">
            <v>426</v>
          </cell>
          <cell r="U61">
            <v>624.95000000000005</v>
          </cell>
          <cell r="V61">
            <v>634.20000000000005</v>
          </cell>
          <cell r="W61">
            <v>638.85</v>
          </cell>
          <cell r="X61">
            <v>672.5</v>
          </cell>
          <cell r="Y61">
            <v>663.75</v>
          </cell>
          <cell r="Z61">
            <v>433.75</v>
          </cell>
          <cell r="AA61">
            <v>578.6</v>
          </cell>
          <cell r="AB61">
            <v>795.8</v>
          </cell>
          <cell r="AC61">
            <v>1029.8499999999999</v>
          </cell>
          <cell r="AD61">
            <v>1090.8499999999999</v>
          </cell>
        </row>
        <row r="62">
          <cell r="C62">
            <v>0</v>
          </cell>
          <cell r="D62">
            <v>0</v>
          </cell>
          <cell r="E62">
            <v>0</v>
          </cell>
          <cell r="F62">
            <v>0</v>
          </cell>
          <cell r="G62">
            <v>0</v>
          </cell>
          <cell r="H62">
            <v>0</v>
          </cell>
          <cell r="I62">
            <v>0</v>
          </cell>
          <cell r="J62">
            <v>0</v>
          </cell>
          <cell r="K62">
            <v>0</v>
          </cell>
          <cell r="L62">
            <v>0</v>
          </cell>
          <cell r="M62">
            <v>0</v>
          </cell>
          <cell r="N62">
            <v>0</v>
          </cell>
          <cell r="S62">
            <v>346.5</v>
          </cell>
          <cell r="T62">
            <v>453.35</v>
          </cell>
          <cell r="U62">
            <v>673.45</v>
          </cell>
          <cell r="V62">
            <v>682.55</v>
          </cell>
          <cell r="W62">
            <v>687.5</v>
          </cell>
          <cell r="X62">
            <v>723.8</v>
          </cell>
          <cell r="Y62">
            <v>714.4</v>
          </cell>
          <cell r="Z62">
            <v>461.45</v>
          </cell>
          <cell r="AA62">
            <v>622.29999999999995</v>
          </cell>
          <cell r="AB62">
            <v>855.35</v>
          </cell>
          <cell r="AC62">
            <v>1110.75</v>
          </cell>
          <cell r="AD62">
            <v>1177.5</v>
          </cell>
        </row>
        <row r="63">
          <cell r="C63">
            <v>0</v>
          </cell>
          <cell r="D63">
            <v>0</v>
          </cell>
          <cell r="E63">
            <v>0</v>
          </cell>
          <cell r="F63">
            <v>0</v>
          </cell>
          <cell r="G63">
            <v>0</v>
          </cell>
          <cell r="H63">
            <v>0</v>
          </cell>
          <cell r="I63">
            <v>0</v>
          </cell>
          <cell r="J63">
            <v>0</v>
          </cell>
          <cell r="K63">
            <v>0</v>
          </cell>
          <cell r="L63">
            <v>0</v>
          </cell>
          <cell r="M63">
            <v>0</v>
          </cell>
          <cell r="N63">
            <v>0</v>
          </cell>
          <cell r="S63">
            <v>365.55</v>
          </cell>
          <cell r="T63">
            <v>480.3</v>
          </cell>
          <cell r="U63">
            <v>721.95</v>
          </cell>
          <cell r="V63">
            <v>730.9</v>
          </cell>
          <cell r="W63">
            <v>736.2</v>
          </cell>
          <cell r="X63">
            <v>775.3</v>
          </cell>
          <cell r="Y63">
            <v>765.2</v>
          </cell>
          <cell r="Z63">
            <v>489.05</v>
          </cell>
          <cell r="AA63">
            <v>666.15</v>
          </cell>
          <cell r="AB63">
            <v>914.85</v>
          </cell>
          <cell r="AC63">
            <v>1191.6500000000001</v>
          </cell>
          <cell r="AD63">
            <v>1264.25</v>
          </cell>
        </row>
        <row r="64">
          <cell r="C64">
            <v>0</v>
          </cell>
          <cell r="D64">
            <v>0</v>
          </cell>
          <cell r="E64">
            <v>0</v>
          </cell>
          <cell r="F64">
            <v>0</v>
          </cell>
          <cell r="G64">
            <v>0</v>
          </cell>
          <cell r="H64">
            <v>0</v>
          </cell>
          <cell r="I64">
            <v>0</v>
          </cell>
          <cell r="J64">
            <v>0</v>
          </cell>
          <cell r="K64">
            <v>0</v>
          </cell>
          <cell r="L64">
            <v>0</v>
          </cell>
          <cell r="M64">
            <v>0</v>
          </cell>
          <cell r="N64">
            <v>0</v>
          </cell>
          <cell r="S64">
            <v>384.55</v>
          </cell>
          <cell r="T64">
            <v>507.7</v>
          </cell>
          <cell r="U64">
            <v>770.45</v>
          </cell>
          <cell r="V64">
            <v>779.2</v>
          </cell>
          <cell r="W64">
            <v>784.8</v>
          </cell>
          <cell r="X64">
            <v>826.35</v>
          </cell>
          <cell r="Y64">
            <v>815.85</v>
          </cell>
          <cell r="Z64">
            <v>516.85</v>
          </cell>
          <cell r="AA64">
            <v>709.9</v>
          </cell>
          <cell r="AB64">
            <v>974.4</v>
          </cell>
          <cell r="AC64">
            <v>1272.5999999999999</v>
          </cell>
          <cell r="AD64">
            <v>1350.8</v>
          </cell>
        </row>
        <row r="65">
          <cell r="C65">
            <v>0</v>
          </cell>
          <cell r="D65">
            <v>0</v>
          </cell>
          <cell r="E65">
            <v>0</v>
          </cell>
          <cell r="F65">
            <v>0</v>
          </cell>
          <cell r="G65">
            <v>0</v>
          </cell>
          <cell r="H65">
            <v>0</v>
          </cell>
          <cell r="I65">
            <v>0</v>
          </cell>
          <cell r="J65">
            <v>0</v>
          </cell>
          <cell r="K65">
            <v>0</v>
          </cell>
          <cell r="L65">
            <v>0</v>
          </cell>
          <cell r="M65">
            <v>0</v>
          </cell>
          <cell r="N65">
            <v>0</v>
          </cell>
          <cell r="S65">
            <v>5.49</v>
          </cell>
          <cell r="T65">
            <v>7.25</v>
          </cell>
          <cell r="U65">
            <v>11</v>
          </cell>
          <cell r="V65">
            <v>11.13</v>
          </cell>
          <cell r="W65">
            <v>11.21</v>
          </cell>
          <cell r="X65">
            <v>11.8</v>
          </cell>
          <cell r="Y65">
            <v>11.65</v>
          </cell>
          <cell r="Z65">
            <v>7.38</v>
          </cell>
          <cell r="AA65">
            <v>10.14</v>
          </cell>
          <cell r="AB65">
            <v>13.92</v>
          </cell>
          <cell r="AC65">
            <v>18.18</v>
          </cell>
          <cell r="AD65">
            <v>19.29</v>
          </cell>
        </row>
        <row r="66">
          <cell r="C66">
            <v>0</v>
          </cell>
          <cell r="D66">
            <v>0</v>
          </cell>
          <cell r="E66">
            <v>0</v>
          </cell>
          <cell r="F66">
            <v>0</v>
          </cell>
          <cell r="G66">
            <v>0</v>
          </cell>
          <cell r="H66">
            <v>0</v>
          </cell>
          <cell r="I66">
            <v>0</v>
          </cell>
          <cell r="J66">
            <v>0</v>
          </cell>
          <cell r="K66">
            <v>0</v>
          </cell>
          <cell r="L66">
            <v>0</v>
          </cell>
          <cell r="M66">
            <v>0</v>
          </cell>
          <cell r="N66">
            <v>0</v>
          </cell>
          <cell r="S66">
            <v>5.49</v>
          </cell>
          <cell r="T66">
            <v>7.25</v>
          </cell>
          <cell r="U66">
            <v>11</v>
          </cell>
          <cell r="V66">
            <v>11.13</v>
          </cell>
          <cell r="W66">
            <v>11.21</v>
          </cell>
          <cell r="X66">
            <v>11.8</v>
          </cell>
          <cell r="Y66">
            <v>11.65</v>
          </cell>
          <cell r="Z66">
            <v>7.38</v>
          </cell>
          <cell r="AA66">
            <v>10.14</v>
          </cell>
          <cell r="AB66">
            <v>13.92</v>
          </cell>
          <cell r="AC66">
            <v>18.18</v>
          </cell>
          <cell r="AD66">
            <v>19.29</v>
          </cell>
        </row>
        <row r="67">
          <cell r="C67">
            <v>0</v>
          </cell>
          <cell r="D67">
            <v>0</v>
          </cell>
          <cell r="E67">
            <v>0</v>
          </cell>
          <cell r="F67">
            <v>0</v>
          </cell>
          <cell r="G67">
            <v>0</v>
          </cell>
          <cell r="H67">
            <v>0</v>
          </cell>
          <cell r="I67">
            <v>0</v>
          </cell>
          <cell r="J67">
            <v>0</v>
          </cell>
          <cell r="K67">
            <v>0</v>
          </cell>
          <cell r="L67">
            <v>0</v>
          </cell>
          <cell r="M67">
            <v>0</v>
          </cell>
          <cell r="N67">
            <v>0</v>
          </cell>
          <cell r="S67">
            <v>5.49</v>
          </cell>
          <cell r="T67">
            <v>7.25</v>
          </cell>
          <cell r="U67">
            <v>11</v>
          </cell>
          <cell r="V67">
            <v>11.13</v>
          </cell>
          <cell r="W67">
            <v>11.21</v>
          </cell>
          <cell r="X67">
            <v>11.8</v>
          </cell>
          <cell r="Y67">
            <v>11.65</v>
          </cell>
          <cell r="Z67">
            <v>7.38</v>
          </cell>
          <cell r="AA67">
            <v>10.14</v>
          </cell>
          <cell r="AB67">
            <v>13.92</v>
          </cell>
          <cell r="AC67">
            <v>18.18</v>
          </cell>
          <cell r="AD67">
            <v>19.29</v>
          </cell>
        </row>
        <row r="68">
          <cell r="C68">
            <v>0</v>
          </cell>
          <cell r="D68">
            <v>0</v>
          </cell>
          <cell r="E68">
            <v>0</v>
          </cell>
          <cell r="F68">
            <v>0</v>
          </cell>
          <cell r="G68">
            <v>0</v>
          </cell>
          <cell r="H68">
            <v>0</v>
          </cell>
          <cell r="I68">
            <v>0</v>
          </cell>
          <cell r="J68">
            <v>0</v>
          </cell>
          <cell r="K68">
            <v>0</v>
          </cell>
          <cell r="L68">
            <v>0</v>
          </cell>
          <cell r="M68">
            <v>0</v>
          </cell>
          <cell r="N68">
            <v>0</v>
          </cell>
          <cell r="S68">
            <v>5.49</v>
          </cell>
          <cell r="T68">
            <v>7.25</v>
          </cell>
          <cell r="U68">
            <v>11</v>
          </cell>
          <cell r="V68">
            <v>11.13</v>
          </cell>
          <cell r="W68">
            <v>11.21</v>
          </cell>
          <cell r="X68">
            <v>11.8</v>
          </cell>
          <cell r="Y68">
            <v>11.65</v>
          </cell>
          <cell r="Z68">
            <v>7.38</v>
          </cell>
          <cell r="AA68">
            <v>10.14</v>
          </cell>
          <cell r="AB68">
            <v>13.92</v>
          </cell>
          <cell r="AC68">
            <v>18.18</v>
          </cell>
          <cell r="AD68">
            <v>19.29</v>
          </cell>
        </row>
        <row r="69">
          <cell r="C69">
            <v>0</v>
          </cell>
          <cell r="D69">
            <v>0</v>
          </cell>
          <cell r="E69">
            <v>0</v>
          </cell>
          <cell r="F69">
            <v>0</v>
          </cell>
          <cell r="G69">
            <v>0</v>
          </cell>
          <cell r="H69">
            <v>0</v>
          </cell>
          <cell r="I69">
            <v>0</v>
          </cell>
          <cell r="J69">
            <v>0</v>
          </cell>
          <cell r="K69">
            <v>0</v>
          </cell>
          <cell r="L69">
            <v>0</v>
          </cell>
          <cell r="M69">
            <v>0</v>
          </cell>
          <cell r="N69">
            <v>0</v>
          </cell>
          <cell r="S69">
            <v>5.49</v>
          </cell>
          <cell r="T69">
            <v>7.25</v>
          </cell>
          <cell r="U69">
            <v>11</v>
          </cell>
          <cell r="V69">
            <v>11.13</v>
          </cell>
          <cell r="W69">
            <v>11.21</v>
          </cell>
          <cell r="X69">
            <v>11.8</v>
          </cell>
          <cell r="Y69">
            <v>11.65</v>
          </cell>
          <cell r="Z69">
            <v>7.38</v>
          </cell>
          <cell r="AA69">
            <v>10.14</v>
          </cell>
          <cell r="AB69">
            <v>13.92</v>
          </cell>
          <cell r="AC69">
            <v>18.18</v>
          </cell>
          <cell r="AD69">
            <v>19.29</v>
          </cell>
        </row>
        <row r="70">
          <cell r="C70">
            <v>0</v>
          </cell>
          <cell r="D70">
            <v>0</v>
          </cell>
          <cell r="E70">
            <v>0</v>
          </cell>
          <cell r="F70">
            <v>0</v>
          </cell>
          <cell r="G70">
            <v>0</v>
          </cell>
          <cell r="H70">
            <v>0</v>
          </cell>
          <cell r="I70">
            <v>0</v>
          </cell>
          <cell r="J70">
            <v>0</v>
          </cell>
          <cell r="K70">
            <v>0</v>
          </cell>
          <cell r="L70">
            <v>0</v>
          </cell>
          <cell r="M70">
            <v>0</v>
          </cell>
          <cell r="N70">
            <v>0</v>
          </cell>
          <cell r="S70">
            <v>384.55</v>
          </cell>
          <cell r="T70">
            <v>507.7</v>
          </cell>
          <cell r="U70">
            <v>770.45</v>
          </cell>
          <cell r="V70">
            <v>779.2</v>
          </cell>
          <cell r="W70">
            <v>784.8</v>
          </cell>
          <cell r="X70">
            <v>826.35</v>
          </cell>
          <cell r="Y70">
            <v>815.85</v>
          </cell>
          <cell r="Z70">
            <v>516.85</v>
          </cell>
          <cell r="AA70">
            <v>709.9</v>
          </cell>
          <cell r="AB70">
            <v>974.4</v>
          </cell>
          <cell r="AC70">
            <v>1272.5999999999999</v>
          </cell>
          <cell r="AD70">
            <v>1350.8</v>
          </cell>
        </row>
      </sheetData>
      <sheetData sheetId="4"/>
      <sheetData sheetId="5">
        <row r="7">
          <cell r="C7">
            <v>0</v>
          </cell>
          <cell r="D7">
            <v>0</v>
          </cell>
          <cell r="E7">
            <v>0</v>
          </cell>
          <cell r="F7">
            <v>0</v>
          </cell>
          <cell r="G7">
            <v>0</v>
          </cell>
          <cell r="H7">
            <v>0</v>
          </cell>
          <cell r="I7">
            <v>0</v>
          </cell>
          <cell r="J7">
            <v>0</v>
          </cell>
          <cell r="K7">
            <v>0</v>
          </cell>
          <cell r="L7">
            <v>0</v>
          </cell>
          <cell r="M7">
            <v>0</v>
          </cell>
          <cell r="N7">
            <v>0</v>
          </cell>
        </row>
        <row r="9">
          <cell r="C9" t="str">
            <v xml:space="preserve"> </v>
          </cell>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row>
        <row r="14">
          <cell r="C14">
            <v>0.68149999999999999</v>
          </cell>
          <cell r="D14">
            <v>0.66769999999999996</v>
          </cell>
          <cell r="E14">
            <v>0.66739999999999999</v>
          </cell>
          <cell r="F14">
            <v>0.66739999999999999</v>
          </cell>
          <cell r="G14">
            <v>0.66759999999999997</v>
          </cell>
          <cell r="H14">
            <v>0.63980000000000004</v>
          </cell>
          <cell r="I14">
            <v>0.62590000000000001</v>
          </cell>
          <cell r="J14">
            <v>0.61229999999999996</v>
          </cell>
          <cell r="K14">
            <v>0.58440000000000003</v>
          </cell>
          <cell r="L14">
            <v>0.61219999999999997</v>
          </cell>
          <cell r="M14">
            <v>0.61219999999999997</v>
          </cell>
          <cell r="N14">
            <v>0.61209999999999998</v>
          </cell>
          <cell r="S14">
            <v>54.85</v>
          </cell>
          <cell r="T14">
            <v>56.45</v>
          </cell>
          <cell r="U14">
            <v>57.5</v>
          </cell>
          <cell r="V14">
            <v>59.2</v>
          </cell>
          <cell r="W14">
            <v>59.85</v>
          </cell>
          <cell r="X14">
            <v>61.95</v>
          </cell>
          <cell r="Y14">
            <v>60.65</v>
          </cell>
          <cell r="Z14">
            <v>47.85</v>
          </cell>
          <cell r="AA14">
            <v>48.5</v>
          </cell>
          <cell r="AB14">
            <v>61.95</v>
          </cell>
          <cell r="AC14">
            <v>66.55</v>
          </cell>
          <cell r="AD14">
            <v>76.75</v>
          </cell>
        </row>
        <row r="15">
          <cell r="C15">
            <v>0.73450000000000004</v>
          </cell>
          <cell r="D15">
            <v>0.72289999999999999</v>
          </cell>
          <cell r="E15">
            <v>0.72289999999999999</v>
          </cell>
          <cell r="F15">
            <v>0.72289999999999999</v>
          </cell>
          <cell r="G15">
            <v>0.72289999999999999</v>
          </cell>
          <cell r="H15">
            <v>0.69979999999999998</v>
          </cell>
          <cell r="I15">
            <v>0.68830000000000002</v>
          </cell>
          <cell r="J15">
            <v>0.67679999999999996</v>
          </cell>
          <cell r="K15">
            <v>0.65369999999999995</v>
          </cell>
          <cell r="L15">
            <v>0.67669999999999997</v>
          </cell>
          <cell r="M15">
            <v>0.67669999999999997</v>
          </cell>
          <cell r="N15">
            <v>0.67669999999999997</v>
          </cell>
          <cell r="S15">
            <v>57.5</v>
          </cell>
          <cell r="T15">
            <v>58.7</v>
          </cell>
          <cell r="U15">
            <v>63.45</v>
          </cell>
          <cell r="V15">
            <v>71.05</v>
          </cell>
          <cell r="W15">
            <v>71.2</v>
          </cell>
          <cell r="X15">
            <v>71.3</v>
          </cell>
          <cell r="Y15">
            <v>66.8</v>
          </cell>
          <cell r="Z15">
            <v>52.35</v>
          </cell>
          <cell r="AA15">
            <v>52.9</v>
          </cell>
          <cell r="AB15">
            <v>66.150000000000006</v>
          </cell>
          <cell r="AC15">
            <v>70.900000000000006</v>
          </cell>
          <cell r="AD15">
            <v>85.35</v>
          </cell>
        </row>
        <row r="16">
          <cell r="C16">
            <v>0.73450000000000004</v>
          </cell>
          <cell r="D16">
            <v>0.72289999999999999</v>
          </cell>
          <cell r="E16">
            <v>0.72289999999999999</v>
          </cell>
          <cell r="F16">
            <v>0.72289999999999999</v>
          </cell>
          <cell r="G16">
            <v>0.72289999999999999</v>
          </cell>
          <cell r="H16">
            <v>0.69979999999999998</v>
          </cell>
          <cell r="I16">
            <v>0.68830000000000002</v>
          </cell>
          <cell r="J16">
            <v>0.67679999999999996</v>
          </cell>
          <cell r="K16">
            <v>0.65369999999999995</v>
          </cell>
          <cell r="L16">
            <v>0.67669999999999997</v>
          </cell>
          <cell r="M16">
            <v>0.67669999999999997</v>
          </cell>
          <cell r="N16">
            <v>0.67669999999999997</v>
          </cell>
          <cell r="S16">
            <v>65.900000000000006</v>
          </cell>
          <cell r="T16">
            <v>67.05</v>
          </cell>
          <cell r="U16">
            <v>72.650000000000006</v>
          </cell>
          <cell r="V16">
            <v>78.45</v>
          </cell>
          <cell r="W16">
            <v>78.55</v>
          </cell>
          <cell r="X16">
            <v>78.900000000000006</v>
          </cell>
          <cell r="Y16">
            <v>76.45</v>
          </cell>
          <cell r="Z16">
            <v>57.9</v>
          </cell>
          <cell r="AA16">
            <v>59.2</v>
          </cell>
          <cell r="AB16">
            <v>78.75</v>
          </cell>
          <cell r="AC16">
            <v>82.8</v>
          </cell>
          <cell r="AD16">
            <v>98.3</v>
          </cell>
        </row>
        <row r="17">
          <cell r="C17">
            <v>0.73450000000000004</v>
          </cell>
          <cell r="D17">
            <v>0.72289999999999999</v>
          </cell>
          <cell r="E17">
            <v>0.72289999999999999</v>
          </cell>
          <cell r="F17">
            <v>0.72289999999999999</v>
          </cell>
          <cell r="G17">
            <v>0.72289999999999999</v>
          </cell>
          <cell r="H17">
            <v>0.69979999999999998</v>
          </cell>
          <cell r="I17">
            <v>0.68830000000000002</v>
          </cell>
          <cell r="J17">
            <v>0.67679999999999996</v>
          </cell>
          <cell r="K17">
            <v>0.65369999999999995</v>
          </cell>
          <cell r="L17">
            <v>0.67669999999999997</v>
          </cell>
          <cell r="M17">
            <v>0.67669999999999997</v>
          </cell>
          <cell r="N17">
            <v>0.67669999999999997</v>
          </cell>
          <cell r="S17">
            <v>68.75</v>
          </cell>
          <cell r="T17">
            <v>71.349999999999994</v>
          </cell>
          <cell r="U17">
            <v>78.900000000000006</v>
          </cell>
          <cell r="V17">
            <v>86.7</v>
          </cell>
          <cell r="W17">
            <v>87</v>
          </cell>
          <cell r="X17">
            <v>87.2</v>
          </cell>
          <cell r="Y17">
            <v>82.9</v>
          </cell>
          <cell r="Z17">
            <v>63.4</v>
          </cell>
          <cell r="AA17">
            <v>65.400000000000006</v>
          </cell>
          <cell r="AB17">
            <v>86.9</v>
          </cell>
          <cell r="AC17">
            <v>94.85</v>
          </cell>
          <cell r="AD17">
            <v>111.15</v>
          </cell>
        </row>
        <row r="18">
          <cell r="C18">
            <v>0.73450000000000004</v>
          </cell>
          <cell r="D18">
            <v>0.72289999999999999</v>
          </cell>
          <cell r="E18">
            <v>0.72289999999999999</v>
          </cell>
          <cell r="F18">
            <v>0.72289999999999999</v>
          </cell>
          <cell r="G18">
            <v>0.72289999999999999</v>
          </cell>
          <cell r="H18">
            <v>0.69979999999999998</v>
          </cell>
          <cell r="I18">
            <v>0.68830000000000002</v>
          </cell>
          <cell r="J18">
            <v>0.67679999999999996</v>
          </cell>
          <cell r="K18">
            <v>0.65369999999999995</v>
          </cell>
          <cell r="L18">
            <v>0.67669999999999997</v>
          </cell>
          <cell r="M18">
            <v>0.67669999999999997</v>
          </cell>
          <cell r="N18">
            <v>0.67669999999999997</v>
          </cell>
          <cell r="S18">
            <v>71.55</v>
          </cell>
          <cell r="T18">
            <v>75.400000000000006</v>
          </cell>
          <cell r="U18">
            <v>84.85</v>
          </cell>
          <cell r="V18">
            <v>94.1</v>
          </cell>
          <cell r="W18">
            <v>94.45</v>
          </cell>
          <cell r="X18">
            <v>94.6</v>
          </cell>
          <cell r="Y18">
            <v>89.4</v>
          </cell>
          <cell r="Z18">
            <v>69</v>
          </cell>
          <cell r="AA18">
            <v>71.55</v>
          </cell>
          <cell r="AB18">
            <v>94.9</v>
          </cell>
          <cell r="AC18">
            <v>106.55</v>
          </cell>
          <cell r="AD18">
            <v>124.15</v>
          </cell>
        </row>
        <row r="19">
          <cell r="C19">
            <v>0.73450000000000004</v>
          </cell>
          <cell r="D19">
            <v>0.72289999999999999</v>
          </cell>
          <cell r="E19">
            <v>0.72289999999999999</v>
          </cell>
          <cell r="F19">
            <v>0.72289999999999999</v>
          </cell>
          <cell r="G19">
            <v>0.72289999999999999</v>
          </cell>
          <cell r="H19">
            <v>0.69979999999999998</v>
          </cell>
          <cell r="I19">
            <v>0.68830000000000002</v>
          </cell>
          <cell r="J19">
            <v>0.67679999999999996</v>
          </cell>
          <cell r="K19">
            <v>0.65369999999999995</v>
          </cell>
          <cell r="L19">
            <v>0.67669999999999997</v>
          </cell>
          <cell r="M19">
            <v>0.67669999999999997</v>
          </cell>
          <cell r="N19">
            <v>0.67669999999999997</v>
          </cell>
          <cell r="S19">
            <v>74.349999999999994</v>
          </cell>
          <cell r="T19">
            <v>79.5</v>
          </cell>
          <cell r="U19">
            <v>90.95</v>
          </cell>
          <cell r="V19">
            <v>101.25</v>
          </cell>
          <cell r="W19">
            <v>102.7</v>
          </cell>
          <cell r="X19">
            <v>103.15</v>
          </cell>
          <cell r="Y19">
            <v>95.85</v>
          </cell>
          <cell r="Z19">
            <v>74.45</v>
          </cell>
          <cell r="AA19">
            <v>77.650000000000006</v>
          </cell>
          <cell r="AB19">
            <v>103.05</v>
          </cell>
          <cell r="AC19">
            <v>118.55</v>
          </cell>
          <cell r="AD19">
            <v>137.15</v>
          </cell>
        </row>
        <row r="22">
          <cell r="C22">
            <v>0.73450000000000004</v>
          </cell>
          <cell r="D22">
            <v>0.72289999999999999</v>
          </cell>
          <cell r="E22">
            <v>0.72289999999999999</v>
          </cell>
          <cell r="F22">
            <v>0.72289999999999999</v>
          </cell>
          <cell r="G22">
            <v>0.72289999999999999</v>
          </cell>
          <cell r="H22">
            <v>0.69979999999999998</v>
          </cell>
          <cell r="I22">
            <v>0.68830000000000002</v>
          </cell>
          <cell r="J22">
            <v>0.67679999999999996</v>
          </cell>
          <cell r="K22">
            <v>0.66139999999999999</v>
          </cell>
          <cell r="L22">
            <v>0.67669999999999997</v>
          </cell>
          <cell r="M22">
            <v>0.67669999999999997</v>
          </cell>
          <cell r="N22">
            <v>0.67669999999999997</v>
          </cell>
          <cell r="S22">
            <v>57.5</v>
          </cell>
          <cell r="T22">
            <v>58.7</v>
          </cell>
          <cell r="U22">
            <v>63.45</v>
          </cell>
          <cell r="V22">
            <v>71.05</v>
          </cell>
          <cell r="W22">
            <v>71.2</v>
          </cell>
          <cell r="X22">
            <v>82.7</v>
          </cell>
          <cell r="Y22">
            <v>77.3</v>
          </cell>
          <cell r="Z22">
            <v>61</v>
          </cell>
          <cell r="AA22">
            <v>70.900000000000006</v>
          </cell>
          <cell r="AB22">
            <v>82.6</v>
          </cell>
          <cell r="AC22">
            <v>89</v>
          </cell>
          <cell r="AD22">
            <v>100.6</v>
          </cell>
        </row>
        <row r="23">
          <cell r="C23">
            <v>0.73450000000000004</v>
          </cell>
          <cell r="D23">
            <v>0.72289999999999999</v>
          </cell>
          <cell r="E23">
            <v>0.72289999999999999</v>
          </cell>
          <cell r="F23">
            <v>0.72289999999999999</v>
          </cell>
          <cell r="G23">
            <v>0.72289999999999999</v>
          </cell>
          <cell r="H23">
            <v>0.69979999999999998</v>
          </cell>
          <cell r="I23">
            <v>0.68830000000000002</v>
          </cell>
          <cell r="J23">
            <v>0.67679999999999996</v>
          </cell>
          <cell r="K23">
            <v>0.66139999999999999</v>
          </cell>
          <cell r="L23">
            <v>0.67669999999999997</v>
          </cell>
          <cell r="M23">
            <v>0.67669999999999997</v>
          </cell>
          <cell r="N23">
            <v>0.67669999999999997</v>
          </cell>
          <cell r="S23">
            <v>65.900000000000006</v>
          </cell>
          <cell r="T23">
            <v>67.05</v>
          </cell>
          <cell r="U23">
            <v>72.650000000000006</v>
          </cell>
          <cell r="V23">
            <v>78.45</v>
          </cell>
          <cell r="W23">
            <v>78.55</v>
          </cell>
          <cell r="X23">
            <v>89.35</v>
          </cell>
          <cell r="Y23">
            <v>84.7</v>
          </cell>
          <cell r="Z23">
            <v>66.150000000000006</v>
          </cell>
          <cell r="AA23">
            <v>77</v>
          </cell>
          <cell r="AB23">
            <v>91.8</v>
          </cell>
          <cell r="AC23">
            <v>101.15</v>
          </cell>
          <cell r="AD23">
            <v>113.6</v>
          </cell>
        </row>
        <row r="24">
          <cell r="C24">
            <v>0.73450000000000004</v>
          </cell>
          <cell r="D24">
            <v>0.72289999999999999</v>
          </cell>
          <cell r="E24">
            <v>0.72289999999999999</v>
          </cell>
          <cell r="F24">
            <v>0.72289999999999999</v>
          </cell>
          <cell r="G24">
            <v>0.72289999999999999</v>
          </cell>
          <cell r="H24">
            <v>0.69979999999999998</v>
          </cell>
          <cell r="I24">
            <v>0.68830000000000002</v>
          </cell>
          <cell r="J24">
            <v>0.67679999999999996</v>
          </cell>
          <cell r="K24">
            <v>0.66139999999999999</v>
          </cell>
          <cell r="L24">
            <v>0.67669999999999997</v>
          </cell>
          <cell r="M24">
            <v>0.67669999999999997</v>
          </cell>
          <cell r="N24">
            <v>0.67669999999999997</v>
          </cell>
          <cell r="S24">
            <v>68.75</v>
          </cell>
          <cell r="T24">
            <v>71.349999999999994</v>
          </cell>
          <cell r="U24">
            <v>78.900000000000006</v>
          </cell>
          <cell r="V24">
            <v>86.7</v>
          </cell>
          <cell r="W24">
            <v>87</v>
          </cell>
          <cell r="X24">
            <v>97.3</v>
          </cell>
          <cell r="Y24">
            <v>91.8</v>
          </cell>
          <cell r="Z24">
            <v>71.45</v>
          </cell>
          <cell r="AA24">
            <v>83.1</v>
          </cell>
          <cell r="AB24">
            <v>101</v>
          </cell>
          <cell r="AC24">
            <v>113.3</v>
          </cell>
          <cell r="AD24">
            <v>126.65</v>
          </cell>
        </row>
        <row r="25">
          <cell r="C25">
            <v>0.73450000000000004</v>
          </cell>
          <cell r="D25">
            <v>0.72289999999999999</v>
          </cell>
          <cell r="E25">
            <v>0.72289999999999999</v>
          </cell>
          <cell r="F25">
            <v>0.72289999999999999</v>
          </cell>
          <cell r="G25">
            <v>0.72289999999999999</v>
          </cell>
          <cell r="H25">
            <v>0.69979999999999998</v>
          </cell>
          <cell r="I25">
            <v>0.68830000000000002</v>
          </cell>
          <cell r="J25">
            <v>0.67679999999999996</v>
          </cell>
          <cell r="K25">
            <v>0.66139999999999999</v>
          </cell>
          <cell r="L25">
            <v>0.67669999999999997</v>
          </cell>
          <cell r="M25">
            <v>0.67669999999999997</v>
          </cell>
          <cell r="N25">
            <v>0.67669999999999997</v>
          </cell>
          <cell r="S25">
            <v>71.55</v>
          </cell>
          <cell r="T25">
            <v>75.400000000000006</v>
          </cell>
          <cell r="U25">
            <v>84.85</v>
          </cell>
          <cell r="V25">
            <v>94.1</v>
          </cell>
          <cell r="W25">
            <v>94.45</v>
          </cell>
          <cell r="X25">
            <v>103.6</v>
          </cell>
          <cell r="Y25">
            <v>99.25</v>
          </cell>
          <cell r="Z25">
            <v>76.75</v>
          </cell>
          <cell r="AA25">
            <v>89.3</v>
          </cell>
          <cell r="AB25">
            <v>109.9</v>
          </cell>
          <cell r="AC25">
            <v>125.6</v>
          </cell>
          <cell r="AD25">
            <v>139.6</v>
          </cell>
        </row>
        <row r="26">
          <cell r="C26">
            <v>0.73450000000000004</v>
          </cell>
          <cell r="D26">
            <v>0.72289999999999999</v>
          </cell>
          <cell r="E26">
            <v>0.72289999999999999</v>
          </cell>
          <cell r="F26">
            <v>0.72289999999999999</v>
          </cell>
          <cell r="G26">
            <v>0.72289999999999999</v>
          </cell>
          <cell r="H26">
            <v>0.69979999999999998</v>
          </cell>
          <cell r="I26">
            <v>0.68830000000000002</v>
          </cell>
          <cell r="J26">
            <v>0.67679999999999996</v>
          </cell>
          <cell r="K26">
            <v>0.66139999999999999</v>
          </cell>
          <cell r="L26">
            <v>0.67669999999999997</v>
          </cell>
          <cell r="M26">
            <v>0.67669999999999997</v>
          </cell>
          <cell r="N26">
            <v>0.67669999999999997</v>
          </cell>
          <cell r="S26">
            <v>74.349999999999994</v>
          </cell>
          <cell r="T26">
            <v>79.5</v>
          </cell>
          <cell r="U26">
            <v>90.95</v>
          </cell>
          <cell r="V26">
            <v>101.25</v>
          </cell>
          <cell r="W26">
            <v>102.7</v>
          </cell>
          <cell r="X26">
            <v>111.7</v>
          </cell>
          <cell r="Y26">
            <v>106.3</v>
          </cell>
          <cell r="Z26">
            <v>81.8</v>
          </cell>
          <cell r="AA26">
            <v>95.2</v>
          </cell>
          <cell r="AB26">
            <v>119.25</v>
          </cell>
          <cell r="AC26">
            <v>137.69999999999999</v>
          </cell>
          <cell r="AD26">
            <v>152.55000000000001</v>
          </cell>
        </row>
        <row r="27">
          <cell r="C27">
            <v>0.73450000000000004</v>
          </cell>
          <cell r="D27">
            <v>0.72289999999999999</v>
          </cell>
          <cell r="E27">
            <v>0.72289999999999999</v>
          </cell>
          <cell r="F27">
            <v>0.72289999999999999</v>
          </cell>
          <cell r="G27">
            <v>0.72289999999999999</v>
          </cell>
          <cell r="H27">
            <v>0.69979999999999998</v>
          </cell>
          <cell r="I27">
            <v>0.68830000000000002</v>
          </cell>
          <cell r="J27">
            <v>0.67679999999999996</v>
          </cell>
          <cell r="K27">
            <v>0.66139999999999999</v>
          </cell>
          <cell r="L27">
            <v>0.67669999999999997</v>
          </cell>
          <cell r="M27">
            <v>0.67669999999999997</v>
          </cell>
          <cell r="N27">
            <v>0.67669999999999997</v>
          </cell>
          <cell r="S27">
            <v>76.7</v>
          </cell>
          <cell r="T27">
            <v>83.3</v>
          </cell>
          <cell r="U27">
            <v>96.55</v>
          </cell>
          <cell r="V27">
            <v>105.2</v>
          </cell>
          <cell r="W27">
            <v>108.3</v>
          </cell>
          <cell r="X27">
            <v>114.4</v>
          </cell>
          <cell r="Y27">
            <v>112.6</v>
          </cell>
          <cell r="Z27">
            <v>86.15</v>
          </cell>
          <cell r="AA27">
            <v>100.75</v>
          </cell>
          <cell r="AB27">
            <v>125.05</v>
          </cell>
          <cell r="AC27">
            <v>145.80000000000001</v>
          </cell>
          <cell r="AD27">
            <v>160.15</v>
          </cell>
        </row>
        <row r="28">
          <cell r="C28">
            <v>0.73450000000000004</v>
          </cell>
          <cell r="D28">
            <v>0.72289999999999999</v>
          </cell>
          <cell r="E28">
            <v>0.72289999999999999</v>
          </cell>
          <cell r="F28">
            <v>0.72289999999999999</v>
          </cell>
          <cell r="G28">
            <v>0.72289999999999999</v>
          </cell>
          <cell r="H28">
            <v>0.69979999999999998</v>
          </cell>
          <cell r="I28">
            <v>0.68830000000000002</v>
          </cell>
          <cell r="J28">
            <v>0.67679999999999996</v>
          </cell>
          <cell r="K28">
            <v>0.66139999999999999</v>
          </cell>
          <cell r="L28">
            <v>0.67669999999999997</v>
          </cell>
          <cell r="M28">
            <v>0.67669999999999997</v>
          </cell>
          <cell r="N28">
            <v>0.67669999999999997</v>
          </cell>
          <cell r="S28">
            <v>79.55</v>
          </cell>
          <cell r="T28">
            <v>87.55</v>
          </cell>
          <cell r="U28">
            <v>102.2</v>
          </cell>
          <cell r="V28">
            <v>111.25</v>
          </cell>
          <cell r="W28">
            <v>113.7</v>
          </cell>
          <cell r="X28">
            <v>120.3</v>
          </cell>
          <cell r="Y28">
            <v>118.4</v>
          </cell>
          <cell r="Z28">
            <v>90.4</v>
          </cell>
          <cell r="AA28">
            <v>106.25</v>
          </cell>
          <cell r="AB28">
            <v>131.1</v>
          </cell>
          <cell r="AC28">
            <v>154.1</v>
          </cell>
          <cell r="AD28">
            <v>168.7</v>
          </cell>
        </row>
        <row r="29">
          <cell r="C29">
            <v>0.73450000000000004</v>
          </cell>
          <cell r="D29">
            <v>0.72289999999999999</v>
          </cell>
          <cell r="E29">
            <v>0.72289999999999999</v>
          </cell>
          <cell r="F29">
            <v>0.72289999999999999</v>
          </cell>
          <cell r="G29">
            <v>0.72289999999999999</v>
          </cell>
          <cell r="H29">
            <v>0.69979999999999998</v>
          </cell>
          <cell r="I29">
            <v>0.68830000000000002</v>
          </cell>
          <cell r="J29">
            <v>0.67679999999999996</v>
          </cell>
          <cell r="K29">
            <v>0.66139999999999999</v>
          </cell>
          <cell r="L29">
            <v>0.67669999999999997</v>
          </cell>
          <cell r="M29">
            <v>0.67669999999999997</v>
          </cell>
          <cell r="N29">
            <v>0.67669999999999997</v>
          </cell>
          <cell r="S29">
            <v>82.15</v>
          </cell>
          <cell r="T29">
            <v>91.7</v>
          </cell>
          <cell r="U29">
            <v>107.7</v>
          </cell>
          <cell r="V29">
            <v>117.4</v>
          </cell>
          <cell r="W29">
            <v>118.9</v>
          </cell>
          <cell r="X29">
            <v>126.25</v>
          </cell>
          <cell r="Y29">
            <v>124.3</v>
          </cell>
          <cell r="Z29">
            <v>94.65</v>
          </cell>
          <cell r="AA29">
            <v>111.65</v>
          </cell>
          <cell r="AB29">
            <v>136.9</v>
          </cell>
          <cell r="AC29">
            <v>162.5</v>
          </cell>
          <cell r="AD29">
            <v>177.1</v>
          </cell>
        </row>
        <row r="30">
          <cell r="C30">
            <v>0.73450000000000004</v>
          </cell>
          <cell r="D30">
            <v>0.72289999999999999</v>
          </cell>
          <cell r="E30">
            <v>0.72289999999999999</v>
          </cell>
          <cell r="F30">
            <v>0.72289999999999999</v>
          </cell>
          <cell r="G30">
            <v>0.72289999999999999</v>
          </cell>
          <cell r="H30">
            <v>0.69979999999999998</v>
          </cell>
          <cell r="I30">
            <v>0.68830000000000002</v>
          </cell>
          <cell r="J30">
            <v>0.67679999999999996</v>
          </cell>
          <cell r="K30">
            <v>0.66139999999999999</v>
          </cell>
          <cell r="L30">
            <v>0.67669999999999997</v>
          </cell>
          <cell r="M30">
            <v>0.67669999999999997</v>
          </cell>
          <cell r="N30">
            <v>0.67669999999999997</v>
          </cell>
          <cell r="S30">
            <v>85</v>
          </cell>
          <cell r="T30">
            <v>96.05</v>
          </cell>
          <cell r="U30">
            <v>113</v>
          </cell>
          <cell r="V30">
            <v>123</v>
          </cell>
          <cell r="W30">
            <v>124.25</v>
          </cell>
          <cell r="X30">
            <v>132.19999999999999</v>
          </cell>
          <cell r="Y30">
            <v>129.94999999999999</v>
          </cell>
          <cell r="Z30">
            <v>98.95</v>
          </cell>
          <cell r="AA30">
            <v>117.2</v>
          </cell>
          <cell r="AB30">
            <v>143</v>
          </cell>
          <cell r="AC30">
            <v>171</v>
          </cell>
          <cell r="AD30">
            <v>185.65</v>
          </cell>
        </row>
        <row r="31">
          <cell r="C31">
            <v>0.73450000000000004</v>
          </cell>
          <cell r="D31">
            <v>0.72289999999999999</v>
          </cell>
          <cell r="E31">
            <v>0.72289999999999999</v>
          </cell>
          <cell r="F31">
            <v>0.72289999999999999</v>
          </cell>
          <cell r="G31">
            <v>0.72289999999999999</v>
          </cell>
          <cell r="H31">
            <v>0.69979999999999998</v>
          </cell>
          <cell r="I31">
            <v>0.68830000000000002</v>
          </cell>
          <cell r="J31">
            <v>0.67679999999999996</v>
          </cell>
          <cell r="K31">
            <v>0.66139999999999999</v>
          </cell>
          <cell r="L31">
            <v>0.67669999999999997</v>
          </cell>
          <cell r="M31">
            <v>0.67669999999999997</v>
          </cell>
          <cell r="N31">
            <v>0.67669999999999997</v>
          </cell>
          <cell r="S31">
            <v>87.95</v>
          </cell>
          <cell r="T31">
            <v>100.3</v>
          </cell>
          <cell r="U31">
            <v>118.55</v>
          </cell>
          <cell r="V31">
            <v>128.25</v>
          </cell>
          <cell r="W31">
            <v>129.75</v>
          </cell>
          <cell r="X31">
            <v>138.05000000000001</v>
          </cell>
          <cell r="Y31">
            <v>135.69999999999999</v>
          </cell>
          <cell r="Z31">
            <v>103.05</v>
          </cell>
          <cell r="AA31">
            <v>122.8</v>
          </cell>
          <cell r="AB31">
            <v>149</v>
          </cell>
          <cell r="AC31">
            <v>179.35</v>
          </cell>
          <cell r="AD31">
            <v>194.05</v>
          </cell>
        </row>
        <row r="32">
          <cell r="C32">
            <v>0.73450000000000004</v>
          </cell>
          <cell r="D32">
            <v>0.72289999999999999</v>
          </cell>
          <cell r="E32">
            <v>0.72289999999999999</v>
          </cell>
          <cell r="F32">
            <v>0.72289999999999999</v>
          </cell>
          <cell r="G32">
            <v>0.72289999999999999</v>
          </cell>
          <cell r="H32">
            <v>0.69979999999999998</v>
          </cell>
          <cell r="I32">
            <v>0.68830000000000002</v>
          </cell>
          <cell r="J32">
            <v>0.67669999999999997</v>
          </cell>
          <cell r="K32">
            <v>0.67669999999999997</v>
          </cell>
          <cell r="L32">
            <v>0.67669999999999997</v>
          </cell>
          <cell r="M32">
            <v>0.67669999999999997</v>
          </cell>
          <cell r="N32">
            <v>0.67669999999999997</v>
          </cell>
          <cell r="S32">
            <v>89.75</v>
          </cell>
          <cell r="T32">
            <v>103.95</v>
          </cell>
          <cell r="U32">
            <v>124.05</v>
          </cell>
          <cell r="V32">
            <v>133</v>
          </cell>
          <cell r="W32">
            <v>134.19999999999999</v>
          </cell>
          <cell r="X32">
            <v>142.94999999999999</v>
          </cell>
          <cell r="Y32">
            <v>140.5</v>
          </cell>
          <cell r="Z32">
            <v>106.45</v>
          </cell>
          <cell r="AA32">
            <v>127</v>
          </cell>
          <cell r="AB32">
            <v>155.15</v>
          </cell>
          <cell r="AC32">
            <v>187.9</v>
          </cell>
          <cell r="AD32">
            <v>202.65</v>
          </cell>
        </row>
        <row r="33">
          <cell r="C33">
            <v>0.73450000000000004</v>
          </cell>
          <cell r="D33">
            <v>0.72289999999999999</v>
          </cell>
          <cell r="E33">
            <v>0.72289999999999999</v>
          </cell>
          <cell r="F33">
            <v>0.72289999999999999</v>
          </cell>
          <cell r="G33">
            <v>0.72289999999999999</v>
          </cell>
          <cell r="H33">
            <v>0.69979999999999998</v>
          </cell>
          <cell r="I33">
            <v>0.68830000000000002</v>
          </cell>
          <cell r="J33">
            <v>0.67669999999999997</v>
          </cell>
          <cell r="K33">
            <v>0.67669999999999997</v>
          </cell>
          <cell r="L33">
            <v>0.67669999999999997</v>
          </cell>
          <cell r="M33">
            <v>0.67669999999999997</v>
          </cell>
          <cell r="N33">
            <v>0.67669999999999997</v>
          </cell>
          <cell r="S33">
            <v>91.8</v>
          </cell>
          <cell r="T33">
            <v>107.55</v>
          </cell>
          <cell r="U33">
            <v>129.6</v>
          </cell>
          <cell r="V33">
            <v>137.75</v>
          </cell>
          <cell r="W33">
            <v>138.80000000000001</v>
          </cell>
          <cell r="X33">
            <v>147.80000000000001</v>
          </cell>
          <cell r="Y33">
            <v>144.80000000000001</v>
          </cell>
          <cell r="Z33">
            <v>109.8</v>
          </cell>
          <cell r="AA33">
            <v>131.30000000000001</v>
          </cell>
          <cell r="AB33">
            <v>161.30000000000001</v>
          </cell>
          <cell r="AC33">
            <v>196.2</v>
          </cell>
          <cell r="AD33">
            <v>211.2</v>
          </cell>
        </row>
        <row r="34">
          <cell r="C34">
            <v>0.73450000000000004</v>
          </cell>
          <cell r="D34">
            <v>0.72289999999999999</v>
          </cell>
          <cell r="E34">
            <v>0.72289999999999999</v>
          </cell>
          <cell r="F34">
            <v>0.72289999999999999</v>
          </cell>
          <cell r="G34">
            <v>0.72289999999999999</v>
          </cell>
          <cell r="H34">
            <v>0.69979999999999998</v>
          </cell>
          <cell r="I34">
            <v>0.68830000000000002</v>
          </cell>
          <cell r="J34">
            <v>0.67669999999999997</v>
          </cell>
          <cell r="K34">
            <v>0.67669999999999997</v>
          </cell>
          <cell r="L34">
            <v>0.67669999999999997</v>
          </cell>
          <cell r="M34">
            <v>0.67669999999999997</v>
          </cell>
          <cell r="N34">
            <v>0.67669999999999997</v>
          </cell>
          <cell r="S34">
            <v>93.8</v>
          </cell>
          <cell r="T34">
            <v>111.1</v>
          </cell>
          <cell r="U34">
            <v>135</v>
          </cell>
          <cell r="V34">
            <v>142.5</v>
          </cell>
          <cell r="W34">
            <v>143.4</v>
          </cell>
          <cell r="X34">
            <v>152.55000000000001</v>
          </cell>
          <cell r="Y34">
            <v>149.5</v>
          </cell>
          <cell r="Z34">
            <v>113.2</v>
          </cell>
          <cell r="AA34">
            <v>135.44999999999999</v>
          </cell>
          <cell r="AB34">
            <v>167.65</v>
          </cell>
          <cell r="AC34">
            <v>204.65</v>
          </cell>
          <cell r="AD34">
            <v>219.7</v>
          </cell>
        </row>
        <row r="35">
          <cell r="C35">
            <v>0.73450000000000004</v>
          </cell>
          <cell r="D35">
            <v>0.72289999999999999</v>
          </cell>
          <cell r="E35">
            <v>0.72289999999999999</v>
          </cell>
          <cell r="F35">
            <v>0.72289999999999999</v>
          </cell>
          <cell r="G35">
            <v>0.72289999999999999</v>
          </cell>
          <cell r="H35">
            <v>0.69979999999999998</v>
          </cell>
          <cell r="I35">
            <v>0.68830000000000002</v>
          </cell>
          <cell r="J35">
            <v>0.67669999999999997</v>
          </cell>
          <cell r="K35">
            <v>0.67669999999999997</v>
          </cell>
          <cell r="L35">
            <v>0.67669999999999997</v>
          </cell>
          <cell r="M35">
            <v>0.67669999999999997</v>
          </cell>
          <cell r="N35">
            <v>0.67669999999999997</v>
          </cell>
          <cell r="S35">
            <v>95.95</v>
          </cell>
          <cell r="T35">
            <v>114.8</v>
          </cell>
          <cell r="U35">
            <v>140.55000000000001</v>
          </cell>
          <cell r="V35">
            <v>147.30000000000001</v>
          </cell>
          <cell r="W35">
            <v>148.05000000000001</v>
          </cell>
          <cell r="X35">
            <v>157.5</v>
          </cell>
          <cell r="Y35">
            <v>154.05000000000001</v>
          </cell>
          <cell r="Z35">
            <v>116.6</v>
          </cell>
          <cell r="AA35">
            <v>139.75</v>
          </cell>
          <cell r="AB35">
            <v>173.95</v>
          </cell>
          <cell r="AC35">
            <v>212.9</v>
          </cell>
          <cell r="AD35">
            <v>228.15</v>
          </cell>
        </row>
        <row r="36">
          <cell r="C36">
            <v>0.73450000000000004</v>
          </cell>
          <cell r="D36">
            <v>0.72289999999999999</v>
          </cell>
          <cell r="E36">
            <v>0.72289999999999999</v>
          </cell>
          <cell r="F36">
            <v>0.72289999999999999</v>
          </cell>
          <cell r="G36">
            <v>0.72289999999999999</v>
          </cell>
          <cell r="H36">
            <v>0.69979999999999998</v>
          </cell>
          <cell r="I36">
            <v>0.68830000000000002</v>
          </cell>
          <cell r="J36">
            <v>0.67669999999999997</v>
          </cell>
          <cell r="K36">
            <v>0.67669999999999997</v>
          </cell>
          <cell r="L36">
            <v>0.67669999999999997</v>
          </cell>
          <cell r="M36">
            <v>0.67669999999999997</v>
          </cell>
          <cell r="N36">
            <v>0.67669999999999997</v>
          </cell>
          <cell r="S36">
            <v>97.9</v>
          </cell>
          <cell r="T36">
            <v>118.35</v>
          </cell>
          <cell r="U36">
            <v>145.94999999999999</v>
          </cell>
          <cell r="V36">
            <v>151.94999999999999</v>
          </cell>
          <cell r="W36">
            <v>152.6</v>
          </cell>
          <cell r="X36">
            <v>162.30000000000001</v>
          </cell>
          <cell r="Y36">
            <v>158.6</v>
          </cell>
          <cell r="Z36">
            <v>119.95</v>
          </cell>
          <cell r="AA36">
            <v>143.94999999999999</v>
          </cell>
          <cell r="AB36">
            <v>180.35</v>
          </cell>
          <cell r="AC36">
            <v>221.55</v>
          </cell>
          <cell r="AD36">
            <v>236.55</v>
          </cell>
        </row>
        <row r="37">
          <cell r="C37">
            <v>0.73450000000000004</v>
          </cell>
          <cell r="D37">
            <v>0.72289999999999999</v>
          </cell>
          <cell r="E37">
            <v>0.72289999999999999</v>
          </cell>
          <cell r="F37">
            <v>0.72289999999999999</v>
          </cell>
          <cell r="G37">
            <v>0.72289999999999999</v>
          </cell>
          <cell r="H37">
            <v>0.65349999999999997</v>
          </cell>
          <cell r="I37">
            <v>0.65359999999999996</v>
          </cell>
          <cell r="J37">
            <v>0.65359999999999996</v>
          </cell>
          <cell r="K37">
            <v>0.65349999999999997</v>
          </cell>
          <cell r="L37">
            <v>0.65349999999999997</v>
          </cell>
          <cell r="M37">
            <v>0.65349999999999997</v>
          </cell>
          <cell r="N37">
            <v>0.65349999999999997</v>
          </cell>
          <cell r="S37">
            <v>99.85</v>
          </cell>
          <cell r="T37">
            <v>122</v>
          </cell>
          <cell r="U37">
            <v>151.4</v>
          </cell>
          <cell r="V37">
            <v>156.65</v>
          </cell>
          <cell r="W37">
            <v>157.30000000000001</v>
          </cell>
          <cell r="X37">
            <v>167.15</v>
          </cell>
          <cell r="Y37">
            <v>163.19999999999999</v>
          </cell>
          <cell r="Z37">
            <v>123.35</v>
          </cell>
          <cell r="AA37">
            <v>148.19999999999999</v>
          </cell>
          <cell r="AB37">
            <v>186.5</v>
          </cell>
          <cell r="AC37">
            <v>229.9</v>
          </cell>
          <cell r="AD37">
            <v>245.25</v>
          </cell>
        </row>
        <row r="38">
          <cell r="C38">
            <v>0.73450000000000004</v>
          </cell>
          <cell r="D38">
            <v>0.72289999999999999</v>
          </cell>
          <cell r="E38">
            <v>0.72289999999999999</v>
          </cell>
          <cell r="F38">
            <v>0.72289999999999999</v>
          </cell>
          <cell r="G38">
            <v>0.72289999999999999</v>
          </cell>
          <cell r="H38">
            <v>0.65349999999999997</v>
          </cell>
          <cell r="I38">
            <v>0.65359999999999996</v>
          </cell>
          <cell r="J38">
            <v>0.65359999999999996</v>
          </cell>
          <cell r="K38">
            <v>0.65349999999999997</v>
          </cell>
          <cell r="L38">
            <v>0.65349999999999997</v>
          </cell>
          <cell r="M38">
            <v>0.65349999999999997</v>
          </cell>
          <cell r="N38">
            <v>0.65349999999999997</v>
          </cell>
          <cell r="S38">
            <v>101.8</v>
          </cell>
          <cell r="T38">
            <v>125.45</v>
          </cell>
          <cell r="U38">
            <v>156.85</v>
          </cell>
          <cell r="V38">
            <v>161.35</v>
          </cell>
          <cell r="W38">
            <v>161.94999999999999</v>
          </cell>
          <cell r="X38">
            <v>172</v>
          </cell>
          <cell r="Y38">
            <v>167.85</v>
          </cell>
          <cell r="Z38">
            <v>126.75</v>
          </cell>
          <cell r="AA38">
            <v>152.55000000000001</v>
          </cell>
          <cell r="AB38">
            <v>192.85</v>
          </cell>
          <cell r="AC38">
            <v>238.3</v>
          </cell>
          <cell r="AD38">
            <v>253.65</v>
          </cell>
        </row>
        <row r="39">
          <cell r="C39">
            <v>0.73450000000000004</v>
          </cell>
          <cell r="D39">
            <v>0.72289999999999999</v>
          </cell>
          <cell r="E39">
            <v>0.72289999999999999</v>
          </cell>
          <cell r="F39">
            <v>0.72289999999999999</v>
          </cell>
          <cell r="G39">
            <v>0.72289999999999999</v>
          </cell>
          <cell r="H39">
            <v>0.65349999999999997</v>
          </cell>
          <cell r="I39">
            <v>0.65359999999999996</v>
          </cell>
          <cell r="J39">
            <v>0.65359999999999996</v>
          </cell>
          <cell r="K39">
            <v>0.65349999999999997</v>
          </cell>
          <cell r="L39">
            <v>0.65349999999999997</v>
          </cell>
          <cell r="M39">
            <v>0.65349999999999997</v>
          </cell>
          <cell r="N39">
            <v>0.65349999999999997</v>
          </cell>
          <cell r="S39">
            <v>103.8</v>
          </cell>
          <cell r="T39">
            <v>129.19999999999999</v>
          </cell>
          <cell r="U39">
            <v>162.35</v>
          </cell>
          <cell r="V39">
            <v>166.05</v>
          </cell>
          <cell r="W39">
            <v>166.55</v>
          </cell>
          <cell r="X39">
            <v>176.85</v>
          </cell>
          <cell r="Y39">
            <v>172.3</v>
          </cell>
          <cell r="Z39">
            <v>130.1</v>
          </cell>
          <cell r="AA39">
            <v>156.80000000000001</v>
          </cell>
          <cell r="AB39">
            <v>199.2</v>
          </cell>
          <cell r="AC39">
            <v>246.7</v>
          </cell>
          <cell r="AD39">
            <v>262.25</v>
          </cell>
        </row>
        <row r="40">
          <cell r="C40">
            <v>0.73450000000000004</v>
          </cell>
          <cell r="D40">
            <v>0.72289999999999999</v>
          </cell>
          <cell r="E40">
            <v>0.72289999999999999</v>
          </cell>
          <cell r="F40">
            <v>0.72289999999999999</v>
          </cell>
          <cell r="G40">
            <v>0.72289999999999999</v>
          </cell>
          <cell r="H40">
            <v>0.65349999999999997</v>
          </cell>
          <cell r="I40">
            <v>0.65359999999999996</v>
          </cell>
          <cell r="J40">
            <v>0.65359999999999996</v>
          </cell>
          <cell r="K40">
            <v>0.65349999999999997</v>
          </cell>
          <cell r="L40">
            <v>0.65349999999999997</v>
          </cell>
          <cell r="M40">
            <v>0.65349999999999997</v>
          </cell>
          <cell r="N40">
            <v>0.65349999999999997</v>
          </cell>
          <cell r="S40">
            <v>105.75</v>
          </cell>
          <cell r="T40">
            <v>132.9</v>
          </cell>
          <cell r="U40">
            <v>167.8</v>
          </cell>
          <cell r="V40">
            <v>170.7</v>
          </cell>
          <cell r="W40">
            <v>171.15</v>
          </cell>
          <cell r="X40">
            <v>181.7</v>
          </cell>
          <cell r="Y40">
            <v>176.9</v>
          </cell>
          <cell r="Z40">
            <v>133.44999999999999</v>
          </cell>
          <cell r="AA40">
            <v>161.05000000000001</v>
          </cell>
          <cell r="AB40">
            <v>205.25</v>
          </cell>
          <cell r="AC40">
            <v>255.15</v>
          </cell>
          <cell r="AD40">
            <v>270.7</v>
          </cell>
        </row>
        <row r="41">
          <cell r="C41">
            <v>0.73450000000000004</v>
          </cell>
          <cell r="D41">
            <v>0.72289999999999999</v>
          </cell>
          <cell r="E41">
            <v>0.72289999999999999</v>
          </cell>
          <cell r="F41">
            <v>0.72289999999999999</v>
          </cell>
          <cell r="G41">
            <v>0.72289999999999999</v>
          </cell>
          <cell r="H41">
            <v>0.65349999999999997</v>
          </cell>
          <cell r="I41">
            <v>0.65359999999999996</v>
          </cell>
          <cell r="J41">
            <v>0.65359999999999996</v>
          </cell>
          <cell r="K41">
            <v>0.65349999999999997</v>
          </cell>
          <cell r="L41">
            <v>0.65349999999999997</v>
          </cell>
          <cell r="M41">
            <v>0.65349999999999997</v>
          </cell>
          <cell r="N41">
            <v>0.65349999999999997</v>
          </cell>
          <cell r="S41">
            <v>107.9</v>
          </cell>
          <cell r="T41">
            <v>136.44999999999999</v>
          </cell>
          <cell r="U41">
            <v>173.4</v>
          </cell>
          <cell r="V41">
            <v>175.45</v>
          </cell>
          <cell r="W41">
            <v>175.75</v>
          </cell>
          <cell r="X41">
            <v>186.5</v>
          </cell>
          <cell r="Y41">
            <v>181.35</v>
          </cell>
          <cell r="Z41">
            <v>136.85</v>
          </cell>
          <cell r="AA41">
            <v>165.4</v>
          </cell>
          <cell r="AB41">
            <v>211.6</v>
          </cell>
          <cell r="AC41">
            <v>263.55</v>
          </cell>
          <cell r="AD41">
            <v>279.3</v>
          </cell>
        </row>
        <row r="42">
          <cell r="C42">
            <v>0.71130000000000004</v>
          </cell>
          <cell r="D42">
            <v>0.71130000000000004</v>
          </cell>
          <cell r="E42">
            <v>0.71130000000000004</v>
          </cell>
          <cell r="F42">
            <v>0.71130000000000004</v>
          </cell>
          <cell r="G42">
            <v>0.71130000000000004</v>
          </cell>
          <cell r="H42">
            <v>0.65349999999999997</v>
          </cell>
          <cell r="I42">
            <v>0.65359999999999996</v>
          </cell>
          <cell r="J42">
            <v>0.65359999999999996</v>
          </cell>
          <cell r="K42">
            <v>0.65349999999999997</v>
          </cell>
          <cell r="L42">
            <v>0.65349999999999997</v>
          </cell>
          <cell r="M42">
            <v>0.65349999999999997</v>
          </cell>
          <cell r="N42">
            <v>0.65349999999999997</v>
          </cell>
          <cell r="S42">
            <v>111.25</v>
          </cell>
          <cell r="T42">
            <v>141.44999999999999</v>
          </cell>
          <cell r="U42">
            <v>182.05</v>
          </cell>
          <cell r="V42">
            <v>183.15</v>
          </cell>
          <cell r="W42">
            <v>184.3</v>
          </cell>
          <cell r="X42">
            <v>195.3</v>
          </cell>
          <cell r="Y42">
            <v>190.65</v>
          </cell>
          <cell r="Z42">
            <v>142.30000000000001</v>
          </cell>
          <cell r="AA42">
            <v>172.85</v>
          </cell>
          <cell r="AB42">
            <v>223.65</v>
          </cell>
          <cell r="AC42">
            <v>278.10000000000002</v>
          </cell>
          <cell r="AD42">
            <v>301.14999999999998</v>
          </cell>
        </row>
        <row r="43">
          <cell r="C43">
            <v>0.71130000000000004</v>
          </cell>
          <cell r="D43">
            <v>0.71130000000000004</v>
          </cell>
          <cell r="E43">
            <v>0.71130000000000004</v>
          </cell>
          <cell r="F43">
            <v>0.71130000000000004</v>
          </cell>
          <cell r="G43">
            <v>0.71130000000000004</v>
          </cell>
          <cell r="H43">
            <v>0.65349999999999997</v>
          </cell>
          <cell r="I43">
            <v>0.65359999999999996</v>
          </cell>
          <cell r="J43">
            <v>0.65359999999999996</v>
          </cell>
          <cell r="K43">
            <v>0.65349999999999997</v>
          </cell>
          <cell r="L43">
            <v>0.65349999999999997</v>
          </cell>
          <cell r="M43">
            <v>0.65349999999999997</v>
          </cell>
          <cell r="N43">
            <v>0.65349999999999997</v>
          </cell>
          <cell r="S43">
            <v>115.1</v>
          </cell>
          <cell r="T43">
            <v>146.6</v>
          </cell>
          <cell r="U43">
            <v>190.3</v>
          </cell>
          <cell r="V43">
            <v>192</v>
          </cell>
          <cell r="W43">
            <v>193</v>
          </cell>
          <cell r="X43">
            <v>204.6</v>
          </cell>
          <cell r="Y43">
            <v>199.8</v>
          </cell>
          <cell r="Z43">
            <v>148</v>
          </cell>
          <cell r="AA43">
            <v>180.55</v>
          </cell>
          <cell r="AB43">
            <v>235.6</v>
          </cell>
          <cell r="AC43">
            <v>292.95</v>
          </cell>
          <cell r="AD43">
            <v>318.10000000000002</v>
          </cell>
        </row>
        <row r="44">
          <cell r="C44">
            <v>0.71130000000000004</v>
          </cell>
          <cell r="D44">
            <v>0.71130000000000004</v>
          </cell>
          <cell r="E44">
            <v>0.71130000000000004</v>
          </cell>
          <cell r="F44">
            <v>0.71130000000000004</v>
          </cell>
          <cell r="G44">
            <v>0.71130000000000004</v>
          </cell>
          <cell r="H44">
            <v>0.65349999999999997</v>
          </cell>
          <cell r="I44">
            <v>0.65359999999999996</v>
          </cell>
          <cell r="J44">
            <v>0.65359999999999996</v>
          </cell>
          <cell r="K44">
            <v>0.65349999999999997</v>
          </cell>
          <cell r="L44">
            <v>0.65349999999999997</v>
          </cell>
          <cell r="M44">
            <v>0.65349999999999997</v>
          </cell>
          <cell r="N44">
            <v>0.65349999999999997</v>
          </cell>
          <cell r="S44">
            <v>119.15</v>
          </cell>
          <cell r="T44">
            <v>151.75</v>
          </cell>
          <cell r="U44">
            <v>198.65</v>
          </cell>
          <cell r="V44">
            <v>200.75</v>
          </cell>
          <cell r="W44">
            <v>201.6</v>
          </cell>
          <cell r="X44">
            <v>213.8</v>
          </cell>
          <cell r="Y44">
            <v>208.95</v>
          </cell>
          <cell r="Z44">
            <v>153.5</v>
          </cell>
          <cell r="AA44">
            <v>188</v>
          </cell>
          <cell r="AB44">
            <v>247.6</v>
          </cell>
          <cell r="AC44">
            <v>308</v>
          </cell>
          <cell r="AD44">
            <v>335.15</v>
          </cell>
        </row>
        <row r="45">
          <cell r="C45">
            <v>0.71130000000000004</v>
          </cell>
          <cell r="D45">
            <v>0.71130000000000004</v>
          </cell>
          <cell r="E45">
            <v>0.71130000000000004</v>
          </cell>
          <cell r="F45">
            <v>0.71130000000000004</v>
          </cell>
          <cell r="G45">
            <v>0.71130000000000004</v>
          </cell>
          <cell r="H45">
            <v>0.65349999999999997</v>
          </cell>
          <cell r="I45">
            <v>0.65359999999999996</v>
          </cell>
          <cell r="J45">
            <v>0.65359999999999996</v>
          </cell>
          <cell r="K45">
            <v>0.65349999999999997</v>
          </cell>
          <cell r="L45">
            <v>0.65349999999999997</v>
          </cell>
          <cell r="M45">
            <v>0.65349999999999997</v>
          </cell>
          <cell r="N45">
            <v>0.65349999999999997</v>
          </cell>
          <cell r="S45">
            <v>122.85</v>
          </cell>
          <cell r="T45">
            <v>156.94999999999999</v>
          </cell>
          <cell r="U45">
            <v>207.2</v>
          </cell>
          <cell r="V45">
            <v>209.6</v>
          </cell>
          <cell r="W45">
            <v>210.15</v>
          </cell>
          <cell r="X45">
            <v>222.95</v>
          </cell>
          <cell r="Y45">
            <v>218.05</v>
          </cell>
          <cell r="Z45">
            <v>159.15</v>
          </cell>
          <cell r="AA45">
            <v>195.7</v>
          </cell>
          <cell r="AB45">
            <v>259.7</v>
          </cell>
          <cell r="AC45">
            <v>323</v>
          </cell>
          <cell r="AD45">
            <v>352</v>
          </cell>
        </row>
        <row r="46">
          <cell r="C46">
            <v>0.71130000000000004</v>
          </cell>
          <cell r="D46">
            <v>0.71130000000000004</v>
          </cell>
          <cell r="E46">
            <v>0.71130000000000004</v>
          </cell>
          <cell r="F46">
            <v>0.71130000000000004</v>
          </cell>
          <cell r="G46">
            <v>0.71130000000000004</v>
          </cell>
          <cell r="H46">
            <v>0.65349999999999997</v>
          </cell>
          <cell r="I46">
            <v>0.65359999999999996</v>
          </cell>
          <cell r="J46">
            <v>0.65359999999999996</v>
          </cell>
          <cell r="K46">
            <v>0.65349999999999997</v>
          </cell>
          <cell r="L46">
            <v>0.65349999999999997</v>
          </cell>
          <cell r="M46">
            <v>0.65349999999999997</v>
          </cell>
          <cell r="N46">
            <v>0.65349999999999997</v>
          </cell>
          <cell r="S46">
            <v>126.8</v>
          </cell>
          <cell r="T46">
            <v>162.1</v>
          </cell>
          <cell r="U46">
            <v>215.5</v>
          </cell>
          <cell r="V46">
            <v>218.55</v>
          </cell>
          <cell r="W46">
            <v>218.85</v>
          </cell>
          <cell r="X46">
            <v>232.2</v>
          </cell>
          <cell r="Y46">
            <v>227.2</v>
          </cell>
          <cell r="Z46">
            <v>164.6</v>
          </cell>
          <cell r="AA46">
            <v>203.2</v>
          </cell>
          <cell r="AB46">
            <v>271.64999999999998</v>
          </cell>
          <cell r="AC46">
            <v>337.9</v>
          </cell>
          <cell r="AD46">
            <v>369.1</v>
          </cell>
        </row>
        <row r="47">
          <cell r="C47">
            <v>0.71130000000000004</v>
          </cell>
          <cell r="D47">
            <v>0.71130000000000004</v>
          </cell>
          <cell r="E47">
            <v>0.71130000000000004</v>
          </cell>
          <cell r="F47">
            <v>0.71130000000000004</v>
          </cell>
          <cell r="G47">
            <v>0.71130000000000004</v>
          </cell>
          <cell r="H47">
            <v>0.65349999999999997</v>
          </cell>
          <cell r="I47">
            <v>0.65359999999999996</v>
          </cell>
          <cell r="J47">
            <v>0.65359999999999996</v>
          </cell>
          <cell r="K47">
            <v>0.65349999999999997</v>
          </cell>
          <cell r="L47">
            <v>0.65349999999999997</v>
          </cell>
          <cell r="M47">
            <v>0.65349999999999997</v>
          </cell>
          <cell r="N47">
            <v>0.65349999999999997</v>
          </cell>
          <cell r="S47">
            <v>130.75</v>
          </cell>
          <cell r="T47">
            <v>167.2</v>
          </cell>
          <cell r="U47">
            <v>223.7</v>
          </cell>
          <cell r="V47">
            <v>227.15</v>
          </cell>
          <cell r="W47">
            <v>227.45</v>
          </cell>
          <cell r="X47">
            <v>241.25</v>
          </cell>
          <cell r="Y47">
            <v>236.3</v>
          </cell>
          <cell r="Z47">
            <v>170.3</v>
          </cell>
          <cell r="AA47">
            <v>210.8</v>
          </cell>
          <cell r="AB47">
            <v>283.60000000000002</v>
          </cell>
          <cell r="AC47">
            <v>352.95</v>
          </cell>
          <cell r="AD47">
            <v>386</v>
          </cell>
        </row>
        <row r="48">
          <cell r="C48">
            <v>0.71130000000000004</v>
          </cell>
          <cell r="D48">
            <v>0.71130000000000004</v>
          </cell>
          <cell r="E48">
            <v>0.71130000000000004</v>
          </cell>
          <cell r="F48">
            <v>0.71130000000000004</v>
          </cell>
          <cell r="G48">
            <v>0.71130000000000004</v>
          </cell>
          <cell r="H48">
            <v>0.65349999999999997</v>
          </cell>
          <cell r="I48">
            <v>0.65359999999999996</v>
          </cell>
          <cell r="J48">
            <v>0.65359999999999996</v>
          </cell>
          <cell r="K48">
            <v>0.65349999999999997</v>
          </cell>
          <cell r="L48">
            <v>0.65349999999999997</v>
          </cell>
          <cell r="M48">
            <v>0.65349999999999997</v>
          </cell>
          <cell r="N48">
            <v>0.65349999999999997</v>
          </cell>
          <cell r="S48">
            <v>134.6</v>
          </cell>
          <cell r="T48">
            <v>172.2</v>
          </cell>
          <cell r="U48">
            <v>231.9</v>
          </cell>
          <cell r="V48">
            <v>235.7</v>
          </cell>
          <cell r="W48">
            <v>236.1</v>
          </cell>
          <cell r="X48">
            <v>250.55</v>
          </cell>
          <cell r="Y48">
            <v>245.5</v>
          </cell>
          <cell r="Z48">
            <v>175.8</v>
          </cell>
          <cell r="AA48">
            <v>218.45</v>
          </cell>
          <cell r="AB48">
            <v>295.8</v>
          </cell>
          <cell r="AC48">
            <v>367.95</v>
          </cell>
          <cell r="AD48">
            <v>403.1</v>
          </cell>
        </row>
        <row r="49">
          <cell r="C49">
            <v>0.71130000000000004</v>
          </cell>
          <cell r="D49">
            <v>0.71130000000000004</v>
          </cell>
          <cell r="E49">
            <v>0.71130000000000004</v>
          </cell>
          <cell r="F49">
            <v>0.71130000000000004</v>
          </cell>
          <cell r="G49">
            <v>0.71130000000000004</v>
          </cell>
          <cell r="H49">
            <v>0.65349999999999997</v>
          </cell>
          <cell r="I49">
            <v>0.65359999999999996</v>
          </cell>
          <cell r="J49">
            <v>0.65359999999999996</v>
          </cell>
          <cell r="K49">
            <v>0.65349999999999997</v>
          </cell>
          <cell r="L49">
            <v>0.65349999999999997</v>
          </cell>
          <cell r="M49">
            <v>0.65349999999999997</v>
          </cell>
          <cell r="N49">
            <v>0.65349999999999997</v>
          </cell>
          <cell r="S49">
            <v>138.6</v>
          </cell>
          <cell r="T49">
            <v>177.3</v>
          </cell>
          <cell r="U49">
            <v>240</v>
          </cell>
          <cell r="V49">
            <v>244.4</v>
          </cell>
          <cell r="W49">
            <v>244.6</v>
          </cell>
          <cell r="X49">
            <v>259.75</v>
          </cell>
          <cell r="Y49">
            <v>254.55</v>
          </cell>
          <cell r="Z49">
            <v>181.25</v>
          </cell>
          <cell r="AA49">
            <v>226.15</v>
          </cell>
          <cell r="AB49">
            <v>307.85000000000002</v>
          </cell>
          <cell r="AC49">
            <v>382.7</v>
          </cell>
          <cell r="AD49">
            <v>420.15</v>
          </cell>
        </row>
        <row r="50">
          <cell r="C50">
            <v>0.71130000000000004</v>
          </cell>
          <cell r="D50">
            <v>0.71130000000000004</v>
          </cell>
          <cell r="E50">
            <v>0.71130000000000004</v>
          </cell>
          <cell r="F50">
            <v>0.71130000000000004</v>
          </cell>
          <cell r="G50">
            <v>0.71130000000000004</v>
          </cell>
          <cell r="H50">
            <v>0.65349999999999997</v>
          </cell>
          <cell r="I50">
            <v>0.65359999999999996</v>
          </cell>
          <cell r="J50">
            <v>0.65359999999999996</v>
          </cell>
          <cell r="K50">
            <v>0.65349999999999997</v>
          </cell>
          <cell r="L50">
            <v>0.65349999999999997</v>
          </cell>
          <cell r="M50">
            <v>0.65349999999999997</v>
          </cell>
          <cell r="N50">
            <v>0.65349999999999997</v>
          </cell>
          <cell r="S50">
            <v>142.30000000000001</v>
          </cell>
          <cell r="T50">
            <v>182.45</v>
          </cell>
          <cell r="U50">
            <v>248.25</v>
          </cell>
          <cell r="V50">
            <v>252.95</v>
          </cell>
          <cell r="W50">
            <v>253.15</v>
          </cell>
          <cell r="X50">
            <v>269</v>
          </cell>
          <cell r="Y50">
            <v>263.7</v>
          </cell>
          <cell r="Z50">
            <v>186.9</v>
          </cell>
          <cell r="AA50">
            <v>233.65</v>
          </cell>
          <cell r="AB50">
            <v>319.75</v>
          </cell>
          <cell r="AC50">
            <v>397.8</v>
          </cell>
          <cell r="AD50">
            <v>437.05</v>
          </cell>
        </row>
        <row r="51">
          <cell r="C51">
            <v>0.71130000000000004</v>
          </cell>
          <cell r="D51">
            <v>0.71130000000000004</v>
          </cell>
          <cell r="E51">
            <v>0.71130000000000004</v>
          </cell>
          <cell r="F51">
            <v>0.71130000000000004</v>
          </cell>
          <cell r="G51">
            <v>0.71130000000000004</v>
          </cell>
          <cell r="H51">
            <v>0.65349999999999997</v>
          </cell>
          <cell r="I51">
            <v>0.65359999999999996</v>
          </cell>
          <cell r="J51">
            <v>0.65359999999999996</v>
          </cell>
          <cell r="K51">
            <v>0.65349999999999997</v>
          </cell>
          <cell r="L51">
            <v>0.65349999999999997</v>
          </cell>
          <cell r="M51">
            <v>0.65349999999999997</v>
          </cell>
          <cell r="N51">
            <v>0.65349999999999997</v>
          </cell>
          <cell r="S51">
            <v>146</v>
          </cell>
          <cell r="T51">
            <v>187.5</v>
          </cell>
          <cell r="U51">
            <v>256.45</v>
          </cell>
          <cell r="V51">
            <v>261.5</v>
          </cell>
          <cell r="W51">
            <v>261.89999999999998</v>
          </cell>
          <cell r="X51">
            <v>278.2</v>
          </cell>
          <cell r="Y51">
            <v>272.85000000000002</v>
          </cell>
          <cell r="Z51">
            <v>192.4</v>
          </cell>
          <cell r="AA51">
            <v>241.25</v>
          </cell>
          <cell r="AB51">
            <v>331.75</v>
          </cell>
          <cell r="AC51">
            <v>412.85</v>
          </cell>
          <cell r="AD51">
            <v>454.05</v>
          </cell>
        </row>
        <row r="52">
          <cell r="C52">
            <v>0.71130000000000004</v>
          </cell>
          <cell r="D52">
            <v>0.71130000000000004</v>
          </cell>
          <cell r="E52">
            <v>0.71130000000000004</v>
          </cell>
          <cell r="F52">
            <v>0.71130000000000004</v>
          </cell>
          <cell r="G52">
            <v>0.71130000000000004</v>
          </cell>
          <cell r="H52">
            <v>0.65349999999999997</v>
          </cell>
          <cell r="I52">
            <v>0.65359999999999996</v>
          </cell>
          <cell r="J52">
            <v>0.65359999999999996</v>
          </cell>
          <cell r="K52">
            <v>0.65349999999999997</v>
          </cell>
          <cell r="L52">
            <v>0.65349999999999997</v>
          </cell>
          <cell r="M52">
            <v>0.65349999999999997</v>
          </cell>
          <cell r="N52">
            <v>0.65349999999999997</v>
          </cell>
          <cell r="S52">
            <v>153.9</v>
          </cell>
          <cell r="T52">
            <v>198.3</v>
          </cell>
          <cell r="U52">
            <v>272.60000000000002</v>
          </cell>
          <cell r="V52">
            <v>278.95</v>
          </cell>
          <cell r="W52">
            <v>279.8</v>
          </cell>
          <cell r="X52">
            <v>296.8</v>
          </cell>
          <cell r="Y52">
            <v>291.14999999999998</v>
          </cell>
          <cell r="Z52">
            <v>204</v>
          </cell>
          <cell r="AA52">
            <v>256.05</v>
          </cell>
          <cell r="AB52">
            <v>356.85</v>
          </cell>
          <cell r="AC52">
            <v>448.25</v>
          </cell>
          <cell r="AD52">
            <v>488.95</v>
          </cell>
        </row>
        <row r="53">
          <cell r="C53">
            <v>0.71130000000000004</v>
          </cell>
          <cell r="D53">
            <v>0.71130000000000004</v>
          </cell>
          <cell r="E53">
            <v>0.71130000000000004</v>
          </cell>
          <cell r="F53">
            <v>0.71130000000000004</v>
          </cell>
          <cell r="G53">
            <v>0.71130000000000004</v>
          </cell>
          <cell r="H53">
            <v>0.65349999999999997</v>
          </cell>
          <cell r="I53">
            <v>0.65359999999999996</v>
          </cell>
          <cell r="J53">
            <v>0.65359999999999996</v>
          </cell>
          <cell r="K53">
            <v>0.65349999999999997</v>
          </cell>
          <cell r="L53">
            <v>0.65349999999999997</v>
          </cell>
          <cell r="M53">
            <v>0.65349999999999997</v>
          </cell>
          <cell r="N53">
            <v>0.65349999999999997</v>
          </cell>
          <cell r="S53">
            <v>160.85</v>
          </cell>
          <cell r="T53">
            <v>207.75</v>
          </cell>
          <cell r="U53">
            <v>287.60000000000002</v>
          </cell>
          <cell r="V53">
            <v>295</v>
          </cell>
          <cell r="W53">
            <v>296.3</v>
          </cell>
          <cell r="X53">
            <v>314.05</v>
          </cell>
          <cell r="Y53">
            <v>308.2</v>
          </cell>
          <cell r="Z53">
            <v>214.55</v>
          </cell>
          <cell r="AA53">
            <v>269.8</v>
          </cell>
          <cell r="AB53">
            <v>380.15</v>
          </cell>
          <cell r="AC53">
            <v>481.55</v>
          </cell>
          <cell r="AD53">
            <v>521.6</v>
          </cell>
        </row>
        <row r="54">
          <cell r="C54">
            <v>0.71130000000000004</v>
          </cell>
          <cell r="D54">
            <v>0.71130000000000004</v>
          </cell>
          <cell r="E54">
            <v>0.71130000000000004</v>
          </cell>
          <cell r="F54">
            <v>0.71130000000000004</v>
          </cell>
          <cell r="G54">
            <v>0.71130000000000004</v>
          </cell>
          <cell r="H54">
            <v>0.65349999999999997</v>
          </cell>
          <cell r="I54">
            <v>0.65359999999999996</v>
          </cell>
          <cell r="J54">
            <v>0.65359999999999996</v>
          </cell>
          <cell r="K54">
            <v>0.65349999999999997</v>
          </cell>
          <cell r="L54">
            <v>0.65349999999999997</v>
          </cell>
          <cell r="M54">
            <v>0.65349999999999997</v>
          </cell>
          <cell r="N54">
            <v>0.65349999999999997</v>
          </cell>
          <cell r="S54">
            <v>167.8</v>
          </cell>
          <cell r="T54">
            <v>217.25</v>
          </cell>
          <cell r="U54">
            <v>302.39999999999998</v>
          </cell>
          <cell r="V54">
            <v>311.2</v>
          </cell>
          <cell r="W54">
            <v>313</v>
          </cell>
          <cell r="X54">
            <v>331.1</v>
          </cell>
          <cell r="Y54">
            <v>325.2</v>
          </cell>
          <cell r="Z54">
            <v>225.1</v>
          </cell>
          <cell r="AA54">
            <v>283.5</v>
          </cell>
          <cell r="AB54">
            <v>403.65</v>
          </cell>
          <cell r="AC54">
            <v>515</v>
          </cell>
          <cell r="AD54">
            <v>554.20000000000005</v>
          </cell>
        </row>
        <row r="55">
          <cell r="C55">
            <v>0.71130000000000004</v>
          </cell>
          <cell r="D55">
            <v>0.71130000000000004</v>
          </cell>
          <cell r="E55">
            <v>0.71130000000000004</v>
          </cell>
          <cell r="F55">
            <v>0.71130000000000004</v>
          </cell>
          <cell r="G55">
            <v>0.71130000000000004</v>
          </cell>
          <cell r="H55">
            <v>0.65349999999999997</v>
          </cell>
          <cell r="I55">
            <v>0.65359999999999996</v>
          </cell>
          <cell r="J55">
            <v>0.65359999999999996</v>
          </cell>
          <cell r="K55">
            <v>0.65349999999999997</v>
          </cell>
          <cell r="L55">
            <v>0.65349999999999997</v>
          </cell>
          <cell r="M55">
            <v>0.65349999999999997</v>
          </cell>
          <cell r="N55">
            <v>0.65349999999999997</v>
          </cell>
          <cell r="S55">
            <v>174.7</v>
          </cell>
          <cell r="T55">
            <v>226.8</v>
          </cell>
          <cell r="U55">
            <v>317.45</v>
          </cell>
          <cell r="V55">
            <v>327.10000000000002</v>
          </cell>
          <cell r="W55">
            <v>329.6</v>
          </cell>
          <cell r="X55">
            <v>348.4</v>
          </cell>
          <cell r="Y55">
            <v>342.05</v>
          </cell>
          <cell r="Z55">
            <v>235.6</v>
          </cell>
          <cell r="AA55">
            <v>297.25</v>
          </cell>
          <cell r="AB55">
            <v>427.05</v>
          </cell>
          <cell r="AC55">
            <v>548.20000000000005</v>
          </cell>
          <cell r="AD55">
            <v>586.79999999999995</v>
          </cell>
        </row>
        <row r="56">
          <cell r="C56">
            <v>0.71130000000000004</v>
          </cell>
          <cell r="D56">
            <v>0.71130000000000004</v>
          </cell>
          <cell r="E56">
            <v>0.71130000000000004</v>
          </cell>
          <cell r="F56">
            <v>0.71130000000000004</v>
          </cell>
          <cell r="G56">
            <v>0.71130000000000004</v>
          </cell>
          <cell r="H56">
            <v>0.65349999999999997</v>
          </cell>
          <cell r="I56">
            <v>0.65359999999999996</v>
          </cell>
          <cell r="J56">
            <v>0.65359999999999996</v>
          </cell>
          <cell r="K56">
            <v>0.65349999999999997</v>
          </cell>
          <cell r="L56">
            <v>0.65349999999999997</v>
          </cell>
          <cell r="M56">
            <v>0.65349999999999997</v>
          </cell>
          <cell r="N56">
            <v>0.65349999999999997</v>
          </cell>
          <cell r="S56">
            <v>181.65</v>
          </cell>
          <cell r="T56">
            <v>236.45</v>
          </cell>
          <cell r="U56">
            <v>332.2</v>
          </cell>
          <cell r="V56">
            <v>343.15</v>
          </cell>
          <cell r="W56">
            <v>345.65</v>
          </cell>
          <cell r="X56">
            <v>365.65</v>
          </cell>
          <cell r="Y56">
            <v>359.1</v>
          </cell>
          <cell r="Z56">
            <v>246.25</v>
          </cell>
          <cell r="AA56">
            <v>311.05</v>
          </cell>
          <cell r="AB56">
            <v>450.55</v>
          </cell>
          <cell r="AC56">
            <v>581.6</v>
          </cell>
          <cell r="AD56">
            <v>619.4</v>
          </cell>
        </row>
        <row r="57">
          <cell r="C57">
            <v>0.71130000000000004</v>
          </cell>
          <cell r="D57">
            <v>0.71130000000000004</v>
          </cell>
          <cell r="E57">
            <v>0.71130000000000004</v>
          </cell>
          <cell r="F57">
            <v>0.71130000000000004</v>
          </cell>
          <cell r="G57">
            <v>0.71130000000000004</v>
          </cell>
          <cell r="H57">
            <v>0.65349999999999997</v>
          </cell>
          <cell r="I57">
            <v>0.65359999999999996</v>
          </cell>
          <cell r="J57">
            <v>0.65359999999999996</v>
          </cell>
          <cell r="K57">
            <v>0.65349999999999997</v>
          </cell>
          <cell r="L57">
            <v>0.65349999999999997</v>
          </cell>
          <cell r="M57">
            <v>0.65349999999999997</v>
          </cell>
          <cell r="N57">
            <v>0.65349999999999997</v>
          </cell>
          <cell r="S57">
            <v>201.8</v>
          </cell>
          <cell r="T57">
            <v>267.75</v>
          </cell>
          <cell r="U57">
            <v>381.85</v>
          </cell>
          <cell r="V57">
            <v>391.55</v>
          </cell>
          <cell r="W57">
            <v>394.85</v>
          </cell>
          <cell r="X57">
            <v>416.15</v>
          </cell>
          <cell r="Y57">
            <v>409.75</v>
          </cell>
          <cell r="Z57">
            <v>274.10000000000002</v>
          </cell>
          <cell r="AA57">
            <v>355.05</v>
          </cell>
          <cell r="AB57">
            <v>510.35</v>
          </cell>
          <cell r="AC57">
            <v>660.1</v>
          </cell>
          <cell r="AD57">
            <v>706.1</v>
          </cell>
        </row>
        <row r="58">
          <cell r="C58">
            <v>0.71130000000000004</v>
          </cell>
          <cell r="D58">
            <v>0.71130000000000004</v>
          </cell>
          <cell r="E58">
            <v>0.71130000000000004</v>
          </cell>
          <cell r="F58">
            <v>0.71130000000000004</v>
          </cell>
          <cell r="G58">
            <v>0.71130000000000004</v>
          </cell>
          <cell r="H58">
            <v>0.65349999999999997</v>
          </cell>
          <cell r="I58">
            <v>0.65359999999999996</v>
          </cell>
          <cell r="J58">
            <v>0.65359999999999996</v>
          </cell>
          <cell r="K58">
            <v>0.65349999999999997</v>
          </cell>
          <cell r="L58">
            <v>0.65349999999999997</v>
          </cell>
          <cell r="M58">
            <v>0.65349999999999997</v>
          </cell>
          <cell r="N58">
            <v>0.65349999999999997</v>
          </cell>
          <cell r="S58">
            <v>220.75</v>
          </cell>
          <cell r="T58">
            <v>295</v>
          </cell>
          <cell r="U58">
            <v>430.4</v>
          </cell>
          <cell r="V58">
            <v>439.85</v>
          </cell>
          <cell r="W58">
            <v>443.7</v>
          </cell>
          <cell r="X58">
            <v>467.55</v>
          </cell>
          <cell r="Y58">
            <v>460.5</v>
          </cell>
          <cell r="Z58">
            <v>301.85000000000002</v>
          </cell>
          <cell r="AA58">
            <v>399.05</v>
          </cell>
          <cell r="AB58">
            <v>570.25</v>
          </cell>
          <cell r="AC58">
            <v>741.6</v>
          </cell>
          <cell r="AD58">
            <v>792.95</v>
          </cell>
        </row>
        <row r="59">
          <cell r="C59">
            <v>0.71130000000000004</v>
          </cell>
          <cell r="D59">
            <v>0.71130000000000004</v>
          </cell>
          <cell r="E59">
            <v>0.71130000000000004</v>
          </cell>
          <cell r="F59">
            <v>0.71130000000000004</v>
          </cell>
          <cell r="G59">
            <v>0.71130000000000004</v>
          </cell>
          <cell r="H59">
            <v>0.65349999999999997</v>
          </cell>
          <cell r="I59">
            <v>0.65359999999999996</v>
          </cell>
          <cell r="J59">
            <v>0.65359999999999996</v>
          </cell>
          <cell r="K59">
            <v>0.65349999999999997</v>
          </cell>
          <cell r="L59">
            <v>0.65349999999999997</v>
          </cell>
          <cell r="M59">
            <v>0.65349999999999997</v>
          </cell>
          <cell r="N59">
            <v>0.65349999999999997</v>
          </cell>
          <cell r="S59">
            <v>239.9</v>
          </cell>
          <cell r="T59">
            <v>322.25</v>
          </cell>
          <cell r="U59">
            <v>478.85</v>
          </cell>
          <cell r="V59">
            <v>488.35</v>
          </cell>
          <cell r="W59">
            <v>492.25</v>
          </cell>
          <cell r="X59">
            <v>518.9</v>
          </cell>
          <cell r="Y59">
            <v>511.2</v>
          </cell>
          <cell r="Z59">
            <v>329.85</v>
          </cell>
          <cell r="AA59">
            <v>443.1</v>
          </cell>
          <cell r="AB59">
            <v>630.04999999999995</v>
          </cell>
          <cell r="AC59">
            <v>822.85</v>
          </cell>
          <cell r="AD59">
            <v>879.55</v>
          </cell>
        </row>
        <row r="60">
          <cell r="C60">
            <v>0.71130000000000004</v>
          </cell>
          <cell r="D60">
            <v>0.71130000000000004</v>
          </cell>
          <cell r="E60">
            <v>0.71130000000000004</v>
          </cell>
          <cell r="F60">
            <v>0.71130000000000004</v>
          </cell>
          <cell r="G60">
            <v>0.71130000000000004</v>
          </cell>
          <cell r="H60">
            <v>0.65349999999999997</v>
          </cell>
          <cell r="I60">
            <v>0.65359999999999996</v>
          </cell>
          <cell r="J60">
            <v>0.65359999999999996</v>
          </cell>
          <cell r="K60">
            <v>0.65349999999999997</v>
          </cell>
          <cell r="L60">
            <v>0.65349999999999997</v>
          </cell>
          <cell r="M60">
            <v>0.65349999999999997</v>
          </cell>
          <cell r="N60">
            <v>0.65349999999999997</v>
          </cell>
          <cell r="S60">
            <v>258.85000000000002</v>
          </cell>
          <cell r="T60">
            <v>349.45</v>
          </cell>
          <cell r="U60">
            <v>527.25</v>
          </cell>
          <cell r="V60">
            <v>536.75</v>
          </cell>
          <cell r="W60">
            <v>541.04999999999995</v>
          </cell>
          <cell r="X60">
            <v>570.29999999999995</v>
          </cell>
          <cell r="Y60">
            <v>562.1</v>
          </cell>
          <cell r="Z60">
            <v>357.7</v>
          </cell>
          <cell r="AA60">
            <v>487.15</v>
          </cell>
          <cell r="AB60">
            <v>690</v>
          </cell>
          <cell r="AC60">
            <v>904.35</v>
          </cell>
          <cell r="AD60">
            <v>966.35</v>
          </cell>
        </row>
        <row r="61">
          <cell r="C61">
            <v>0.71130000000000004</v>
          </cell>
          <cell r="D61">
            <v>0.71130000000000004</v>
          </cell>
          <cell r="E61">
            <v>0.71130000000000004</v>
          </cell>
          <cell r="F61">
            <v>0.71130000000000004</v>
          </cell>
          <cell r="G61">
            <v>0.71130000000000004</v>
          </cell>
          <cell r="H61">
            <v>0.65349999999999997</v>
          </cell>
          <cell r="I61">
            <v>0.65359999999999996</v>
          </cell>
          <cell r="J61">
            <v>0.65359999999999996</v>
          </cell>
          <cell r="K61">
            <v>0.65349999999999997</v>
          </cell>
          <cell r="L61">
            <v>0.65349999999999997</v>
          </cell>
          <cell r="M61">
            <v>0.65349999999999997</v>
          </cell>
          <cell r="N61">
            <v>0.65349999999999997</v>
          </cell>
          <cell r="S61">
            <v>277.89999999999998</v>
          </cell>
          <cell r="T61">
            <v>376.7</v>
          </cell>
          <cell r="U61">
            <v>575.79999999999995</v>
          </cell>
          <cell r="V61">
            <v>585</v>
          </cell>
          <cell r="W61">
            <v>589.70000000000005</v>
          </cell>
          <cell r="X61">
            <v>621.6</v>
          </cell>
          <cell r="Y61">
            <v>612.79999999999995</v>
          </cell>
          <cell r="Z61">
            <v>385.65</v>
          </cell>
          <cell r="AA61">
            <v>531.29999999999995</v>
          </cell>
          <cell r="AB61">
            <v>749.8</v>
          </cell>
          <cell r="AC61">
            <v>985.7</v>
          </cell>
          <cell r="AD61">
            <v>1053</v>
          </cell>
        </row>
        <row r="62">
          <cell r="C62">
            <v>0.71130000000000004</v>
          </cell>
          <cell r="D62">
            <v>0.71130000000000004</v>
          </cell>
          <cell r="E62">
            <v>0.71130000000000004</v>
          </cell>
          <cell r="F62">
            <v>0.71130000000000004</v>
          </cell>
          <cell r="G62">
            <v>0.71130000000000004</v>
          </cell>
          <cell r="H62">
            <v>0.65349999999999997</v>
          </cell>
          <cell r="I62">
            <v>0.65359999999999996</v>
          </cell>
          <cell r="J62">
            <v>0.65359999999999996</v>
          </cell>
          <cell r="K62">
            <v>0.65349999999999997</v>
          </cell>
          <cell r="L62">
            <v>0.65349999999999997</v>
          </cell>
          <cell r="M62">
            <v>0.65349999999999997</v>
          </cell>
          <cell r="N62">
            <v>0.65349999999999997</v>
          </cell>
          <cell r="S62">
            <v>297.10000000000002</v>
          </cell>
          <cell r="T62">
            <v>403.9</v>
          </cell>
          <cell r="U62">
            <v>624.45000000000005</v>
          </cell>
          <cell r="V62">
            <v>633.45000000000005</v>
          </cell>
          <cell r="W62">
            <v>638.35</v>
          </cell>
          <cell r="X62">
            <v>673</v>
          </cell>
          <cell r="Y62">
            <v>663.55</v>
          </cell>
          <cell r="Z62">
            <v>413.45</v>
          </cell>
          <cell r="AA62">
            <v>575.35</v>
          </cell>
          <cell r="AB62">
            <v>809.6</v>
          </cell>
          <cell r="AC62">
            <v>1067.0999999999999</v>
          </cell>
          <cell r="AD62">
            <v>1139.7</v>
          </cell>
        </row>
        <row r="63">
          <cell r="C63">
            <v>0.71130000000000004</v>
          </cell>
          <cell r="D63">
            <v>0.71130000000000004</v>
          </cell>
          <cell r="E63">
            <v>0.71130000000000004</v>
          </cell>
          <cell r="F63">
            <v>0.71130000000000004</v>
          </cell>
          <cell r="G63">
            <v>0.71130000000000004</v>
          </cell>
          <cell r="H63">
            <v>0.65349999999999997</v>
          </cell>
          <cell r="I63">
            <v>0.65359999999999996</v>
          </cell>
          <cell r="J63">
            <v>0.65359999999999996</v>
          </cell>
          <cell r="K63">
            <v>0.65349999999999997</v>
          </cell>
          <cell r="L63">
            <v>0.65349999999999997</v>
          </cell>
          <cell r="M63">
            <v>0.65349999999999997</v>
          </cell>
          <cell r="N63">
            <v>0.65349999999999997</v>
          </cell>
          <cell r="S63">
            <v>316.10000000000002</v>
          </cell>
          <cell r="T63">
            <v>431.25</v>
          </cell>
          <cell r="U63">
            <v>673</v>
          </cell>
          <cell r="V63">
            <v>681.85</v>
          </cell>
          <cell r="W63">
            <v>687.15</v>
          </cell>
          <cell r="X63">
            <v>724.4</v>
          </cell>
          <cell r="Y63">
            <v>714.4</v>
          </cell>
          <cell r="Z63">
            <v>441.25</v>
          </cell>
          <cell r="AA63">
            <v>619.35</v>
          </cell>
          <cell r="AB63">
            <v>869.55</v>
          </cell>
          <cell r="AC63">
            <v>1148.5</v>
          </cell>
          <cell r="AD63">
            <v>1226.5</v>
          </cell>
        </row>
        <row r="64">
          <cell r="C64">
            <v>0.71130000000000004</v>
          </cell>
          <cell r="D64">
            <v>0.71130000000000004</v>
          </cell>
          <cell r="E64">
            <v>0.71130000000000004</v>
          </cell>
          <cell r="F64">
            <v>0.71130000000000004</v>
          </cell>
          <cell r="G64">
            <v>0.71130000000000004</v>
          </cell>
          <cell r="H64">
            <v>0.65349999999999997</v>
          </cell>
          <cell r="I64">
            <v>0.65359999999999996</v>
          </cell>
          <cell r="J64">
            <v>0.65359999999999996</v>
          </cell>
          <cell r="K64">
            <v>0.65349999999999997</v>
          </cell>
          <cell r="L64">
            <v>0.65349999999999997</v>
          </cell>
          <cell r="M64">
            <v>0.65349999999999997</v>
          </cell>
          <cell r="N64">
            <v>0.65349999999999997</v>
          </cell>
          <cell r="S64">
            <v>335.1</v>
          </cell>
          <cell r="T64">
            <v>458.45</v>
          </cell>
          <cell r="U64">
            <v>721.45</v>
          </cell>
          <cell r="V64">
            <v>730.25</v>
          </cell>
          <cell r="W64">
            <v>735.8</v>
          </cell>
          <cell r="X64">
            <v>775.6</v>
          </cell>
          <cell r="Y64">
            <v>765.05</v>
          </cell>
          <cell r="Z64">
            <v>469.15</v>
          </cell>
          <cell r="AA64">
            <v>663.4</v>
          </cell>
          <cell r="AB64">
            <v>929.4</v>
          </cell>
          <cell r="AC64">
            <v>1229.95</v>
          </cell>
          <cell r="AD64">
            <v>1313.1</v>
          </cell>
        </row>
        <row r="65">
          <cell r="C65">
            <v>0.71130000000000004</v>
          </cell>
          <cell r="D65">
            <v>0.71130000000000004</v>
          </cell>
          <cell r="E65">
            <v>0.71130000000000004</v>
          </cell>
          <cell r="F65">
            <v>0.71130000000000004</v>
          </cell>
          <cell r="G65">
            <v>0.71130000000000004</v>
          </cell>
          <cell r="H65">
            <v>0.65349999999999997</v>
          </cell>
          <cell r="I65">
            <v>0.65359999999999996</v>
          </cell>
          <cell r="J65">
            <v>0.65359999999999996</v>
          </cell>
          <cell r="K65">
            <v>0.65349999999999997</v>
          </cell>
          <cell r="L65">
            <v>0.65349999999999997</v>
          </cell>
          <cell r="M65">
            <v>0.65349999999999997</v>
          </cell>
          <cell r="N65">
            <v>0.65349999999999997</v>
          </cell>
          <cell r="S65">
            <v>4.78</v>
          </cell>
          <cell r="T65">
            <v>6.54</v>
          </cell>
          <cell r="U65">
            <v>10.3</v>
          </cell>
          <cell r="V65">
            <v>10.43</v>
          </cell>
          <cell r="W65">
            <v>10.51</v>
          </cell>
          <cell r="X65">
            <v>11.08</v>
          </cell>
          <cell r="Y65">
            <v>10.92</v>
          </cell>
          <cell r="Z65">
            <v>6.7</v>
          </cell>
          <cell r="AA65">
            <v>9.4700000000000006</v>
          </cell>
          <cell r="AB65">
            <v>13.27</v>
          </cell>
          <cell r="AC65">
            <v>17.57</v>
          </cell>
          <cell r="AD65">
            <v>18.75</v>
          </cell>
        </row>
        <row r="66">
          <cell r="C66">
            <v>0.71130000000000004</v>
          </cell>
          <cell r="D66">
            <v>0.71130000000000004</v>
          </cell>
          <cell r="E66">
            <v>0.71130000000000004</v>
          </cell>
          <cell r="F66">
            <v>0.71130000000000004</v>
          </cell>
          <cell r="G66">
            <v>0.71130000000000004</v>
          </cell>
          <cell r="H66">
            <v>0.65349999999999997</v>
          </cell>
          <cell r="I66">
            <v>0.65359999999999996</v>
          </cell>
          <cell r="J66">
            <v>0.65359999999999996</v>
          </cell>
          <cell r="K66">
            <v>0.65349999999999997</v>
          </cell>
          <cell r="L66">
            <v>0.65349999999999997</v>
          </cell>
          <cell r="M66">
            <v>0.65349999999999997</v>
          </cell>
          <cell r="N66">
            <v>0.65349999999999997</v>
          </cell>
          <cell r="S66">
            <v>4.78</v>
          </cell>
          <cell r="T66">
            <v>6.54</v>
          </cell>
          <cell r="U66">
            <v>10.3</v>
          </cell>
          <cell r="V66">
            <v>10.43</v>
          </cell>
          <cell r="W66">
            <v>10.51</v>
          </cell>
          <cell r="X66">
            <v>11.08</v>
          </cell>
          <cell r="Y66">
            <v>10.92</v>
          </cell>
          <cell r="Z66">
            <v>6.7</v>
          </cell>
          <cell r="AA66">
            <v>9.4700000000000006</v>
          </cell>
          <cell r="AB66">
            <v>13.27</v>
          </cell>
          <cell r="AC66">
            <v>17.57</v>
          </cell>
          <cell r="AD66">
            <v>18.75</v>
          </cell>
        </row>
        <row r="67">
          <cell r="C67">
            <v>0.71130000000000004</v>
          </cell>
          <cell r="D67">
            <v>0.71130000000000004</v>
          </cell>
          <cell r="E67">
            <v>0.71130000000000004</v>
          </cell>
          <cell r="F67">
            <v>0.71130000000000004</v>
          </cell>
          <cell r="G67">
            <v>0.71130000000000004</v>
          </cell>
          <cell r="H67">
            <v>0.65349999999999997</v>
          </cell>
          <cell r="I67">
            <v>0.65359999999999996</v>
          </cell>
          <cell r="J67">
            <v>0.65359999999999996</v>
          </cell>
          <cell r="K67">
            <v>0.65349999999999997</v>
          </cell>
          <cell r="L67">
            <v>0.65349999999999997</v>
          </cell>
          <cell r="M67">
            <v>0.65349999999999997</v>
          </cell>
          <cell r="N67">
            <v>0.65349999999999997</v>
          </cell>
          <cell r="S67">
            <v>4.78</v>
          </cell>
          <cell r="T67">
            <v>6.54</v>
          </cell>
          <cell r="U67">
            <v>10.3</v>
          </cell>
          <cell r="V67">
            <v>10.43</v>
          </cell>
          <cell r="W67">
            <v>10.51</v>
          </cell>
          <cell r="X67">
            <v>11.08</v>
          </cell>
          <cell r="Y67">
            <v>10.92</v>
          </cell>
          <cell r="Z67">
            <v>6.7</v>
          </cell>
          <cell r="AA67">
            <v>9.4700000000000006</v>
          </cell>
          <cell r="AB67">
            <v>13.27</v>
          </cell>
          <cell r="AC67">
            <v>17.57</v>
          </cell>
          <cell r="AD67">
            <v>18.75</v>
          </cell>
        </row>
        <row r="68">
          <cell r="C68">
            <v>0.71130000000000004</v>
          </cell>
          <cell r="D68">
            <v>0.71130000000000004</v>
          </cell>
          <cell r="E68">
            <v>0.71130000000000004</v>
          </cell>
          <cell r="F68">
            <v>0.71130000000000004</v>
          </cell>
          <cell r="G68">
            <v>0.71130000000000004</v>
          </cell>
          <cell r="H68">
            <v>0.65349999999999997</v>
          </cell>
          <cell r="I68">
            <v>0.65359999999999996</v>
          </cell>
          <cell r="J68">
            <v>0.65359999999999996</v>
          </cell>
          <cell r="K68">
            <v>0.65349999999999997</v>
          </cell>
          <cell r="L68">
            <v>0.65349999999999997</v>
          </cell>
          <cell r="M68">
            <v>0.65349999999999997</v>
          </cell>
          <cell r="N68">
            <v>0.65349999999999997</v>
          </cell>
          <cell r="S68">
            <v>4.78</v>
          </cell>
          <cell r="T68">
            <v>6.54</v>
          </cell>
          <cell r="U68">
            <v>10.3</v>
          </cell>
          <cell r="V68">
            <v>10.43</v>
          </cell>
          <cell r="W68">
            <v>10.51</v>
          </cell>
          <cell r="X68">
            <v>11.08</v>
          </cell>
          <cell r="Y68">
            <v>10.92</v>
          </cell>
          <cell r="Z68">
            <v>6.7</v>
          </cell>
          <cell r="AA68">
            <v>9.4700000000000006</v>
          </cell>
          <cell r="AB68">
            <v>13.27</v>
          </cell>
          <cell r="AC68">
            <v>17.57</v>
          </cell>
          <cell r="AD68">
            <v>18.75</v>
          </cell>
        </row>
        <row r="69">
          <cell r="C69">
            <v>0.71130000000000004</v>
          </cell>
          <cell r="D69">
            <v>0.71130000000000004</v>
          </cell>
          <cell r="E69">
            <v>0.71130000000000004</v>
          </cell>
          <cell r="F69">
            <v>0.71130000000000004</v>
          </cell>
          <cell r="G69">
            <v>0.71130000000000004</v>
          </cell>
          <cell r="H69">
            <v>0.65349999999999997</v>
          </cell>
          <cell r="I69">
            <v>0.65359999999999996</v>
          </cell>
          <cell r="J69">
            <v>0.65359999999999996</v>
          </cell>
          <cell r="K69">
            <v>0.65349999999999997</v>
          </cell>
          <cell r="L69">
            <v>0.65349999999999997</v>
          </cell>
          <cell r="M69">
            <v>0.65349999999999997</v>
          </cell>
          <cell r="N69">
            <v>0.65349999999999997</v>
          </cell>
          <cell r="S69">
            <v>4.78</v>
          </cell>
          <cell r="T69">
            <v>6.54</v>
          </cell>
          <cell r="U69">
            <v>10.3</v>
          </cell>
          <cell r="V69">
            <v>10.43</v>
          </cell>
          <cell r="W69">
            <v>10.51</v>
          </cell>
          <cell r="X69">
            <v>11.08</v>
          </cell>
          <cell r="Y69">
            <v>10.92</v>
          </cell>
          <cell r="Z69">
            <v>6.7</v>
          </cell>
          <cell r="AA69">
            <v>9.4700000000000006</v>
          </cell>
          <cell r="AB69">
            <v>13.27</v>
          </cell>
          <cell r="AC69">
            <v>17.57</v>
          </cell>
          <cell r="AD69">
            <v>18.75</v>
          </cell>
        </row>
        <row r="70">
          <cell r="C70">
            <v>0.71130000000000004</v>
          </cell>
          <cell r="D70">
            <v>0.71130000000000004</v>
          </cell>
          <cell r="E70">
            <v>0.71130000000000004</v>
          </cell>
          <cell r="F70">
            <v>0.71130000000000004</v>
          </cell>
          <cell r="G70">
            <v>0.71130000000000004</v>
          </cell>
          <cell r="H70">
            <v>0.65349999999999997</v>
          </cell>
          <cell r="I70">
            <v>0.65359999999999996</v>
          </cell>
          <cell r="J70">
            <v>0.65359999999999996</v>
          </cell>
          <cell r="K70">
            <v>0.65349999999999997</v>
          </cell>
          <cell r="L70">
            <v>0.65349999999999997</v>
          </cell>
          <cell r="M70">
            <v>0.65349999999999997</v>
          </cell>
          <cell r="N70">
            <v>0.65349999999999997</v>
          </cell>
          <cell r="S70">
            <v>335.1</v>
          </cell>
          <cell r="T70">
            <v>458.45</v>
          </cell>
          <cell r="U70">
            <v>721.45</v>
          </cell>
          <cell r="V70">
            <v>730.25</v>
          </cell>
          <cell r="W70">
            <v>735.8</v>
          </cell>
          <cell r="X70">
            <v>775.6</v>
          </cell>
          <cell r="Y70">
            <v>765.05</v>
          </cell>
          <cell r="Z70">
            <v>469.15</v>
          </cell>
          <cell r="AA70">
            <v>663.4</v>
          </cell>
          <cell r="AB70">
            <v>929.4</v>
          </cell>
          <cell r="AC70">
            <v>1229.95</v>
          </cell>
          <cell r="AD70">
            <v>1313.1</v>
          </cell>
        </row>
      </sheetData>
      <sheetData sheetId="6"/>
      <sheetData sheetId="7">
        <row r="7">
          <cell r="C7">
            <v>0</v>
          </cell>
          <cell r="D7">
            <v>0</v>
          </cell>
          <cell r="E7">
            <v>0</v>
          </cell>
          <cell r="F7">
            <v>0</v>
          </cell>
          <cell r="G7">
            <v>0</v>
          </cell>
          <cell r="H7">
            <v>0</v>
          </cell>
          <cell r="I7">
            <v>0</v>
          </cell>
          <cell r="J7">
            <v>0</v>
          </cell>
          <cell r="K7">
            <v>0</v>
          </cell>
          <cell r="L7">
            <v>0</v>
          </cell>
          <cell r="M7">
            <v>0</v>
          </cell>
          <cell r="N7">
            <v>0</v>
          </cell>
        </row>
        <row r="9">
          <cell r="C9" t="str">
            <v xml:space="preserve"> </v>
          </cell>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row>
        <row r="14">
          <cell r="C14">
            <v>0.68149999999999999</v>
          </cell>
          <cell r="D14">
            <v>0.66769999999999996</v>
          </cell>
          <cell r="E14">
            <v>0.66739999999999999</v>
          </cell>
          <cell r="F14">
            <v>0.66739999999999999</v>
          </cell>
          <cell r="G14">
            <v>0.66759999999999997</v>
          </cell>
          <cell r="H14">
            <v>0.63980000000000004</v>
          </cell>
          <cell r="I14">
            <v>0.62590000000000001</v>
          </cell>
          <cell r="J14">
            <v>0.61229999999999996</v>
          </cell>
          <cell r="K14">
            <v>0.58440000000000003</v>
          </cell>
          <cell r="L14">
            <v>0.61219999999999997</v>
          </cell>
          <cell r="M14">
            <v>0.61219999999999997</v>
          </cell>
          <cell r="N14">
            <v>0.61209999999999998</v>
          </cell>
          <cell r="S14">
            <v>50.8</v>
          </cell>
          <cell r="T14">
            <v>52.3</v>
          </cell>
          <cell r="U14">
            <v>53.3</v>
          </cell>
          <cell r="V14">
            <v>54.8</v>
          </cell>
          <cell r="W14">
            <v>55.5</v>
          </cell>
          <cell r="X14">
            <v>57.75</v>
          </cell>
          <cell r="Y14">
            <v>56.25</v>
          </cell>
          <cell r="Z14">
            <v>44.7</v>
          </cell>
          <cell r="AA14">
            <v>45.35</v>
          </cell>
          <cell r="AB14">
            <v>58.1</v>
          </cell>
          <cell r="AC14">
            <v>62.05</v>
          </cell>
          <cell r="AD14">
            <v>72.05</v>
          </cell>
        </row>
        <row r="15">
          <cell r="C15">
            <v>0.73450000000000004</v>
          </cell>
          <cell r="D15">
            <v>0.72289999999999999</v>
          </cell>
          <cell r="E15">
            <v>0.72289999999999999</v>
          </cell>
          <cell r="F15">
            <v>0.72289999999999999</v>
          </cell>
          <cell r="G15">
            <v>0.72289999999999999</v>
          </cell>
          <cell r="H15">
            <v>0.69979999999999998</v>
          </cell>
          <cell r="I15">
            <v>0.68830000000000002</v>
          </cell>
          <cell r="J15">
            <v>0.67679999999999996</v>
          </cell>
          <cell r="K15">
            <v>0.65369999999999995</v>
          </cell>
          <cell r="L15">
            <v>0.67669999999999997</v>
          </cell>
          <cell r="M15">
            <v>0.67669999999999997</v>
          </cell>
          <cell r="N15">
            <v>0.67669999999999997</v>
          </cell>
          <cell r="S15">
            <v>53.3</v>
          </cell>
          <cell r="T15">
            <v>54.4</v>
          </cell>
          <cell r="U15">
            <v>58.8</v>
          </cell>
          <cell r="V15">
            <v>65.75</v>
          </cell>
          <cell r="W15">
            <v>65.849999999999994</v>
          </cell>
          <cell r="X15">
            <v>65.95</v>
          </cell>
          <cell r="Y15">
            <v>61.85</v>
          </cell>
          <cell r="Z15">
            <v>48.9</v>
          </cell>
          <cell r="AA15">
            <v>49.35</v>
          </cell>
          <cell r="AB15">
            <v>62.15</v>
          </cell>
          <cell r="AC15">
            <v>66.25</v>
          </cell>
          <cell r="AD15">
            <v>79.900000000000006</v>
          </cell>
        </row>
        <row r="16">
          <cell r="C16">
            <v>0.73450000000000004</v>
          </cell>
          <cell r="D16">
            <v>0.72289999999999999</v>
          </cell>
          <cell r="E16">
            <v>0.72289999999999999</v>
          </cell>
          <cell r="F16">
            <v>0.72289999999999999</v>
          </cell>
          <cell r="G16">
            <v>0.72289999999999999</v>
          </cell>
          <cell r="H16">
            <v>0.69979999999999998</v>
          </cell>
          <cell r="I16">
            <v>0.68830000000000002</v>
          </cell>
          <cell r="J16">
            <v>0.67679999999999996</v>
          </cell>
          <cell r="K16">
            <v>0.65369999999999995</v>
          </cell>
          <cell r="L16">
            <v>0.67669999999999997</v>
          </cell>
          <cell r="M16">
            <v>0.67669999999999997</v>
          </cell>
          <cell r="N16">
            <v>0.67669999999999997</v>
          </cell>
          <cell r="S16">
            <v>61.15</v>
          </cell>
          <cell r="T16">
            <v>62.15</v>
          </cell>
          <cell r="U16">
            <v>67.650000000000006</v>
          </cell>
          <cell r="V16">
            <v>73.55</v>
          </cell>
          <cell r="W16">
            <v>73.8</v>
          </cell>
          <cell r="X16">
            <v>74</v>
          </cell>
          <cell r="Y16">
            <v>70.7</v>
          </cell>
          <cell r="Z16">
            <v>54</v>
          </cell>
          <cell r="AA16">
            <v>55.2</v>
          </cell>
          <cell r="AB16">
            <v>73.7</v>
          </cell>
          <cell r="AC16">
            <v>77.45</v>
          </cell>
          <cell r="AD16">
            <v>91.8</v>
          </cell>
        </row>
        <row r="17">
          <cell r="C17">
            <v>0.73450000000000004</v>
          </cell>
          <cell r="D17">
            <v>0.72289999999999999</v>
          </cell>
          <cell r="E17">
            <v>0.72289999999999999</v>
          </cell>
          <cell r="F17">
            <v>0.72289999999999999</v>
          </cell>
          <cell r="G17">
            <v>0.72289999999999999</v>
          </cell>
          <cell r="H17">
            <v>0.69979999999999998</v>
          </cell>
          <cell r="I17">
            <v>0.68830000000000002</v>
          </cell>
          <cell r="J17">
            <v>0.67679999999999996</v>
          </cell>
          <cell r="K17">
            <v>0.65369999999999995</v>
          </cell>
          <cell r="L17">
            <v>0.67669999999999997</v>
          </cell>
          <cell r="M17">
            <v>0.67669999999999997</v>
          </cell>
          <cell r="N17">
            <v>0.67669999999999997</v>
          </cell>
          <cell r="S17">
            <v>63.6</v>
          </cell>
          <cell r="T17">
            <v>66.05</v>
          </cell>
          <cell r="U17">
            <v>73</v>
          </cell>
          <cell r="V17">
            <v>80.8</v>
          </cell>
          <cell r="W17">
            <v>80.849999999999994</v>
          </cell>
          <cell r="X17">
            <v>81.099999999999994</v>
          </cell>
          <cell r="Y17">
            <v>76.75</v>
          </cell>
          <cell r="Z17">
            <v>59.2</v>
          </cell>
          <cell r="AA17">
            <v>61</v>
          </cell>
          <cell r="AB17">
            <v>81.25</v>
          </cell>
          <cell r="AC17">
            <v>88.6</v>
          </cell>
          <cell r="AD17">
            <v>103.95</v>
          </cell>
        </row>
        <row r="18">
          <cell r="C18">
            <v>0.73450000000000004</v>
          </cell>
          <cell r="D18">
            <v>0.72289999999999999</v>
          </cell>
          <cell r="E18">
            <v>0.72289999999999999</v>
          </cell>
          <cell r="F18">
            <v>0.72289999999999999</v>
          </cell>
          <cell r="G18">
            <v>0.72289999999999999</v>
          </cell>
          <cell r="H18">
            <v>0.69979999999999998</v>
          </cell>
          <cell r="I18">
            <v>0.68830000000000002</v>
          </cell>
          <cell r="J18">
            <v>0.67679999999999996</v>
          </cell>
          <cell r="K18">
            <v>0.65369999999999995</v>
          </cell>
          <cell r="L18">
            <v>0.67669999999999997</v>
          </cell>
          <cell r="M18">
            <v>0.67669999999999997</v>
          </cell>
          <cell r="N18">
            <v>0.67669999999999997</v>
          </cell>
          <cell r="S18">
            <v>66.2</v>
          </cell>
          <cell r="T18">
            <v>69.849999999999994</v>
          </cell>
          <cell r="U18">
            <v>78.599999999999994</v>
          </cell>
          <cell r="V18">
            <v>87.15</v>
          </cell>
          <cell r="W18">
            <v>88.15</v>
          </cell>
          <cell r="X18">
            <v>88.25</v>
          </cell>
          <cell r="Y18">
            <v>82.8</v>
          </cell>
          <cell r="Z18">
            <v>64.3</v>
          </cell>
          <cell r="AA18">
            <v>66.900000000000006</v>
          </cell>
          <cell r="AB18">
            <v>88.95</v>
          </cell>
          <cell r="AC18">
            <v>99.85</v>
          </cell>
          <cell r="AD18">
            <v>115.95</v>
          </cell>
        </row>
        <row r="19">
          <cell r="C19">
            <v>0.73450000000000004</v>
          </cell>
          <cell r="D19">
            <v>0.72289999999999999</v>
          </cell>
          <cell r="E19">
            <v>0.72289999999999999</v>
          </cell>
          <cell r="F19">
            <v>0.72289999999999999</v>
          </cell>
          <cell r="G19">
            <v>0.72289999999999999</v>
          </cell>
          <cell r="H19">
            <v>0.69979999999999998</v>
          </cell>
          <cell r="I19">
            <v>0.68830000000000002</v>
          </cell>
          <cell r="J19">
            <v>0.67679999999999996</v>
          </cell>
          <cell r="K19">
            <v>0.65369999999999995</v>
          </cell>
          <cell r="L19">
            <v>0.67669999999999997</v>
          </cell>
          <cell r="M19">
            <v>0.67669999999999997</v>
          </cell>
          <cell r="N19">
            <v>0.67669999999999997</v>
          </cell>
          <cell r="S19">
            <v>68.849999999999994</v>
          </cell>
          <cell r="T19">
            <v>73.650000000000006</v>
          </cell>
          <cell r="U19">
            <v>84.2</v>
          </cell>
          <cell r="V19">
            <v>93.75</v>
          </cell>
          <cell r="W19">
            <v>95.05</v>
          </cell>
          <cell r="X19">
            <v>95.75</v>
          </cell>
          <cell r="Y19">
            <v>88.7</v>
          </cell>
          <cell r="Z19">
            <v>69.25</v>
          </cell>
          <cell r="AA19">
            <v>72.650000000000006</v>
          </cell>
          <cell r="AB19">
            <v>96.4</v>
          </cell>
          <cell r="AC19">
            <v>110.9</v>
          </cell>
          <cell r="AD19">
            <v>128.1</v>
          </cell>
        </row>
        <row r="22">
          <cell r="C22">
            <v>0.73450000000000004</v>
          </cell>
          <cell r="D22">
            <v>0.72289999999999999</v>
          </cell>
          <cell r="E22">
            <v>0.72289999999999999</v>
          </cell>
          <cell r="F22">
            <v>0.72289999999999999</v>
          </cell>
          <cell r="G22">
            <v>0.72289999999999999</v>
          </cell>
          <cell r="H22">
            <v>0.69979999999999998</v>
          </cell>
          <cell r="I22">
            <v>0.68830000000000002</v>
          </cell>
          <cell r="J22">
            <v>0.67679999999999996</v>
          </cell>
          <cell r="K22">
            <v>0.66139999999999999</v>
          </cell>
          <cell r="L22">
            <v>0.67669999999999997</v>
          </cell>
          <cell r="M22">
            <v>0.67669999999999997</v>
          </cell>
          <cell r="N22">
            <v>0.67669999999999997</v>
          </cell>
          <cell r="S22">
            <v>53.3</v>
          </cell>
          <cell r="T22">
            <v>54.4</v>
          </cell>
          <cell r="U22">
            <v>58.8</v>
          </cell>
          <cell r="V22">
            <v>65.75</v>
          </cell>
          <cell r="W22">
            <v>65.849999999999994</v>
          </cell>
          <cell r="X22">
            <v>76.45</v>
          </cell>
          <cell r="Y22">
            <v>71.55</v>
          </cell>
          <cell r="Z22">
            <v>57.35</v>
          </cell>
          <cell r="AA22">
            <v>66.349999999999994</v>
          </cell>
          <cell r="AB22">
            <v>77.3</v>
          </cell>
          <cell r="AC22">
            <v>83.1</v>
          </cell>
          <cell r="AD22">
            <v>94.1</v>
          </cell>
        </row>
        <row r="23">
          <cell r="C23">
            <v>0.73450000000000004</v>
          </cell>
          <cell r="D23">
            <v>0.72289999999999999</v>
          </cell>
          <cell r="E23">
            <v>0.72289999999999999</v>
          </cell>
          <cell r="F23">
            <v>0.72289999999999999</v>
          </cell>
          <cell r="G23">
            <v>0.72289999999999999</v>
          </cell>
          <cell r="H23">
            <v>0.69979999999999998</v>
          </cell>
          <cell r="I23">
            <v>0.68830000000000002</v>
          </cell>
          <cell r="J23">
            <v>0.67679999999999996</v>
          </cell>
          <cell r="K23">
            <v>0.66139999999999999</v>
          </cell>
          <cell r="L23">
            <v>0.67669999999999997</v>
          </cell>
          <cell r="M23">
            <v>0.67669999999999997</v>
          </cell>
          <cell r="N23">
            <v>0.67669999999999997</v>
          </cell>
          <cell r="S23">
            <v>61.15</v>
          </cell>
          <cell r="T23">
            <v>62.15</v>
          </cell>
          <cell r="U23">
            <v>67.650000000000006</v>
          </cell>
          <cell r="V23">
            <v>73.55</v>
          </cell>
          <cell r="W23">
            <v>73.8</v>
          </cell>
          <cell r="X23">
            <v>84.2</v>
          </cell>
          <cell r="Y23">
            <v>78.45</v>
          </cell>
          <cell r="Z23">
            <v>62</v>
          </cell>
          <cell r="AA23">
            <v>72.150000000000006</v>
          </cell>
          <cell r="AB23">
            <v>85.7</v>
          </cell>
          <cell r="AC23">
            <v>94.5</v>
          </cell>
          <cell r="AD23">
            <v>106.3</v>
          </cell>
        </row>
        <row r="24">
          <cell r="C24">
            <v>0.73450000000000004</v>
          </cell>
          <cell r="D24">
            <v>0.72289999999999999</v>
          </cell>
          <cell r="E24">
            <v>0.72289999999999999</v>
          </cell>
          <cell r="F24">
            <v>0.72289999999999999</v>
          </cell>
          <cell r="G24">
            <v>0.72289999999999999</v>
          </cell>
          <cell r="H24">
            <v>0.69979999999999998</v>
          </cell>
          <cell r="I24">
            <v>0.68830000000000002</v>
          </cell>
          <cell r="J24">
            <v>0.67679999999999996</v>
          </cell>
          <cell r="K24">
            <v>0.66139999999999999</v>
          </cell>
          <cell r="L24">
            <v>0.67669999999999997</v>
          </cell>
          <cell r="M24">
            <v>0.67669999999999997</v>
          </cell>
          <cell r="N24">
            <v>0.67669999999999997</v>
          </cell>
          <cell r="S24">
            <v>63.6</v>
          </cell>
          <cell r="T24">
            <v>66.05</v>
          </cell>
          <cell r="U24">
            <v>73</v>
          </cell>
          <cell r="V24">
            <v>80.8</v>
          </cell>
          <cell r="W24">
            <v>80.849999999999994</v>
          </cell>
          <cell r="X24">
            <v>90.85</v>
          </cell>
          <cell r="Y24">
            <v>85.35</v>
          </cell>
          <cell r="Z24">
            <v>66.95</v>
          </cell>
          <cell r="AA24">
            <v>77.7</v>
          </cell>
          <cell r="AB24">
            <v>94.1</v>
          </cell>
          <cell r="AC24">
            <v>105.85</v>
          </cell>
          <cell r="AD24">
            <v>118.6</v>
          </cell>
        </row>
        <row r="25">
          <cell r="C25">
            <v>0.73450000000000004</v>
          </cell>
          <cell r="D25">
            <v>0.72289999999999999</v>
          </cell>
          <cell r="E25">
            <v>0.72289999999999999</v>
          </cell>
          <cell r="F25">
            <v>0.72289999999999999</v>
          </cell>
          <cell r="G25">
            <v>0.72289999999999999</v>
          </cell>
          <cell r="H25">
            <v>0.69979999999999998</v>
          </cell>
          <cell r="I25">
            <v>0.68830000000000002</v>
          </cell>
          <cell r="J25">
            <v>0.67679999999999996</v>
          </cell>
          <cell r="K25">
            <v>0.66139999999999999</v>
          </cell>
          <cell r="L25">
            <v>0.67669999999999997</v>
          </cell>
          <cell r="M25">
            <v>0.67669999999999997</v>
          </cell>
          <cell r="N25">
            <v>0.67669999999999997</v>
          </cell>
          <cell r="S25">
            <v>66.2</v>
          </cell>
          <cell r="T25">
            <v>69.849999999999994</v>
          </cell>
          <cell r="U25">
            <v>78.599999999999994</v>
          </cell>
          <cell r="V25">
            <v>87.15</v>
          </cell>
          <cell r="W25">
            <v>88.15</v>
          </cell>
          <cell r="X25">
            <v>97.3</v>
          </cell>
          <cell r="Y25">
            <v>92.05</v>
          </cell>
          <cell r="Z25">
            <v>71.849999999999994</v>
          </cell>
          <cell r="AA25">
            <v>83.4</v>
          </cell>
          <cell r="AB25">
            <v>102.75</v>
          </cell>
          <cell r="AC25">
            <v>117.35</v>
          </cell>
          <cell r="AD25">
            <v>130.75</v>
          </cell>
        </row>
        <row r="26">
          <cell r="C26">
            <v>0.73450000000000004</v>
          </cell>
          <cell r="D26">
            <v>0.72289999999999999</v>
          </cell>
          <cell r="E26">
            <v>0.72289999999999999</v>
          </cell>
          <cell r="F26">
            <v>0.72289999999999999</v>
          </cell>
          <cell r="G26">
            <v>0.72289999999999999</v>
          </cell>
          <cell r="H26">
            <v>0.69979999999999998</v>
          </cell>
          <cell r="I26">
            <v>0.68830000000000002</v>
          </cell>
          <cell r="J26">
            <v>0.67679999999999996</v>
          </cell>
          <cell r="K26">
            <v>0.66139999999999999</v>
          </cell>
          <cell r="L26">
            <v>0.67669999999999997</v>
          </cell>
          <cell r="M26">
            <v>0.67669999999999997</v>
          </cell>
          <cell r="N26">
            <v>0.67669999999999997</v>
          </cell>
          <cell r="S26">
            <v>68.849999999999994</v>
          </cell>
          <cell r="T26">
            <v>73.650000000000006</v>
          </cell>
          <cell r="U26">
            <v>84.2</v>
          </cell>
          <cell r="V26">
            <v>93.75</v>
          </cell>
          <cell r="W26">
            <v>95.05</v>
          </cell>
          <cell r="X26">
            <v>104.2</v>
          </cell>
          <cell r="Y26">
            <v>99</v>
          </cell>
          <cell r="Z26">
            <v>76.7</v>
          </cell>
          <cell r="AA26">
            <v>89.2</v>
          </cell>
          <cell r="AB26">
            <v>111.05</v>
          </cell>
          <cell r="AC26">
            <v>128.9</v>
          </cell>
          <cell r="AD26">
            <v>143.15</v>
          </cell>
        </row>
        <row r="27">
          <cell r="C27">
            <v>0.73450000000000004</v>
          </cell>
          <cell r="D27">
            <v>0.72289999999999999</v>
          </cell>
          <cell r="E27">
            <v>0.72289999999999999</v>
          </cell>
          <cell r="F27">
            <v>0.72289999999999999</v>
          </cell>
          <cell r="G27">
            <v>0.72289999999999999</v>
          </cell>
          <cell r="H27">
            <v>0.69979999999999998</v>
          </cell>
          <cell r="I27">
            <v>0.68830000000000002</v>
          </cell>
          <cell r="J27">
            <v>0.67679999999999996</v>
          </cell>
          <cell r="K27">
            <v>0.66139999999999999</v>
          </cell>
          <cell r="L27">
            <v>0.67669999999999997</v>
          </cell>
          <cell r="M27">
            <v>0.67669999999999997</v>
          </cell>
          <cell r="N27">
            <v>0.67669999999999997</v>
          </cell>
          <cell r="S27">
            <v>71.349999999999994</v>
          </cell>
          <cell r="T27">
            <v>77.7</v>
          </cell>
          <cell r="U27">
            <v>89.4</v>
          </cell>
          <cell r="V27">
            <v>97.35</v>
          </cell>
          <cell r="W27">
            <v>100.75</v>
          </cell>
          <cell r="X27">
            <v>108.4</v>
          </cell>
          <cell r="Y27">
            <v>104.15</v>
          </cell>
          <cell r="Z27">
            <v>81.599999999999994</v>
          </cell>
          <cell r="AA27">
            <v>94.85</v>
          </cell>
          <cell r="AB27">
            <v>118.15</v>
          </cell>
          <cell r="AC27">
            <v>137.69999999999999</v>
          </cell>
          <cell r="AD27">
            <v>151.05000000000001</v>
          </cell>
        </row>
        <row r="28">
          <cell r="C28">
            <v>0.73450000000000004</v>
          </cell>
          <cell r="D28">
            <v>0.72289999999999999</v>
          </cell>
          <cell r="E28">
            <v>0.72289999999999999</v>
          </cell>
          <cell r="F28">
            <v>0.72289999999999999</v>
          </cell>
          <cell r="G28">
            <v>0.72289999999999999</v>
          </cell>
          <cell r="H28">
            <v>0.69979999999999998</v>
          </cell>
          <cell r="I28">
            <v>0.68830000000000002</v>
          </cell>
          <cell r="J28">
            <v>0.67679999999999996</v>
          </cell>
          <cell r="K28">
            <v>0.66139999999999999</v>
          </cell>
          <cell r="L28">
            <v>0.67669999999999997</v>
          </cell>
          <cell r="M28">
            <v>0.67669999999999997</v>
          </cell>
          <cell r="N28">
            <v>0.67669999999999997</v>
          </cell>
          <cell r="S28">
            <v>73.8</v>
          </cell>
          <cell r="T28">
            <v>81.55</v>
          </cell>
          <cell r="U28">
            <v>94.85</v>
          </cell>
          <cell r="V28">
            <v>103.05</v>
          </cell>
          <cell r="W28">
            <v>105.65</v>
          </cell>
          <cell r="X28">
            <v>114</v>
          </cell>
          <cell r="Y28">
            <v>109.7</v>
          </cell>
          <cell r="Z28">
            <v>85.5</v>
          </cell>
          <cell r="AA28">
            <v>100.1</v>
          </cell>
          <cell r="AB28">
            <v>123.8</v>
          </cell>
          <cell r="AC28">
            <v>145.65</v>
          </cell>
          <cell r="AD28">
            <v>159.05000000000001</v>
          </cell>
        </row>
        <row r="29">
          <cell r="C29">
            <v>0.73450000000000004</v>
          </cell>
          <cell r="D29">
            <v>0.72289999999999999</v>
          </cell>
          <cell r="E29">
            <v>0.72289999999999999</v>
          </cell>
          <cell r="F29">
            <v>0.72289999999999999</v>
          </cell>
          <cell r="G29">
            <v>0.72289999999999999</v>
          </cell>
          <cell r="H29">
            <v>0.69979999999999998</v>
          </cell>
          <cell r="I29">
            <v>0.68830000000000002</v>
          </cell>
          <cell r="J29">
            <v>0.67679999999999996</v>
          </cell>
          <cell r="K29">
            <v>0.66139999999999999</v>
          </cell>
          <cell r="L29">
            <v>0.67669999999999997</v>
          </cell>
          <cell r="M29">
            <v>0.67669999999999997</v>
          </cell>
          <cell r="N29">
            <v>0.67669999999999997</v>
          </cell>
          <cell r="S29">
            <v>76.349999999999994</v>
          </cell>
          <cell r="T29">
            <v>85.5</v>
          </cell>
          <cell r="U29">
            <v>100.1</v>
          </cell>
          <cell r="V29">
            <v>108.65</v>
          </cell>
          <cell r="W29">
            <v>110.65</v>
          </cell>
          <cell r="X29">
            <v>119.8</v>
          </cell>
          <cell r="Y29">
            <v>115.05</v>
          </cell>
          <cell r="Z29">
            <v>89.45</v>
          </cell>
          <cell r="AA29">
            <v>105.4</v>
          </cell>
          <cell r="AB29">
            <v>129.4</v>
          </cell>
          <cell r="AC29">
            <v>153.65</v>
          </cell>
          <cell r="AD29">
            <v>167.15</v>
          </cell>
        </row>
        <row r="30">
          <cell r="C30">
            <v>0.73450000000000004</v>
          </cell>
          <cell r="D30">
            <v>0.72289999999999999</v>
          </cell>
          <cell r="E30">
            <v>0.72289999999999999</v>
          </cell>
          <cell r="F30">
            <v>0.72289999999999999</v>
          </cell>
          <cell r="G30">
            <v>0.72289999999999999</v>
          </cell>
          <cell r="H30">
            <v>0.69979999999999998</v>
          </cell>
          <cell r="I30">
            <v>0.68830000000000002</v>
          </cell>
          <cell r="J30">
            <v>0.67679999999999996</v>
          </cell>
          <cell r="K30">
            <v>0.66139999999999999</v>
          </cell>
          <cell r="L30">
            <v>0.67669999999999997</v>
          </cell>
          <cell r="M30">
            <v>0.67669999999999997</v>
          </cell>
          <cell r="N30">
            <v>0.67669999999999997</v>
          </cell>
          <cell r="S30">
            <v>78.75</v>
          </cell>
          <cell r="T30">
            <v>89.25</v>
          </cell>
          <cell r="U30">
            <v>105.35</v>
          </cell>
          <cell r="V30">
            <v>114.4</v>
          </cell>
          <cell r="W30">
            <v>115.45</v>
          </cell>
          <cell r="X30">
            <v>125.35</v>
          </cell>
          <cell r="Y30">
            <v>120.35</v>
          </cell>
          <cell r="Z30">
            <v>93.4</v>
          </cell>
          <cell r="AA30">
            <v>110.75</v>
          </cell>
          <cell r="AB30">
            <v>135.05000000000001</v>
          </cell>
          <cell r="AC30">
            <v>161.55000000000001</v>
          </cell>
          <cell r="AD30">
            <v>175.3</v>
          </cell>
        </row>
        <row r="31">
          <cell r="C31">
            <v>0.73450000000000004</v>
          </cell>
          <cell r="D31">
            <v>0.72289999999999999</v>
          </cell>
          <cell r="E31">
            <v>0.72289999999999999</v>
          </cell>
          <cell r="F31">
            <v>0.72289999999999999</v>
          </cell>
          <cell r="G31">
            <v>0.72289999999999999</v>
          </cell>
          <cell r="H31">
            <v>0.69979999999999998</v>
          </cell>
          <cell r="I31">
            <v>0.68830000000000002</v>
          </cell>
          <cell r="J31">
            <v>0.67679999999999996</v>
          </cell>
          <cell r="K31">
            <v>0.66139999999999999</v>
          </cell>
          <cell r="L31">
            <v>0.67669999999999997</v>
          </cell>
          <cell r="M31">
            <v>0.67669999999999997</v>
          </cell>
          <cell r="N31">
            <v>0.67669999999999997</v>
          </cell>
          <cell r="S31">
            <v>81.3</v>
          </cell>
          <cell r="T31">
            <v>93.3</v>
          </cell>
          <cell r="U31">
            <v>110.7</v>
          </cell>
          <cell r="V31">
            <v>120.05</v>
          </cell>
          <cell r="W31">
            <v>120.5</v>
          </cell>
          <cell r="X31">
            <v>130.9</v>
          </cell>
          <cell r="Y31">
            <v>125.65</v>
          </cell>
          <cell r="Z31">
            <v>97.3</v>
          </cell>
          <cell r="AA31">
            <v>116.05</v>
          </cell>
          <cell r="AB31">
            <v>140.69999999999999</v>
          </cell>
          <cell r="AC31">
            <v>169.35</v>
          </cell>
          <cell r="AD31">
            <v>183.4</v>
          </cell>
        </row>
        <row r="32">
          <cell r="C32">
            <v>0.73450000000000004</v>
          </cell>
          <cell r="D32">
            <v>0.72289999999999999</v>
          </cell>
          <cell r="E32">
            <v>0.72289999999999999</v>
          </cell>
          <cell r="F32">
            <v>0.72289999999999999</v>
          </cell>
          <cell r="G32">
            <v>0.72289999999999999</v>
          </cell>
          <cell r="H32">
            <v>0.69979999999999998</v>
          </cell>
          <cell r="I32">
            <v>0.68830000000000002</v>
          </cell>
          <cell r="J32">
            <v>0.67669999999999997</v>
          </cell>
          <cell r="K32">
            <v>0.67669999999999997</v>
          </cell>
          <cell r="L32">
            <v>0.67669999999999997</v>
          </cell>
          <cell r="M32">
            <v>0.67669999999999997</v>
          </cell>
          <cell r="N32">
            <v>0.67669999999999997</v>
          </cell>
          <cell r="S32">
            <v>83.2</v>
          </cell>
          <cell r="T32">
            <v>96.5</v>
          </cell>
          <cell r="U32">
            <v>115.7</v>
          </cell>
          <cell r="V32">
            <v>124.15</v>
          </cell>
          <cell r="W32">
            <v>124.9</v>
          </cell>
          <cell r="X32">
            <v>135.30000000000001</v>
          </cell>
          <cell r="Y32">
            <v>130</v>
          </cell>
          <cell r="Z32">
            <v>100.45</v>
          </cell>
          <cell r="AA32">
            <v>120</v>
          </cell>
          <cell r="AB32">
            <v>146.6</v>
          </cell>
          <cell r="AC32">
            <v>177.35</v>
          </cell>
          <cell r="AD32">
            <v>191.4</v>
          </cell>
        </row>
        <row r="33">
          <cell r="C33">
            <v>0.73450000000000004</v>
          </cell>
          <cell r="D33">
            <v>0.72289999999999999</v>
          </cell>
          <cell r="E33">
            <v>0.72289999999999999</v>
          </cell>
          <cell r="F33">
            <v>0.72289999999999999</v>
          </cell>
          <cell r="G33">
            <v>0.72289999999999999</v>
          </cell>
          <cell r="H33">
            <v>0.69979999999999998</v>
          </cell>
          <cell r="I33">
            <v>0.68830000000000002</v>
          </cell>
          <cell r="J33">
            <v>0.67669999999999997</v>
          </cell>
          <cell r="K33">
            <v>0.67669999999999997</v>
          </cell>
          <cell r="L33">
            <v>0.67669999999999997</v>
          </cell>
          <cell r="M33">
            <v>0.67669999999999997</v>
          </cell>
          <cell r="N33">
            <v>0.67669999999999997</v>
          </cell>
          <cell r="S33">
            <v>85.2</v>
          </cell>
          <cell r="T33">
            <v>99.9</v>
          </cell>
          <cell r="U33">
            <v>120.6</v>
          </cell>
          <cell r="V33">
            <v>128.4</v>
          </cell>
          <cell r="W33">
            <v>129.30000000000001</v>
          </cell>
          <cell r="X33">
            <v>139.80000000000001</v>
          </cell>
          <cell r="Y33">
            <v>134.1</v>
          </cell>
          <cell r="Z33">
            <v>103.75</v>
          </cell>
          <cell r="AA33">
            <v>124</v>
          </cell>
          <cell r="AB33">
            <v>152.55000000000001</v>
          </cell>
          <cell r="AC33">
            <v>185.4</v>
          </cell>
          <cell r="AD33">
            <v>199.55</v>
          </cell>
        </row>
        <row r="34">
          <cell r="C34">
            <v>0.73450000000000004</v>
          </cell>
          <cell r="D34">
            <v>0.72289999999999999</v>
          </cell>
          <cell r="E34">
            <v>0.72289999999999999</v>
          </cell>
          <cell r="F34">
            <v>0.72289999999999999</v>
          </cell>
          <cell r="G34">
            <v>0.72289999999999999</v>
          </cell>
          <cell r="H34">
            <v>0.69979999999999998</v>
          </cell>
          <cell r="I34">
            <v>0.68830000000000002</v>
          </cell>
          <cell r="J34">
            <v>0.67669999999999997</v>
          </cell>
          <cell r="K34">
            <v>0.67669999999999997</v>
          </cell>
          <cell r="L34">
            <v>0.67669999999999997</v>
          </cell>
          <cell r="M34">
            <v>0.67669999999999997</v>
          </cell>
          <cell r="N34">
            <v>0.67669999999999997</v>
          </cell>
          <cell r="S34">
            <v>87.05</v>
          </cell>
          <cell r="T34">
            <v>103.25</v>
          </cell>
          <cell r="U34">
            <v>125.65</v>
          </cell>
          <cell r="V34">
            <v>132.80000000000001</v>
          </cell>
          <cell r="W34">
            <v>133.80000000000001</v>
          </cell>
          <cell r="X34">
            <v>144.19999999999999</v>
          </cell>
          <cell r="Y34">
            <v>138.4</v>
          </cell>
          <cell r="Z34">
            <v>106.9</v>
          </cell>
          <cell r="AA34">
            <v>128</v>
          </cell>
          <cell r="AB34">
            <v>158.5</v>
          </cell>
          <cell r="AC34">
            <v>193.3</v>
          </cell>
          <cell r="AD34">
            <v>207.6</v>
          </cell>
        </row>
        <row r="35">
          <cell r="C35">
            <v>0.73450000000000004</v>
          </cell>
          <cell r="D35">
            <v>0.72289999999999999</v>
          </cell>
          <cell r="E35">
            <v>0.72289999999999999</v>
          </cell>
          <cell r="F35">
            <v>0.72289999999999999</v>
          </cell>
          <cell r="G35">
            <v>0.72289999999999999</v>
          </cell>
          <cell r="H35">
            <v>0.69979999999999998</v>
          </cell>
          <cell r="I35">
            <v>0.68830000000000002</v>
          </cell>
          <cell r="J35">
            <v>0.67669999999999997</v>
          </cell>
          <cell r="K35">
            <v>0.67669999999999997</v>
          </cell>
          <cell r="L35">
            <v>0.67669999999999997</v>
          </cell>
          <cell r="M35">
            <v>0.67669999999999997</v>
          </cell>
          <cell r="N35">
            <v>0.67669999999999997</v>
          </cell>
          <cell r="S35">
            <v>89</v>
          </cell>
          <cell r="T35">
            <v>106.55</v>
          </cell>
          <cell r="U35">
            <v>130.65</v>
          </cell>
          <cell r="V35">
            <v>136.9</v>
          </cell>
          <cell r="W35">
            <v>138.35</v>
          </cell>
          <cell r="X35">
            <v>148.65</v>
          </cell>
          <cell r="Y35">
            <v>142.69999999999999</v>
          </cell>
          <cell r="Z35">
            <v>109.95</v>
          </cell>
          <cell r="AA35">
            <v>132.05000000000001</v>
          </cell>
          <cell r="AB35">
            <v>164.25</v>
          </cell>
          <cell r="AC35">
            <v>201.15</v>
          </cell>
          <cell r="AD35">
            <v>215.75</v>
          </cell>
        </row>
        <row r="36">
          <cell r="C36">
            <v>0.73450000000000004</v>
          </cell>
          <cell r="D36">
            <v>0.72289999999999999</v>
          </cell>
          <cell r="E36">
            <v>0.72289999999999999</v>
          </cell>
          <cell r="F36">
            <v>0.72289999999999999</v>
          </cell>
          <cell r="G36">
            <v>0.72289999999999999</v>
          </cell>
          <cell r="H36">
            <v>0.69979999999999998</v>
          </cell>
          <cell r="I36">
            <v>0.68830000000000002</v>
          </cell>
          <cell r="J36">
            <v>0.67669999999999997</v>
          </cell>
          <cell r="K36">
            <v>0.67669999999999997</v>
          </cell>
          <cell r="L36">
            <v>0.67669999999999997</v>
          </cell>
          <cell r="M36">
            <v>0.67669999999999997</v>
          </cell>
          <cell r="N36">
            <v>0.67669999999999997</v>
          </cell>
          <cell r="S36">
            <v>90.95</v>
          </cell>
          <cell r="T36">
            <v>109.95</v>
          </cell>
          <cell r="U36">
            <v>135.55000000000001</v>
          </cell>
          <cell r="V36">
            <v>141.19999999999999</v>
          </cell>
          <cell r="W36">
            <v>142.80000000000001</v>
          </cell>
          <cell r="X36">
            <v>153</v>
          </cell>
          <cell r="Y36">
            <v>146.80000000000001</v>
          </cell>
          <cell r="Z36">
            <v>113.25</v>
          </cell>
          <cell r="AA36">
            <v>136.1</v>
          </cell>
          <cell r="AB36">
            <v>170.1</v>
          </cell>
          <cell r="AC36">
            <v>209.2</v>
          </cell>
          <cell r="AD36">
            <v>223.85</v>
          </cell>
        </row>
        <row r="37">
          <cell r="C37">
            <v>0.73450000000000004</v>
          </cell>
          <cell r="D37">
            <v>0.72289999999999999</v>
          </cell>
          <cell r="E37">
            <v>0.72289999999999999</v>
          </cell>
          <cell r="F37">
            <v>0.72289999999999999</v>
          </cell>
          <cell r="G37">
            <v>0.72289999999999999</v>
          </cell>
          <cell r="H37">
            <v>0.65349999999999997</v>
          </cell>
          <cell r="I37">
            <v>0.65359999999999996</v>
          </cell>
          <cell r="J37">
            <v>0.65359999999999996</v>
          </cell>
          <cell r="K37">
            <v>0.65349999999999997</v>
          </cell>
          <cell r="L37">
            <v>0.65349999999999997</v>
          </cell>
          <cell r="M37">
            <v>0.65349999999999997</v>
          </cell>
          <cell r="N37">
            <v>0.65349999999999997</v>
          </cell>
          <cell r="S37">
            <v>93</v>
          </cell>
          <cell r="T37">
            <v>113.25</v>
          </cell>
          <cell r="U37">
            <v>140.6</v>
          </cell>
          <cell r="V37">
            <v>145.44999999999999</v>
          </cell>
          <cell r="W37">
            <v>147.25</v>
          </cell>
          <cell r="X37">
            <v>157.44999999999999</v>
          </cell>
          <cell r="Y37">
            <v>151.1</v>
          </cell>
          <cell r="Z37">
            <v>116.35</v>
          </cell>
          <cell r="AA37">
            <v>139.94999999999999</v>
          </cell>
          <cell r="AB37">
            <v>176</v>
          </cell>
          <cell r="AC37">
            <v>217.1</v>
          </cell>
          <cell r="AD37">
            <v>231.85</v>
          </cell>
        </row>
        <row r="38">
          <cell r="C38">
            <v>0.73450000000000004</v>
          </cell>
          <cell r="D38">
            <v>0.72289999999999999</v>
          </cell>
          <cell r="E38">
            <v>0.72289999999999999</v>
          </cell>
          <cell r="F38">
            <v>0.72289999999999999</v>
          </cell>
          <cell r="G38">
            <v>0.72289999999999999</v>
          </cell>
          <cell r="H38">
            <v>0.65349999999999997</v>
          </cell>
          <cell r="I38">
            <v>0.65359999999999996</v>
          </cell>
          <cell r="J38">
            <v>0.65359999999999996</v>
          </cell>
          <cell r="K38">
            <v>0.65349999999999997</v>
          </cell>
          <cell r="L38">
            <v>0.65349999999999997</v>
          </cell>
          <cell r="M38">
            <v>0.65349999999999997</v>
          </cell>
          <cell r="N38">
            <v>0.65349999999999997</v>
          </cell>
          <cell r="S38">
            <v>94.95</v>
          </cell>
          <cell r="T38">
            <v>116.9</v>
          </cell>
          <cell r="U38">
            <v>145.65</v>
          </cell>
          <cell r="V38">
            <v>149.80000000000001</v>
          </cell>
          <cell r="W38">
            <v>151.69999999999999</v>
          </cell>
          <cell r="X38">
            <v>161.94999999999999</v>
          </cell>
          <cell r="Y38">
            <v>155.44999999999999</v>
          </cell>
          <cell r="Z38">
            <v>119.6</v>
          </cell>
          <cell r="AA38">
            <v>143.94999999999999</v>
          </cell>
          <cell r="AB38">
            <v>182.05</v>
          </cell>
          <cell r="AC38">
            <v>224.9</v>
          </cell>
          <cell r="AD38">
            <v>239.95</v>
          </cell>
        </row>
        <row r="39">
          <cell r="C39">
            <v>0.73450000000000004</v>
          </cell>
          <cell r="D39">
            <v>0.72289999999999999</v>
          </cell>
          <cell r="E39">
            <v>0.72289999999999999</v>
          </cell>
          <cell r="F39">
            <v>0.72289999999999999</v>
          </cell>
          <cell r="G39">
            <v>0.72289999999999999</v>
          </cell>
          <cell r="H39">
            <v>0.65349999999999997</v>
          </cell>
          <cell r="I39">
            <v>0.65359999999999996</v>
          </cell>
          <cell r="J39">
            <v>0.65359999999999996</v>
          </cell>
          <cell r="K39">
            <v>0.65349999999999997</v>
          </cell>
          <cell r="L39">
            <v>0.65349999999999997</v>
          </cell>
          <cell r="M39">
            <v>0.65349999999999997</v>
          </cell>
          <cell r="N39">
            <v>0.65349999999999997</v>
          </cell>
          <cell r="S39">
            <v>96.8</v>
          </cell>
          <cell r="T39">
            <v>120.1</v>
          </cell>
          <cell r="U39">
            <v>150.69999999999999</v>
          </cell>
          <cell r="V39">
            <v>154.05000000000001</v>
          </cell>
          <cell r="W39">
            <v>156.05000000000001</v>
          </cell>
          <cell r="X39">
            <v>166.2</v>
          </cell>
          <cell r="Y39">
            <v>159.6</v>
          </cell>
          <cell r="Z39">
            <v>122.7</v>
          </cell>
          <cell r="AA39">
            <v>148.05000000000001</v>
          </cell>
          <cell r="AB39">
            <v>187.85</v>
          </cell>
          <cell r="AC39">
            <v>232.9</v>
          </cell>
          <cell r="AD39">
            <v>248</v>
          </cell>
        </row>
        <row r="40">
          <cell r="C40">
            <v>0.73450000000000004</v>
          </cell>
          <cell r="D40">
            <v>0.72289999999999999</v>
          </cell>
          <cell r="E40">
            <v>0.72289999999999999</v>
          </cell>
          <cell r="F40">
            <v>0.72289999999999999</v>
          </cell>
          <cell r="G40">
            <v>0.72289999999999999</v>
          </cell>
          <cell r="H40">
            <v>0.65349999999999997</v>
          </cell>
          <cell r="I40">
            <v>0.65359999999999996</v>
          </cell>
          <cell r="J40">
            <v>0.65359999999999996</v>
          </cell>
          <cell r="K40">
            <v>0.65349999999999997</v>
          </cell>
          <cell r="L40">
            <v>0.65349999999999997</v>
          </cell>
          <cell r="M40">
            <v>0.65349999999999997</v>
          </cell>
          <cell r="N40">
            <v>0.65349999999999997</v>
          </cell>
          <cell r="S40">
            <v>98.8</v>
          </cell>
          <cell r="T40">
            <v>123.4</v>
          </cell>
          <cell r="U40">
            <v>155.65</v>
          </cell>
          <cell r="V40">
            <v>158.4</v>
          </cell>
          <cell r="W40">
            <v>160.69999999999999</v>
          </cell>
          <cell r="X40">
            <v>170.65</v>
          </cell>
          <cell r="Y40">
            <v>163.85</v>
          </cell>
          <cell r="Z40">
            <v>125.9</v>
          </cell>
          <cell r="AA40">
            <v>151.85</v>
          </cell>
          <cell r="AB40">
            <v>193.65</v>
          </cell>
          <cell r="AC40">
            <v>240.75</v>
          </cell>
          <cell r="AD40">
            <v>256.14999999999998</v>
          </cell>
        </row>
        <row r="41">
          <cell r="C41">
            <v>0.73450000000000004</v>
          </cell>
          <cell r="D41">
            <v>0.72289999999999999</v>
          </cell>
          <cell r="E41">
            <v>0.72289999999999999</v>
          </cell>
          <cell r="F41">
            <v>0.72289999999999999</v>
          </cell>
          <cell r="G41">
            <v>0.72289999999999999</v>
          </cell>
          <cell r="H41">
            <v>0.65349999999999997</v>
          </cell>
          <cell r="I41">
            <v>0.65359999999999996</v>
          </cell>
          <cell r="J41">
            <v>0.65359999999999996</v>
          </cell>
          <cell r="K41">
            <v>0.65349999999999997</v>
          </cell>
          <cell r="L41">
            <v>0.65349999999999997</v>
          </cell>
          <cell r="M41">
            <v>0.65349999999999997</v>
          </cell>
          <cell r="N41">
            <v>0.65349999999999997</v>
          </cell>
          <cell r="S41">
            <v>100.8</v>
          </cell>
          <cell r="T41">
            <v>126.8</v>
          </cell>
          <cell r="U41">
            <v>160.69999999999999</v>
          </cell>
          <cell r="V41">
            <v>162.55000000000001</v>
          </cell>
          <cell r="W41">
            <v>165.2</v>
          </cell>
          <cell r="X41">
            <v>175.1</v>
          </cell>
          <cell r="Y41">
            <v>167.9</v>
          </cell>
          <cell r="Z41">
            <v>128.94999999999999</v>
          </cell>
          <cell r="AA41">
            <v>155.9</v>
          </cell>
          <cell r="AB41">
            <v>199.7</v>
          </cell>
          <cell r="AC41">
            <v>248.75</v>
          </cell>
          <cell r="AD41">
            <v>264.2</v>
          </cell>
        </row>
        <row r="42">
          <cell r="C42">
            <v>0.71130000000000004</v>
          </cell>
          <cell r="D42">
            <v>0.71130000000000004</v>
          </cell>
          <cell r="E42">
            <v>0.71130000000000004</v>
          </cell>
          <cell r="F42">
            <v>0.71130000000000004</v>
          </cell>
          <cell r="G42">
            <v>0.71130000000000004</v>
          </cell>
          <cell r="H42">
            <v>0.65349999999999997</v>
          </cell>
          <cell r="I42">
            <v>0.65359999999999996</v>
          </cell>
          <cell r="J42">
            <v>0.65359999999999996</v>
          </cell>
          <cell r="K42">
            <v>0.65349999999999997</v>
          </cell>
          <cell r="L42">
            <v>0.65349999999999997</v>
          </cell>
          <cell r="M42">
            <v>0.65349999999999997</v>
          </cell>
          <cell r="N42">
            <v>0.65349999999999997</v>
          </cell>
          <cell r="S42">
            <v>104.3</v>
          </cell>
          <cell r="T42">
            <v>131.5</v>
          </cell>
          <cell r="U42">
            <v>168.6</v>
          </cell>
          <cell r="V42">
            <v>169.45</v>
          </cell>
          <cell r="W42">
            <v>171</v>
          </cell>
          <cell r="X42">
            <v>183.9</v>
          </cell>
          <cell r="Y42">
            <v>176.55</v>
          </cell>
          <cell r="Z42">
            <v>134.1</v>
          </cell>
          <cell r="AA42">
            <v>163</v>
          </cell>
          <cell r="AB42">
            <v>210.55</v>
          </cell>
          <cell r="AC42">
            <v>262.95</v>
          </cell>
          <cell r="AD42">
            <v>284.3</v>
          </cell>
        </row>
        <row r="43">
          <cell r="C43">
            <v>0.71130000000000004</v>
          </cell>
          <cell r="D43">
            <v>0.71130000000000004</v>
          </cell>
          <cell r="E43">
            <v>0.71130000000000004</v>
          </cell>
          <cell r="F43">
            <v>0.71130000000000004</v>
          </cell>
          <cell r="G43">
            <v>0.71130000000000004</v>
          </cell>
          <cell r="H43">
            <v>0.65349999999999997</v>
          </cell>
          <cell r="I43">
            <v>0.65359999999999996</v>
          </cell>
          <cell r="J43">
            <v>0.65359999999999996</v>
          </cell>
          <cell r="K43">
            <v>0.65349999999999997</v>
          </cell>
          <cell r="L43">
            <v>0.65349999999999997</v>
          </cell>
          <cell r="M43">
            <v>0.65349999999999997</v>
          </cell>
          <cell r="N43">
            <v>0.65349999999999997</v>
          </cell>
          <cell r="S43">
            <v>107.8</v>
          </cell>
          <cell r="T43">
            <v>136.30000000000001</v>
          </cell>
          <cell r="U43">
            <v>176.15</v>
          </cell>
          <cell r="V43">
            <v>177.8</v>
          </cell>
          <cell r="W43">
            <v>179.3</v>
          </cell>
          <cell r="X43">
            <v>192.75</v>
          </cell>
          <cell r="Y43">
            <v>185.05</v>
          </cell>
          <cell r="Z43">
            <v>139.44999999999999</v>
          </cell>
          <cell r="AA43">
            <v>170</v>
          </cell>
          <cell r="AB43">
            <v>222.05</v>
          </cell>
          <cell r="AC43">
            <v>276.95</v>
          </cell>
          <cell r="AD43">
            <v>300.3</v>
          </cell>
        </row>
        <row r="44">
          <cell r="C44">
            <v>0.71130000000000004</v>
          </cell>
          <cell r="D44">
            <v>0.71130000000000004</v>
          </cell>
          <cell r="E44">
            <v>0.71130000000000004</v>
          </cell>
          <cell r="F44">
            <v>0.71130000000000004</v>
          </cell>
          <cell r="G44">
            <v>0.71130000000000004</v>
          </cell>
          <cell r="H44">
            <v>0.65349999999999997</v>
          </cell>
          <cell r="I44">
            <v>0.65359999999999996</v>
          </cell>
          <cell r="J44">
            <v>0.65359999999999996</v>
          </cell>
          <cell r="K44">
            <v>0.65349999999999997</v>
          </cell>
          <cell r="L44">
            <v>0.65349999999999997</v>
          </cell>
          <cell r="M44">
            <v>0.65349999999999997</v>
          </cell>
          <cell r="N44">
            <v>0.65349999999999997</v>
          </cell>
          <cell r="S44">
            <v>111.1</v>
          </cell>
          <cell r="T44">
            <v>140.9</v>
          </cell>
          <cell r="U44">
            <v>183.95</v>
          </cell>
          <cell r="V44">
            <v>185.85</v>
          </cell>
          <cell r="W44">
            <v>187.75</v>
          </cell>
          <cell r="X44">
            <v>201.7</v>
          </cell>
          <cell r="Y44">
            <v>193.4</v>
          </cell>
          <cell r="Z44">
            <v>144.69999999999999</v>
          </cell>
          <cell r="AA44">
            <v>177.3</v>
          </cell>
          <cell r="AB44">
            <v>233.5</v>
          </cell>
          <cell r="AC44">
            <v>291.14999999999998</v>
          </cell>
          <cell r="AD44">
            <v>316.39999999999998</v>
          </cell>
        </row>
        <row r="45">
          <cell r="C45">
            <v>0.71130000000000004</v>
          </cell>
          <cell r="D45">
            <v>0.71130000000000004</v>
          </cell>
          <cell r="E45">
            <v>0.71130000000000004</v>
          </cell>
          <cell r="F45">
            <v>0.71130000000000004</v>
          </cell>
          <cell r="G45">
            <v>0.71130000000000004</v>
          </cell>
          <cell r="H45">
            <v>0.65349999999999997</v>
          </cell>
          <cell r="I45">
            <v>0.65359999999999996</v>
          </cell>
          <cell r="J45">
            <v>0.65359999999999996</v>
          </cell>
          <cell r="K45">
            <v>0.65349999999999997</v>
          </cell>
          <cell r="L45">
            <v>0.65349999999999997</v>
          </cell>
          <cell r="M45">
            <v>0.65349999999999997</v>
          </cell>
          <cell r="N45">
            <v>0.65349999999999997</v>
          </cell>
          <cell r="S45">
            <v>114.65</v>
          </cell>
          <cell r="T45">
            <v>145.44999999999999</v>
          </cell>
          <cell r="U45">
            <v>191.9</v>
          </cell>
          <cell r="V45">
            <v>194.05</v>
          </cell>
          <cell r="W45">
            <v>196.05</v>
          </cell>
          <cell r="X45">
            <v>210.4</v>
          </cell>
          <cell r="Y45">
            <v>201.85</v>
          </cell>
          <cell r="Z45">
            <v>150.1</v>
          </cell>
          <cell r="AA45">
            <v>184.5</v>
          </cell>
          <cell r="AB45">
            <v>244.95</v>
          </cell>
          <cell r="AC45">
            <v>305.2</v>
          </cell>
          <cell r="AD45">
            <v>332.45</v>
          </cell>
        </row>
        <row r="46">
          <cell r="C46">
            <v>0.71130000000000004</v>
          </cell>
          <cell r="D46">
            <v>0.71130000000000004</v>
          </cell>
          <cell r="E46">
            <v>0.71130000000000004</v>
          </cell>
          <cell r="F46">
            <v>0.71130000000000004</v>
          </cell>
          <cell r="G46">
            <v>0.71130000000000004</v>
          </cell>
          <cell r="H46">
            <v>0.65349999999999997</v>
          </cell>
          <cell r="I46">
            <v>0.65359999999999996</v>
          </cell>
          <cell r="J46">
            <v>0.65359999999999996</v>
          </cell>
          <cell r="K46">
            <v>0.65349999999999997</v>
          </cell>
          <cell r="L46">
            <v>0.65349999999999997</v>
          </cell>
          <cell r="M46">
            <v>0.65349999999999997</v>
          </cell>
          <cell r="N46">
            <v>0.65349999999999997</v>
          </cell>
          <cell r="S46">
            <v>118.05</v>
          </cell>
          <cell r="T46">
            <v>150.15</v>
          </cell>
          <cell r="U46">
            <v>199.6</v>
          </cell>
          <cell r="V46">
            <v>202.3</v>
          </cell>
          <cell r="W46">
            <v>204.35</v>
          </cell>
          <cell r="X46">
            <v>219.2</v>
          </cell>
          <cell r="Y46">
            <v>210.35</v>
          </cell>
          <cell r="Z46">
            <v>155.30000000000001</v>
          </cell>
          <cell r="AA46">
            <v>191.8</v>
          </cell>
          <cell r="AB46">
            <v>256.45</v>
          </cell>
          <cell r="AC46">
            <v>319.39999999999998</v>
          </cell>
          <cell r="AD46">
            <v>348.4</v>
          </cell>
        </row>
        <row r="47">
          <cell r="C47">
            <v>0.71130000000000004</v>
          </cell>
          <cell r="D47">
            <v>0.71130000000000004</v>
          </cell>
          <cell r="E47">
            <v>0.71130000000000004</v>
          </cell>
          <cell r="F47">
            <v>0.71130000000000004</v>
          </cell>
          <cell r="G47">
            <v>0.71130000000000004</v>
          </cell>
          <cell r="H47">
            <v>0.65349999999999997</v>
          </cell>
          <cell r="I47">
            <v>0.65359999999999996</v>
          </cell>
          <cell r="J47">
            <v>0.65359999999999996</v>
          </cell>
          <cell r="K47">
            <v>0.65349999999999997</v>
          </cell>
          <cell r="L47">
            <v>0.65349999999999997</v>
          </cell>
          <cell r="M47">
            <v>0.65349999999999997</v>
          </cell>
          <cell r="N47">
            <v>0.65349999999999997</v>
          </cell>
          <cell r="S47">
            <v>121.55</v>
          </cell>
          <cell r="T47">
            <v>154.80000000000001</v>
          </cell>
          <cell r="U47">
            <v>207.45</v>
          </cell>
          <cell r="V47">
            <v>210.45</v>
          </cell>
          <cell r="W47">
            <v>212.65</v>
          </cell>
          <cell r="X47">
            <v>228.1</v>
          </cell>
          <cell r="Y47">
            <v>218.8</v>
          </cell>
          <cell r="Z47">
            <v>160.75</v>
          </cell>
          <cell r="AA47">
            <v>199.2</v>
          </cell>
          <cell r="AB47">
            <v>267.85000000000002</v>
          </cell>
          <cell r="AC47">
            <v>333.5</v>
          </cell>
          <cell r="AD47">
            <v>364.5</v>
          </cell>
        </row>
        <row r="48">
          <cell r="C48">
            <v>0.71130000000000004</v>
          </cell>
          <cell r="D48">
            <v>0.71130000000000004</v>
          </cell>
          <cell r="E48">
            <v>0.71130000000000004</v>
          </cell>
          <cell r="F48">
            <v>0.71130000000000004</v>
          </cell>
          <cell r="G48">
            <v>0.71130000000000004</v>
          </cell>
          <cell r="H48">
            <v>0.65349999999999997</v>
          </cell>
          <cell r="I48">
            <v>0.65359999999999996</v>
          </cell>
          <cell r="J48">
            <v>0.65359999999999996</v>
          </cell>
          <cell r="K48">
            <v>0.65349999999999997</v>
          </cell>
          <cell r="L48">
            <v>0.65349999999999997</v>
          </cell>
          <cell r="M48">
            <v>0.65349999999999997</v>
          </cell>
          <cell r="N48">
            <v>0.65349999999999997</v>
          </cell>
          <cell r="S48">
            <v>124.9</v>
          </cell>
          <cell r="T48">
            <v>159.4</v>
          </cell>
          <cell r="U48">
            <v>215.25</v>
          </cell>
          <cell r="V48">
            <v>218.7</v>
          </cell>
          <cell r="W48">
            <v>221.1</v>
          </cell>
          <cell r="X48">
            <v>236.8</v>
          </cell>
          <cell r="Y48">
            <v>227.25</v>
          </cell>
          <cell r="Z48">
            <v>165.9</v>
          </cell>
          <cell r="AA48">
            <v>206.15</v>
          </cell>
          <cell r="AB48">
            <v>279.25</v>
          </cell>
          <cell r="AC48">
            <v>347.7</v>
          </cell>
          <cell r="AD48">
            <v>380.45</v>
          </cell>
        </row>
        <row r="49">
          <cell r="C49">
            <v>0.71130000000000004</v>
          </cell>
          <cell r="D49">
            <v>0.71130000000000004</v>
          </cell>
          <cell r="E49">
            <v>0.71130000000000004</v>
          </cell>
          <cell r="F49">
            <v>0.71130000000000004</v>
          </cell>
          <cell r="G49">
            <v>0.71130000000000004</v>
          </cell>
          <cell r="H49">
            <v>0.65349999999999997</v>
          </cell>
          <cell r="I49">
            <v>0.65359999999999996</v>
          </cell>
          <cell r="J49">
            <v>0.65359999999999996</v>
          </cell>
          <cell r="K49">
            <v>0.65349999999999997</v>
          </cell>
          <cell r="L49">
            <v>0.65349999999999997</v>
          </cell>
          <cell r="M49">
            <v>0.65349999999999997</v>
          </cell>
          <cell r="N49">
            <v>0.65349999999999997</v>
          </cell>
          <cell r="S49">
            <v>128.35</v>
          </cell>
          <cell r="T49">
            <v>164.2</v>
          </cell>
          <cell r="U49">
            <v>223</v>
          </cell>
          <cell r="V49">
            <v>226.8</v>
          </cell>
          <cell r="W49">
            <v>229.45</v>
          </cell>
          <cell r="X49">
            <v>245.65</v>
          </cell>
          <cell r="Y49">
            <v>235.75</v>
          </cell>
          <cell r="Z49">
            <v>171.2</v>
          </cell>
          <cell r="AA49">
            <v>213.45</v>
          </cell>
          <cell r="AB49">
            <v>290.7</v>
          </cell>
          <cell r="AC49">
            <v>361.85</v>
          </cell>
          <cell r="AD49">
            <v>396.6</v>
          </cell>
        </row>
        <row r="50">
          <cell r="C50">
            <v>0.71130000000000004</v>
          </cell>
          <cell r="D50">
            <v>0.71130000000000004</v>
          </cell>
          <cell r="E50">
            <v>0.71130000000000004</v>
          </cell>
          <cell r="F50">
            <v>0.71130000000000004</v>
          </cell>
          <cell r="G50">
            <v>0.71130000000000004</v>
          </cell>
          <cell r="H50">
            <v>0.65349999999999997</v>
          </cell>
          <cell r="I50">
            <v>0.65359999999999996</v>
          </cell>
          <cell r="J50">
            <v>0.65359999999999996</v>
          </cell>
          <cell r="K50">
            <v>0.65349999999999997</v>
          </cell>
          <cell r="L50">
            <v>0.65349999999999997</v>
          </cell>
          <cell r="M50">
            <v>0.65349999999999997</v>
          </cell>
          <cell r="N50">
            <v>0.65349999999999997</v>
          </cell>
          <cell r="S50">
            <v>131.80000000000001</v>
          </cell>
          <cell r="T50">
            <v>168.9</v>
          </cell>
          <cell r="U50">
            <v>230.8</v>
          </cell>
          <cell r="V50">
            <v>234.95</v>
          </cell>
          <cell r="W50">
            <v>237.8</v>
          </cell>
          <cell r="X50">
            <v>254.4</v>
          </cell>
          <cell r="Y50">
            <v>244.25</v>
          </cell>
          <cell r="Z50">
            <v>176.5</v>
          </cell>
          <cell r="AA50">
            <v>220.65</v>
          </cell>
          <cell r="AB50">
            <v>302.2</v>
          </cell>
          <cell r="AC50">
            <v>375.9</v>
          </cell>
          <cell r="AD50">
            <v>412.65</v>
          </cell>
        </row>
        <row r="51">
          <cell r="C51">
            <v>0.71130000000000004</v>
          </cell>
          <cell r="D51">
            <v>0.71130000000000004</v>
          </cell>
          <cell r="E51">
            <v>0.71130000000000004</v>
          </cell>
          <cell r="F51">
            <v>0.71130000000000004</v>
          </cell>
          <cell r="G51">
            <v>0.71130000000000004</v>
          </cell>
          <cell r="H51">
            <v>0.65349999999999997</v>
          </cell>
          <cell r="I51">
            <v>0.65359999999999996</v>
          </cell>
          <cell r="J51">
            <v>0.65359999999999996</v>
          </cell>
          <cell r="K51">
            <v>0.65349999999999997</v>
          </cell>
          <cell r="L51">
            <v>0.65349999999999997</v>
          </cell>
          <cell r="M51">
            <v>0.65349999999999997</v>
          </cell>
          <cell r="N51">
            <v>0.65349999999999997</v>
          </cell>
          <cell r="S51">
            <v>135.19999999999999</v>
          </cell>
          <cell r="T51">
            <v>173.6</v>
          </cell>
          <cell r="U51">
            <v>238.65</v>
          </cell>
          <cell r="V51">
            <v>243.2</v>
          </cell>
          <cell r="W51">
            <v>246.1</v>
          </cell>
          <cell r="X51">
            <v>263.25</v>
          </cell>
          <cell r="Y51">
            <v>252.6</v>
          </cell>
          <cell r="Z51">
            <v>181.8</v>
          </cell>
          <cell r="AA51">
            <v>227.9</v>
          </cell>
          <cell r="AB51">
            <v>313.60000000000002</v>
          </cell>
          <cell r="AC51">
            <v>390.1</v>
          </cell>
          <cell r="AD51">
            <v>428.65</v>
          </cell>
        </row>
        <row r="52">
          <cell r="C52">
            <v>0.71130000000000004</v>
          </cell>
          <cell r="D52">
            <v>0.71130000000000004</v>
          </cell>
          <cell r="E52">
            <v>0.71130000000000004</v>
          </cell>
          <cell r="F52">
            <v>0.71130000000000004</v>
          </cell>
          <cell r="G52">
            <v>0.71130000000000004</v>
          </cell>
          <cell r="H52">
            <v>0.65349999999999997</v>
          </cell>
          <cell r="I52">
            <v>0.65359999999999996</v>
          </cell>
          <cell r="J52">
            <v>0.65359999999999996</v>
          </cell>
          <cell r="K52">
            <v>0.65349999999999997</v>
          </cell>
          <cell r="L52">
            <v>0.65349999999999997</v>
          </cell>
          <cell r="M52">
            <v>0.65349999999999997</v>
          </cell>
          <cell r="N52">
            <v>0.65349999999999997</v>
          </cell>
          <cell r="S52">
            <v>142.55000000000001</v>
          </cell>
          <cell r="T52">
            <v>184.1</v>
          </cell>
          <cell r="U52">
            <v>254</v>
          </cell>
          <cell r="V52">
            <v>259.25</v>
          </cell>
          <cell r="W52">
            <v>261.89999999999998</v>
          </cell>
          <cell r="X52">
            <v>280.7</v>
          </cell>
          <cell r="Y52">
            <v>269.55</v>
          </cell>
          <cell r="Z52">
            <v>192.65</v>
          </cell>
          <cell r="AA52">
            <v>242</v>
          </cell>
          <cell r="AB52">
            <v>337.25</v>
          </cell>
          <cell r="AC52">
            <v>423.1</v>
          </cell>
          <cell r="AD52">
            <v>461.65</v>
          </cell>
        </row>
        <row r="53">
          <cell r="C53">
            <v>0.71130000000000004</v>
          </cell>
          <cell r="D53">
            <v>0.71130000000000004</v>
          </cell>
          <cell r="E53">
            <v>0.71130000000000004</v>
          </cell>
          <cell r="F53">
            <v>0.71130000000000004</v>
          </cell>
          <cell r="G53">
            <v>0.71130000000000004</v>
          </cell>
          <cell r="H53">
            <v>0.65349999999999997</v>
          </cell>
          <cell r="I53">
            <v>0.65359999999999996</v>
          </cell>
          <cell r="J53">
            <v>0.65359999999999996</v>
          </cell>
          <cell r="K53">
            <v>0.65349999999999997</v>
          </cell>
          <cell r="L53">
            <v>0.65349999999999997</v>
          </cell>
          <cell r="M53">
            <v>0.65349999999999997</v>
          </cell>
          <cell r="N53">
            <v>0.65349999999999997</v>
          </cell>
          <cell r="S53">
            <v>149.30000000000001</v>
          </cell>
          <cell r="T53">
            <v>193.85</v>
          </cell>
          <cell r="U53">
            <v>268.2</v>
          </cell>
          <cell r="V53">
            <v>273.95</v>
          </cell>
          <cell r="W53">
            <v>276.45</v>
          </cell>
          <cell r="X53">
            <v>296.8</v>
          </cell>
          <cell r="Y53">
            <v>285.39999999999998</v>
          </cell>
          <cell r="Z53">
            <v>202.75</v>
          </cell>
          <cell r="AA53">
            <v>255.1</v>
          </cell>
          <cell r="AB53">
            <v>359.25</v>
          </cell>
          <cell r="AC53">
            <v>454.2</v>
          </cell>
          <cell r="AD53">
            <v>492.5</v>
          </cell>
        </row>
        <row r="54">
          <cell r="C54">
            <v>0.71130000000000004</v>
          </cell>
          <cell r="D54">
            <v>0.71130000000000004</v>
          </cell>
          <cell r="E54">
            <v>0.71130000000000004</v>
          </cell>
          <cell r="F54">
            <v>0.71130000000000004</v>
          </cell>
          <cell r="G54">
            <v>0.71130000000000004</v>
          </cell>
          <cell r="H54">
            <v>0.65349999999999997</v>
          </cell>
          <cell r="I54">
            <v>0.65359999999999996</v>
          </cell>
          <cell r="J54">
            <v>0.65359999999999996</v>
          </cell>
          <cell r="K54">
            <v>0.65349999999999997</v>
          </cell>
          <cell r="L54">
            <v>0.65349999999999997</v>
          </cell>
          <cell r="M54">
            <v>0.65349999999999997</v>
          </cell>
          <cell r="N54">
            <v>0.65349999999999997</v>
          </cell>
          <cell r="S54">
            <v>156.05000000000001</v>
          </cell>
          <cell r="T54">
            <v>203.55</v>
          </cell>
          <cell r="U54">
            <v>282.35000000000002</v>
          </cell>
          <cell r="V54">
            <v>288.89999999999998</v>
          </cell>
          <cell r="W54">
            <v>290.95</v>
          </cell>
          <cell r="X54">
            <v>313.05</v>
          </cell>
          <cell r="Y54">
            <v>301.10000000000002</v>
          </cell>
          <cell r="Z54">
            <v>212.75</v>
          </cell>
          <cell r="AA54">
            <v>268</v>
          </cell>
          <cell r="AB54">
            <v>381.3</v>
          </cell>
          <cell r="AC54">
            <v>485.3</v>
          </cell>
          <cell r="AD54">
            <v>523.15</v>
          </cell>
        </row>
        <row r="55">
          <cell r="C55">
            <v>0.71130000000000004</v>
          </cell>
          <cell r="D55">
            <v>0.71130000000000004</v>
          </cell>
          <cell r="E55">
            <v>0.71130000000000004</v>
          </cell>
          <cell r="F55">
            <v>0.71130000000000004</v>
          </cell>
          <cell r="G55">
            <v>0.71130000000000004</v>
          </cell>
          <cell r="H55">
            <v>0.65349999999999997</v>
          </cell>
          <cell r="I55">
            <v>0.65359999999999996</v>
          </cell>
          <cell r="J55">
            <v>0.65359999999999996</v>
          </cell>
          <cell r="K55">
            <v>0.65349999999999997</v>
          </cell>
          <cell r="L55">
            <v>0.65349999999999997</v>
          </cell>
          <cell r="M55">
            <v>0.65349999999999997</v>
          </cell>
          <cell r="N55">
            <v>0.65349999999999997</v>
          </cell>
          <cell r="S55">
            <v>162.85</v>
          </cell>
          <cell r="T55">
            <v>213.3</v>
          </cell>
          <cell r="U55">
            <v>296.5</v>
          </cell>
          <cell r="V55">
            <v>303.64999999999998</v>
          </cell>
          <cell r="W55">
            <v>305.64999999999998</v>
          </cell>
          <cell r="X55">
            <v>329</v>
          </cell>
          <cell r="Y55">
            <v>316.60000000000002</v>
          </cell>
          <cell r="Z55">
            <v>222.85</v>
          </cell>
          <cell r="AA55">
            <v>280.95</v>
          </cell>
          <cell r="AB55">
            <v>403.3</v>
          </cell>
          <cell r="AC55">
            <v>516.5</v>
          </cell>
          <cell r="AD55">
            <v>554.04999999999995</v>
          </cell>
        </row>
        <row r="56">
          <cell r="C56">
            <v>0.71130000000000004</v>
          </cell>
          <cell r="D56">
            <v>0.71130000000000004</v>
          </cell>
          <cell r="E56">
            <v>0.71130000000000004</v>
          </cell>
          <cell r="F56">
            <v>0.71130000000000004</v>
          </cell>
          <cell r="G56">
            <v>0.71130000000000004</v>
          </cell>
          <cell r="H56">
            <v>0.65349999999999997</v>
          </cell>
          <cell r="I56">
            <v>0.65359999999999996</v>
          </cell>
          <cell r="J56">
            <v>0.65359999999999996</v>
          </cell>
          <cell r="K56">
            <v>0.65349999999999997</v>
          </cell>
          <cell r="L56">
            <v>0.65349999999999997</v>
          </cell>
          <cell r="M56">
            <v>0.65349999999999997</v>
          </cell>
          <cell r="N56">
            <v>0.65349999999999997</v>
          </cell>
          <cell r="S56">
            <v>169.55</v>
          </cell>
          <cell r="T56">
            <v>223.05</v>
          </cell>
          <cell r="U56">
            <v>310.75</v>
          </cell>
          <cell r="V56">
            <v>318.5</v>
          </cell>
          <cell r="W56">
            <v>320</v>
          </cell>
          <cell r="X56">
            <v>345.25</v>
          </cell>
          <cell r="Y56">
            <v>332.55</v>
          </cell>
          <cell r="Z56">
            <v>232.8</v>
          </cell>
          <cell r="AA56">
            <v>294</v>
          </cell>
          <cell r="AB56">
            <v>425.25</v>
          </cell>
          <cell r="AC56">
            <v>547.6</v>
          </cell>
          <cell r="AD56">
            <v>584.79999999999995</v>
          </cell>
        </row>
        <row r="57">
          <cell r="C57">
            <v>0.71130000000000004</v>
          </cell>
          <cell r="D57">
            <v>0.71130000000000004</v>
          </cell>
          <cell r="E57">
            <v>0.71130000000000004</v>
          </cell>
          <cell r="F57">
            <v>0.71130000000000004</v>
          </cell>
          <cell r="G57">
            <v>0.71130000000000004</v>
          </cell>
          <cell r="H57">
            <v>0.65349999999999997</v>
          </cell>
          <cell r="I57">
            <v>0.65359999999999996</v>
          </cell>
          <cell r="J57">
            <v>0.65359999999999996</v>
          </cell>
          <cell r="K57">
            <v>0.65349999999999997</v>
          </cell>
          <cell r="L57">
            <v>0.65349999999999997</v>
          </cell>
          <cell r="M57">
            <v>0.65349999999999997</v>
          </cell>
          <cell r="N57">
            <v>0.65349999999999997</v>
          </cell>
          <cell r="S57">
            <v>187.4</v>
          </cell>
          <cell r="T57">
            <v>248.4</v>
          </cell>
          <cell r="U57">
            <v>355.55</v>
          </cell>
          <cell r="V57">
            <v>363.5</v>
          </cell>
          <cell r="W57">
            <v>366.3</v>
          </cell>
          <cell r="X57">
            <v>393.6</v>
          </cell>
          <cell r="Y57">
            <v>379.45</v>
          </cell>
          <cell r="Z57">
            <v>258.60000000000002</v>
          </cell>
          <cell r="AA57">
            <v>336.05</v>
          </cell>
          <cell r="AB57">
            <v>481.65</v>
          </cell>
          <cell r="AC57">
            <v>624.20000000000005</v>
          </cell>
          <cell r="AD57">
            <v>666.55</v>
          </cell>
        </row>
        <row r="58">
          <cell r="C58">
            <v>0.71130000000000004</v>
          </cell>
          <cell r="D58">
            <v>0.71130000000000004</v>
          </cell>
          <cell r="E58">
            <v>0.71130000000000004</v>
          </cell>
          <cell r="F58">
            <v>0.71130000000000004</v>
          </cell>
          <cell r="G58">
            <v>0.71130000000000004</v>
          </cell>
          <cell r="H58">
            <v>0.65349999999999997</v>
          </cell>
          <cell r="I58">
            <v>0.65359999999999996</v>
          </cell>
          <cell r="J58">
            <v>0.65359999999999996</v>
          </cell>
          <cell r="K58">
            <v>0.65349999999999997</v>
          </cell>
          <cell r="L58">
            <v>0.65349999999999997</v>
          </cell>
          <cell r="M58">
            <v>0.65349999999999997</v>
          </cell>
          <cell r="N58">
            <v>0.65349999999999997</v>
          </cell>
          <cell r="S58">
            <v>205.1</v>
          </cell>
          <cell r="T58">
            <v>273.75</v>
          </cell>
          <cell r="U58">
            <v>400.45</v>
          </cell>
          <cell r="V58">
            <v>408.5</v>
          </cell>
          <cell r="W58">
            <v>411.5</v>
          </cell>
          <cell r="X58">
            <v>442</v>
          </cell>
          <cell r="Y58">
            <v>426.35</v>
          </cell>
          <cell r="Z58">
            <v>285</v>
          </cell>
          <cell r="AA58">
            <v>377.45</v>
          </cell>
          <cell r="AB58">
            <v>538.20000000000005</v>
          </cell>
          <cell r="AC58">
            <v>701</v>
          </cell>
          <cell r="AD58">
            <v>748.45</v>
          </cell>
        </row>
        <row r="59">
          <cell r="C59">
            <v>0.71130000000000004</v>
          </cell>
          <cell r="D59">
            <v>0.71130000000000004</v>
          </cell>
          <cell r="E59">
            <v>0.71130000000000004</v>
          </cell>
          <cell r="F59">
            <v>0.71130000000000004</v>
          </cell>
          <cell r="G59">
            <v>0.71130000000000004</v>
          </cell>
          <cell r="H59">
            <v>0.65349999999999997</v>
          </cell>
          <cell r="I59">
            <v>0.65359999999999996</v>
          </cell>
          <cell r="J59">
            <v>0.65359999999999996</v>
          </cell>
          <cell r="K59">
            <v>0.65349999999999997</v>
          </cell>
          <cell r="L59">
            <v>0.65349999999999997</v>
          </cell>
          <cell r="M59">
            <v>0.65349999999999997</v>
          </cell>
          <cell r="N59">
            <v>0.65349999999999997</v>
          </cell>
          <cell r="S59">
            <v>223</v>
          </cell>
          <cell r="T59">
            <v>299.2</v>
          </cell>
          <cell r="U59">
            <v>445.25</v>
          </cell>
          <cell r="V59">
            <v>453.45</v>
          </cell>
          <cell r="W59">
            <v>456.75</v>
          </cell>
          <cell r="X59">
            <v>490.4</v>
          </cell>
          <cell r="Y59">
            <v>473.45</v>
          </cell>
          <cell r="Z59">
            <v>311.39999999999998</v>
          </cell>
          <cell r="AA59">
            <v>418.7</v>
          </cell>
          <cell r="AB59">
            <v>594.75</v>
          </cell>
          <cell r="AC59">
            <v>777.6</v>
          </cell>
          <cell r="AD59">
            <v>830.2</v>
          </cell>
        </row>
        <row r="60">
          <cell r="C60">
            <v>0.71130000000000004</v>
          </cell>
          <cell r="D60">
            <v>0.71130000000000004</v>
          </cell>
          <cell r="E60">
            <v>0.71130000000000004</v>
          </cell>
          <cell r="F60">
            <v>0.71130000000000004</v>
          </cell>
          <cell r="G60">
            <v>0.71130000000000004</v>
          </cell>
          <cell r="H60">
            <v>0.65349999999999997</v>
          </cell>
          <cell r="I60">
            <v>0.65359999999999996</v>
          </cell>
          <cell r="J60">
            <v>0.65359999999999996</v>
          </cell>
          <cell r="K60">
            <v>0.65349999999999997</v>
          </cell>
          <cell r="L60">
            <v>0.65349999999999997</v>
          </cell>
          <cell r="M60">
            <v>0.65349999999999997</v>
          </cell>
          <cell r="N60">
            <v>0.65349999999999997</v>
          </cell>
          <cell r="S60">
            <v>240.75</v>
          </cell>
          <cell r="T60">
            <v>324.64999999999998</v>
          </cell>
          <cell r="U60">
            <v>490.15</v>
          </cell>
          <cell r="V60">
            <v>498.25</v>
          </cell>
          <cell r="W60">
            <v>502.15</v>
          </cell>
          <cell r="X60">
            <v>538.70000000000005</v>
          </cell>
          <cell r="Y60">
            <v>520.4</v>
          </cell>
          <cell r="Z60">
            <v>337.7</v>
          </cell>
          <cell r="AA60">
            <v>460.1</v>
          </cell>
          <cell r="AB60">
            <v>651.25</v>
          </cell>
          <cell r="AC60">
            <v>854.25</v>
          </cell>
          <cell r="AD60">
            <v>912.25</v>
          </cell>
        </row>
        <row r="61">
          <cell r="C61">
            <v>0.71130000000000004</v>
          </cell>
          <cell r="D61">
            <v>0.71130000000000004</v>
          </cell>
          <cell r="E61">
            <v>0.71130000000000004</v>
          </cell>
          <cell r="F61">
            <v>0.71130000000000004</v>
          </cell>
          <cell r="G61">
            <v>0.71130000000000004</v>
          </cell>
          <cell r="H61">
            <v>0.65349999999999997</v>
          </cell>
          <cell r="I61">
            <v>0.65359999999999996</v>
          </cell>
          <cell r="J61">
            <v>0.65359999999999996</v>
          </cell>
          <cell r="K61">
            <v>0.65349999999999997</v>
          </cell>
          <cell r="L61">
            <v>0.65349999999999997</v>
          </cell>
          <cell r="M61">
            <v>0.65349999999999997</v>
          </cell>
          <cell r="N61">
            <v>0.65349999999999997</v>
          </cell>
          <cell r="S61">
            <v>258.60000000000002</v>
          </cell>
          <cell r="T61">
            <v>350</v>
          </cell>
          <cell r="U61">
            <v>535.04999999999995</v>
          </cell>
          <cell r="V61">
            <v>543.25</v>
          </cell>
          <cell r="W61">
            <v>547.25</v>
          </cell>
          <cell r="X61">
            <v>587.1</v>
          </cell>
          <cell r="Y61">
            <v>567.45000000000005</v>
          </cell>
          <cell r="Z61">
            <v>364.05</v>
          </cell>
          <cell r="AA61">
            <v>501.45</v>
          </cell>
          <cell r="AB61">
            <v>707.8</v>
          </cell>
          <cell r="AC61">
            <v>931.05</v>
          </cell>
          <cell r="AD61">
            <v>994.15</v>
          </cell>
        </row>
        <row r="62">
          <cell r="C62">
            <v>0.71130000000000004</v>
          </cell>
          <cell r="D62">
            <v>0.71130000000000004</v>
          </cell>
          <cell r="E62">
            <v>0.71130000000000004</v>
          </cell>
          <cell r="F62">
            <v>0.71130000000000004</v>
          </cell>
          <cell r="G62">
            <v>0.71130000000000004</v>
          </cell>
          <cell r="H62">
            <v>0.65349999999999997</v>
          </cell>
          <cell r="I62">
            <v>0.65359999999999996</v>
          </cell>
          <cell r="J62">
            <v>0.65359999999999996</v>
          </cell>
          <cell r="K62">
            <v>0.65349999999999997</v>
          </cell>
          <cell r="L62">
            <v>0.65349999999999997</v>
          </cell>
          <cell r="M62">
            <v>0.65349999999999997</v>
          </cell>
          <cell r="N62">
            <v>0.65349999999999997</v>
          </cell>
          <cell r="S62">
            <v>276.35000000000002</v>
          </cell>
          <cell r="T62">
            <v>375.45</v>
          </cell>
          <cell r="U62">
            <v>579.79999999999995</v>
          </cell>
          <cell r="V62">
            <v>588.15</v>
          </cell>
          <cell r="W62">
            <v>592.6</v>
          </cell>
          <cell r="X62">
            <v>635.45000000000005</v>
          </cell>
          <cell r="Y62">
            <v>614.4</v>
          </cell>
          <cell r="Z62">
            <v>390.35</v>
          </cell>
          <cell r="AA62">
            <v>542.9</v>
          </cell>
          <cell r="AB62">
            <v>764.35</v>
          </cell>
          <cell r="AC62">
            <v>1007.7</v>
          </cell>
          <cell r="AD62">
            <v>1076.05</v>
          </cell>
        </row>
        <row r="63">
          <cell r="C63">
            <v>0.71130000000000004</v>
          </cell>
          <cell r="D63">
            <v>0.71130000000000004</v>
          </cell>
          <cell r="E63">
            <v>0.71130000000000004</v>
          </cell>
          <cell r="F63">
            <v>0.71130000000000004</v>
          </cell>
          <cell r="G63">
            <v>0.71130000000000004</v>
          </cell>
          <cell r="H63">
            <v>0.65349999999999997</v>
          </cell>
          <cell r="I63">
            <v>0.65359999999999996</v>
          </cell>
          <cell r="J63">
            <v>0.65359999999999996</v>
          </cell>
          <cell r="K63">
            <v>0.65349999999999997</v>
          </cell>
          <cell r="L63">
            <v>0.65349999999999997</v>
          </cell>
          <cell r="M63">
            <v>0.65349999999999997</v>
          </cell>
          <cell r="N63">
            <v>0.65349999999999997</v>
          </cell>
          <cell r="S63">
            <v>294.14999999999998</v>
          </cell>
          <cell r="T63">
            <v>400.8</v>
          </cell>
          <cell r="U63">
            <v>624.65</v>
          </cell>
          <cell r="V63">
            <v>633</v>
          </cell>
          <cell r="W63">
            <v>637.75</v>
          </cell>
          <cell r="X63">
            <v>683.9</v>
          </cell>
          <cell r="Y63">
            <v>661.45</v>
          </cell>
          <cell r="Z63">
            <v>416.8</v>
          </cell>
          <cell r="AA63">
            <v>584.20000000000005</v>
          </cell>
          <cell r="AB63">
            <v>820.8</v>
          </cell>
          <cell r="AC63">
            <v>1084.2</v>
          </cell>
          <cell r="AD63">
            <v>1158.1500000000001</v>
          </cell>
        </row>
        <row r="64">
          <cell r="C64">
            <v>0.71130000000000004</v>
          </cell>
          <cell r="D64">
            <v>0.71130000000000004</v>
          </cell>
          <cell r="E64">
            <v>0.71130000000000004</v>
          </cell>
          <cell r="F64">
            <v>0.71130000000000004</v>
          </cell>
          <cell r="G64">
            <v>0.71130000000000004</v>
          </cell>
          <cell r="H64">
            <v>0.65349999999999997</v>
          </cell>
          <cell r="I64">
            <v>0.65359999999999996</v>
          </cell>
          <cell r="J64">
            <v>0.65359999999999996</v>
          </cell>
          <cell r="K64">
            <v>0.65349999999999997</v>
          </cell>
          <cell r="L64">
            <v>0.65349999999999997</v>
          </cell>
          <cell r="M64">
            <v>0.65349999999999997</v>
          </cell>
          <cell r="N64">
            <v>0.65349999999999997</v>
          </cell>
          <cell r="S64">
            <v>311.95</v>
          </cell>
          <cell r="T64">
            <v>426.25</v>
          </cell>
          <cell r="U64">
            <v>669.5</v>
          </cell>
          <cell r="V64">
            <v>677.95</v>
          </cell>
          <cell r="W64">
            <v>683</v>
          </cell>
          <cell r="X64">
            <v>732.3</v>
          </cell>
          <cell r="Y64">
            <v>708.35</v>
          </cell>
          <cell r="Z64">
            <v>443.2</v>
          </cell>
          <cell r="AA64">
            <v>625.45000000000005</v>
          </cell>
          <cell r="AB64">
            <v>877.45</v>
          </cell>
          <cell r="AC64">
            <v>1161</v>
          </cell>
          <cell r="AD64">
            <v>1239.95</v>
          </cell>
        </row>
        <row r="65">
          <cell r="C65">
            <v>0.71130000000000004</v>
          </cell>
          <cell r="D65">
            <v>0.71130000000000004</v>
          </cell>
          <cell r="E65">
            <v>0.71130000000000004</v>
          </cell>
          <cell r="F65">
            <v>0.71130000000000004</v>
          </cell>
          <cell r="G65">
            <v>0.71130000000000004</v>
          </cell>
          <cell r="H65">
            <v>0.65349999999999997</v>
          </cell>
          <cell r="I65">
            <v>0.65359999999999996</v>
          </cell>
          <cell r="J65">
            <v>0.65359999999999996</v>
          </cell>
          <cell r="K65">
            <v>0.65349999999999997</v>
          </cell>
          <cell r="L65">
            <v>0.65349999999999997</v>
          </cell>
          <cell r="M65">
            <v>0.65349999999999997</v>
          </cell>
          <cell r="N65">
            <v>0.65349999999999997</v>
          </cell>
          <cell r="S65">
            <v>4.45</v>
          </cell>
          <cell r="T65">
            <v>6.08</v>
          </cell>
          <cell r="U65">
            <v>9.56</v>
          </cell>
          <cell r="V65">
            <v>9.68</v>
          </cell>
          <cell r="W65">
            <v>9.75</v>
          </cell>
          <cell r="X65">
            <v>10.46</v>
          </cell>
          <cell r="Y65">
            <v>10.11</v>
          </cell>
          <cell r="Z65">
            <v>6.33</v>
          </cell>
          <cell r="AA65">
            <v>8.93</v>
          </cell>
          <cell r="AB65">
            <v>12.53</v>
          </cell>
          <cell r="AC65">
            <v>16.579999999999998</v>
          </cell>
          <cell r="AD65">
            <v>17.71</v>
          </cell>
        </row>
        <row r="66">
          <cell r="C66">
            <v>0.71130000000000004</v>
          </cell>
          <cell r="D66">
            <v>0.71130000000000004</v>
          </cell>
          <cell r="E66">
            <v>0.71130000000000004</v>
          </cell>
          <cell r="F66">
            <v>0.71130000000000004</v>
          </cell>
          <cell r="G66">
            <v>0.71130000000000004</v>
          </cell>
          <cell r="H66">
            <v>0.65349999999999997</v>
          </cell>
          <cell r="I66">
            <v>0.65359999999999996</v>
          </cell>
          <cell r="J66">
            <v>0.65359999999999996</v>
          </cell>
          <cell r="K66">
            <v>0.65349999999999997</v>
          </cell>
          <cell r="L66">
            <v>0.65349999999999997</v>
          </cell>
          <cell r="M66">
            <v>0.65349999999999997</v>
          </cell>
          <cell r="N66">
            <v>0.65349999999999997</v>
          </cell>
          <cell r="S66">
            <v>4.45</v>
          </cell>
          <cell r="T66">
            <v>6.08</v>
          </cell>
          <cell r="U66">
            <v>9.56</v>
          </cell>
          <cell r="V66">
            <v>9.68</v>
          </cell>
          <cell r="W66">
            <v>9.75</v>
          </cell>
          <cell r="X66">
            <v>10.46</v>
          </cell>
          <cell r="Y66">
            <v>10.11</v>
          </cell>
          <cell r="Z66">
            <v>6.33</v>
          </cell>
          <cell r="AA66">
            <v>8.93</v>
          </cell>
          <cell r="AB66">
            <v>12.53</v>
          </cell>
          <cell r="AC66">
            <v>16.579999999999998</v>
          </cell>
          <cell r="AD66">
            <v>17.71</v>
          </cell>
        </row>
        <row r="67">
          <cell r="C67">
            <v>0.71130000000000004</v>
          </cell>
          <cell r="D67">
            <v>0.71130000000000004</v>
          </cell>
          <cell r="E67">
            <v>0.71130000000000004</v>
          </cell>
          <cell r="F67">
            <v>0.71130000000000004</v>
          </cell>
          <cell r="G67">
            <v>0.71130000000000004</v>
          </cell>
          <cell r="H67">
            <v>0.65349999999999997</v>
          </cell>
          <cell r="I67">
            <v>0.65359999999999996</v>
          </cell>
          <cell r="J67">
            <v>0.65359999999999996</v>
          </cell>
          <cell r="K67">
            <v>0.65349999999999997</v>
          </cell>
          <cell r="L67">
            <v>0.65349999999999997</v>
          </cell>
          <cell r="M67">
            <v>0.65349999999999997</v>
          </cell>
          <cell r="N67">
            <v>0.65349999999999997</v>
          </cell>
          <cell r="S67">
            <v>4.45</v>
          </cell>
          <cell r="T67">
            <v>6.08</v>
          </cell>
          <cell r="U67">
            <v>9.56</v>
          </cell>
          <cell r="V67">
            <v>9.68</v>
          </cell>
          <cell r="W67">
            <v>9.75</v>
          </cell>
          <cell r="X67">
            <v>10.46</v>
          </cell>
          <cell r="Y67">
            <v>10.11</v>
          </cell>
          <cell r="Z67">
            <v>6.33</v>
          </cell>
          <cell r="AA67">
            <v>8.93</v>
          </cell>
          <cell r="AB67">
            <v>12.53</v>
          </cell>
          <cell r="AC67">
            <v>16.579999999999998</v>
          </cell>
          <cell r="AD67">
            <v>17.71</v>
          </cell>
        </row>
        <row r="68">
          <cell r="C68">
            <v>0.71130000000000004</v>
          </cell>
          <cell r="D68">
            <v>0.71130000000000004</v>
          </cell>
          <cell r="E68">
            <v>0.71130000000000004</v>
          </cell>
          <cell r="F68">
            <v>0.71130000000000004</v>
          </cell>
          <cell r="G68">
            <v>0.71130000000000004</v>
          </cell>
          <cell r="H68">
            <v>0.65349999999999997</v>
          </cell>
          <cell r="I68">
            <v>0.65359999999999996</v>
          </cell>
          <cell r="J68">
            <v>0.65359999999999996</v>
          </cell>
          <cell r="K68">
            <v>0.65349999999999997</v>
          </cell>
          <cell r="L68">
            <v>0.65349999999999997</v>
          </cell>
          <cell r="M68">
            <v>0.65349999999999997</v>
          </cell>
          <cell r="N68">
            <v>0.65349999999999997</v>
          </cell>
          <cell r="S68">
            <v>4.45</v>
          </cell>
          <cell r="T68">
            <v>6.08</v>
          </cell>
          <cell r="U68">
            <v>9.56</v>
          </cell>
          <cell r="V68">
            <v>9.68</v>
          </cell>
          <cell r="W68">
            <v>9.75</v>
          </cell>
          <cell r="X68">
            <v>10.46</v>
          </cell>
          <cell r="Y68">
            <v>10.11</v>
          </cell>
          <cell r="Z68">
            <v>6.33</v>
          </cell>
          <cell r="AA68">
            <v>8.93</v>
          </cell>
          <cell r="AB68">
            <v>12.53</v>
          </cell>
          <cell r="AC68">
            <v>16.579999999999998</v>
          </cell>
          <cell r="AD68">
            <v>17.71</v>
          </cell>
        </row>
        <row r="69">
          <cell r="C69">
            <v>0.71130000000000004</v>
          </cell>
          <cell r="D69">
            <v>0.71130000000000004</v>
          </cell>
          <cell r="E69">
            <v>0.71130000000000004</v>
          </cell>
          <cell r="F69">
            <v>0.71130000000000004</v>
          </cell>
          <cell r="G69">
            <v>0.71130000000000004</v>
          </cell>
          <cell r="H69">
            <v>0.65349999999999997</v>
          </cell>
          <cell r="I69">
            <v>0.65359999999999996</v>
          </cell>
          <cell r="J69">
            <v>0.65359999999999996</v>
          </cell>
          <cell r="K69">
            <v>0.65349999999999997</v>
          </cell>
          <cell r="L69">
            <v>0.65349999999999997</v>
          </cell>
          <cell r="M69">
            <v>0.65349999999999997</v>
          </cell>
          <cell r="N69">
            <v>0.65349999999999997</v>
          </cell>
          <cell r="S69">
            <v>4.45</v>
          </cell>
          <cell r="T69">
            <v>6.08</v>
          </cell>
          <cell r="U69">
            <v>9.56</v>
          </cell>
          <cell r="V69">
            <v>9.68</v>
          </cell>
          <cell r="W69">
            <v>9.75</v>
          </cell>
          <cell r="X69">
            <v>10.46</v>
          </cell>
          <cell r="Y69">
            <v>10.11</v>
          </cell>
          <cell r="Z69">
            <v>6.33</v>
          </cell>
          <cell r="AA69">
            <v>8.93</v>
          </cell>
          <cell r="AB69">
            <v>12.53</v>
          </cell>
          <cell r="AC69">
            <v>16.579999999999998</v>
          </cell>
          <cell r="AD69">
            <v>17.71</v>
          </cell>
        </row>
        <row r="70">
          <cell r="C70">
            <v>0.71130000000000004</v>
          </cell>
          <cell r="D70">
            <v>0.71130000000000004</v>
          </cell>
          <cell r="E70">
            <v>0.71130000000000004</v>
          </cell>
          <cell r="F70">
            <v>0.71130000000000004</v>
          </cell>
          <cell r="G70">
            <v>0.71130000000000004</v>
          </cell>
          <cell r="H70">
            <v>0.65349999999999997</v>
          </cell>
          <cell r="I70">
            <v>0.65359999999999996</v>
          </cell>
          <cell r="J70">
            <v>0.65359999999999996</v>
          </cell>
          <cell r="K70">
            <v>0.65349999999999997</v>
          </cell>
          <cell r="L70">
            <v>0.65349999999999997</v>
          </cell>
          <cell r="M70">
            <v>0.65349999999999997</v>
          </cell>
          <cell r="N70">
            <v>0.65349999999999997</v>
          </cell>
          <cell r="S70">
            <v>311.95</v>
          </cell>
          <cell r="T70">
            <v>426.25</v>
          </cell>
          <cell r="U70">
            <v>669.5</v>
          </cell>
          <cell r="V70">
            <v>677.95</v>
          </cell>
          <cell r="W70">
            <v>683</v>
          </cell>
          <cell r="X70">
            <v>732.3</v>
          </cell>
          <cell r="Y70">
            <v>708.35</v>
          </cell>
          <cell r="Z70">
            <v>443.2</v>
          </cell>
          <cell r="AA70">
            <v>625.45000000000005</v>
          </cell>
          <cell r="AB70">
            <v>877.45</v>
          </cell>
          <cell r="AC70">
            <v>1161</v>
          </cell>
          <cell r="AD70">
            <v>1239.95</v>
          </cell>
        </row>
      </sheetData>
      <sheetData sheetId="8"/>
      <sheetData sheetId="9">
        <row r="8">
          <cell r="C8">
            <v>0.81799999999999995</v>
          </cell>
          <cell r="D8">
            <v>0.83399999999999996</v>
          </cell>
          <cell r="E8">
            <v>0.86599999999999999</v>
          </cell>
          <cell r="F8">
            <v>0.86699999999999999</v>
          </cell>
          <cell r="G8">
            <v>0.875</v>
          </cell>
          <cell r="H8">
            <v>0.81</v>
          </cell>
        </row>
        <row r="10">
          <cell r="C10">
            <v>13.349700000000002</v>
          </cell>
          <cell r="D10">
            <v>13.545600000000002</v>
          </cell>
          <cell r="E10">
            <v>13.855600000000001</v>
          </cell>
          <cell r="F10">
            <v>16.279200000000003</v>
          </cell>
          <cell r="G10">
            <v>17.4375</v>
          </cell>
          <cell r="H10">
            <v>29.449999999999992</v>
          </cell>
        </row>
        <row r="14">
          <cell r="C14">
            <v>0.84470000000000001</v>
          </cell>
          <cell r="D14">
            <v>0.86370000000000002</v>
          </cell>
          <cell r="E14">
            <v>0.88419999999999999</v>
          </cell>
          <cell r="F14">
            <v>0.88770000000000004</v>
          </cell>
          <cell r="G14">
            <v>0.8952</v>
          </cell>
          <cell r="H14">
            <v>0.83130000000000004</v>
          </cell>
          <cell r="M14">
            <v>48.95</v>
          </cell>
          <cell r="N14">
            <v>54.85</v>
          </cell>
          <cell r="O14">
            <v>56.65</v>
          </cell>
          <cell r="P14">
            <v>62.3</v>
          </cell>
          <cell r="Q14">
            <v>73.5</v>
          </cell>
          <cell r="R14">
            <v>77.25</v>
          </cell>
        </row>
        <row r="15">
          <cell r="C15">
            <v>0.84470000000000001</v>
          </cell>
          <cell r="D15">
            <v>0.86370000000000002</v>
          </cell>
          <cell r="E15">
            <v>0.88419999999999999</v>
          </cell>
          <cell r="F15">
            <v>0.88770000000000004</v>
          </cell>
          <cell r="G15">
            <v>0.8952</v>
          </cell>
          <cell r="H15">
            <v>0.83130000000000004</v>
          </cell>
          <cell r="M15">
            <v>52.7</v>
          </cell>
          <cell r="N15">
            <v>59.75</v>
          </cell>
          <cell r="O15">
            <v>63.75</v>
          </cell>
          <cell r="P15">
            <v>72.55</v>
          </cell>
          <cell r="Q15">
            <v>85.2</v>
          </cell>
          <cell r="R15">
            <v>88</v>
          </cell>
        </row>
        <row r="16">
          <cell r="C16">
            <v>0.84470000000000001</v>
          </cell>
          <cell r="D16">
            <v>0.86370000000000002</v>
          </cell>
          <cell r="E16">
            <v>0.88419999999999999</v>
          </cell>
          <cell r="F16">
            <v>0.88770000000000004</v>
          </cell>
          <cell r="G16">
            <v>0.8952</v>
          </cell>
          <cell r="H16">
            <v>0.83130000000000004</v>
          </cell>
          <cell r="M16">
            <v>56.45</v>
          </cell>
          <cell r="N16">
            <v>64.45</v>
          </cell>
          <cell r="O16">
            <v>71.25</v>
          </cell>
          <cell r="P16">
            <v>82.95</v>
          </cell>
          <cell r="Q16">
            <v>97.05</v>
          </cell>
          <cell r="R16">
            <v>99</v>
          </cell>
        </row>
        <row r="17">
          <cell r="C17">
            <v>0.84470000000000001</v>
          </cell>
          <cell r="D17">
            <v>0.86370000000000002</v>
          </cell>
          <cell r="E17">
            <v>0.88419999999999999</v>
          </cell>
          <cell r="F17">
            <v>0.88770000000000004</v>
          </cell>
          <cell r="G17">
            <v>0.8952</v>
          </cell>
          <cell r="H17">
            <v>0.83130000000000004</v>
          </cell>
          <cell r="M17">
            <v>60.15</v>
          </cell>
          <cell r="N17">
            <v>69.45</v>
          </cell>
          <cell r="O17">
            <v>78.55</v>
          </cell>
          <cell r="P17">
            <v>93.15</v>
          </cell>
          <cell r="Q17">
            <v>108.7</v>
          </cell>
          <cell r="R17">
            <v>109.9</v>
          </cell>
        </row>
        <row r="18">
          <cell r="C18">
            <v>0.84470000000000001</v>
          </cell>
          <cell r="D18">
            <v>0.86370000000000002</v>
          </cell>
          <cell r="E18">
            <v>0.88419999999999999</v>
          </cell>
          <cell r="F18">
            <v>0.88770000000000004</v>
          </cell>
          <cell r="G18">
            <v>0.8952</v>
          </cell>
          <cell r="H18">
            <v>0.83130000000000004</v>
          </cell>
          <cell r="M18">
            <v>63.95</v>
          </cell>
          <cell r="N18">
            <v>74.2</v>
          </cell>
          <cell r="O18">
            <v>85.9</v>
          </cell>
          <cell r="P18">
            <v>103.45</v>
          </cell>
          <cell r="Q18">
            <v>120.35</v>
          </cell>
          <cell r="R18">
            <v>120.75</v>
          </cell>
        </row>
        <row r="19">
          <cell r="C19">
            <v>0.84470000000000001</v>
          </cell>
          <cell r="D19">
            <v>0.86370000000000002</v>
          </cell>
          <cell r="E19">
            <v>0.88419999999999999</v>
          </cell>
          <cell r="F19">
            <v>0.88770000000000004</v>
          </cell>
          <cell r="G19">
            <v>0.8952</v>
          </cell>
          <cell r="H19">
            <v>0.83130000000000004</v>
          </cell>
          <cell r="M19">
            <v>66</v>
          </cell>
          <cell r="N19">
            <v>75.8</v>
          </cell>
          <cell r="O19">
            <v>89.65</v>
          </cell>
          <cell r="P19">
            <v>113.4</v>
          </cell>
          <cell r="Q19">
            <v>124.7</v>
          </cell>
          <cell r="R19">
            <v>128</v>
          </cell>
        </row>
        <row r="20">
          <cell r="C20">
            <v>0.84470000000000001</v>
          </cell>
          <cell r="D20">
            <v>0.86370000000000002</v>
          </cell>
          <cell r="E20">
            <v>0.88419999999999999</v>
          </cell>
          <cell r="F20">
            <v>0.88770000000000004</v>
          </cell>
          <cell r="G20">
            <v>0.8952</v>
          </cell>
          <cell r="H20">
            <v>0.83130000000000004</v>
          </cell>
          <cell r="M20">
            <v>67.849999999999994</v>
          </cell>
          <cell r="N20">
            <v>77.25</v>
          </cell>
          <cell r="O20">
            <v>92.95</v>
          </cell>
          <cell r="P20">
            <v>115.85</v>
          </cell>
          <cell r="Q20">
            <v>128.30000000000001</v>
          </cell>
          <cell r="R20">
            <v>134.75</v>
          </cell>
        </row>
        <row r="21">
          <cell r="C21">
            <v>0.84470000000000001</v>
          </cell>
          <cell r="D21">
            <v>0.86370000000000002</v>
          </cell>
          <cell r="E21">
            <v>0.88419999999999999</v>
          </cell>
          <cell r="F21">
            <v>0.88770000000000004</v>
          </cell>
          <cell r="G21">
            <v>0.8952</v>
          </cell>
          <cell r="H21">
            <v>0.83130000000000004</v>
          </cell>
          <cell r="M21">
            <v>69.55</v>
          </cell>
          <cell r="N21">
            <v>78.7</v>
          </cell>
          <cell r="O21">
            <v>96.5</v>
          </cell>
          <cell r="P21">
            <v>118</v>
          </cell>
          <cell r="Q21">
            <v>132</v>
          </cell>
          <cell r="R21">
            <v>141.55000000000001</v>
          </cell>
        </row>
        <row r="22">
          <cell r="C22">
            <v>0.84470000000000001</v>
          </cell>
          <cell r="D22">
            <v>0.86370000000000002</v>
          </cell>
          <cell r="E22">
            <v>0.88419999999999999</v>
          </cell>
          <cell r="F22">
            <v>0.88770000000000004</v>
          </cell>
          <cell r="G22">
            <v>0.8952</v>
          </cell>
          <cell r="H22">
            <v>0.83130000000000004</v>
          </cell>
          <cell r="M22">
            <v>71.5</v>
          </cell>
          <cell r="N22">
            <v>80.25</v>
          </cell>
          <cell r="O22">
            <v>99.85</v>
          </cell>
          <cell r="P22">
            <v>120.1</v>
          </cell>
          <cell r="Q22">
            <v>135.55000000000001</v>
          </cell>
          <cell r="R22">
            <v>148.19999999999999</v>
          </cell>
        </row>
        <row r="23">
          <cell r="C23">
            <v>0.84470000000000001</v>
          </cell>
          <cell r="D23">
            <v>0.86370000000000002</v>
          </cell>
          <cell r="E23">
            <v>0.88419999999999999</v>
          </cell>
          <cell r="F23">
            <v>0.88770000000000004</v>
          </cell>
          <cell r="G23">
            <v>0.8952</v>
          </cell>
          <cell r="H23">
            <v>0.83130000000000004</v>
          </cell>
          <cell r="M23">
            <v>73.349999999999994</v>
          </cell>
          <cell r="N23">
            <v>81.599999999999994</v>
          </cell>
          <cell r="O23">
            <v>103.4</v>
          </cell>
          <cell r="P23">
            <v>122.4</v>
          </cell>
          <cell r="Q23">
            <v>139.5</v>
          </cell>
          <cell r="R23">
            <v>155</v>
          </cell>
        </row>
        <row r="24">
          <cell r="C24">
            <v>0.84470000000000001</v>
          </cell>
          <cell r="D24">
            <v>0.86370000000000002</v>
          </cell>
          <cell r="E24">
            <v>0.88419999999999999</v>
          </cell>
          <cell r="F24">
            <v>0.88770000000000004</v>
          </cell>
          <cell r="G24">
            <v>0.8952</v>
          </cell>
          <cell r="H24">
            <v>0.83130000000000004</v>
          </cell>
          <cell r="M24">
            <v>74.55</v>
          </cell>
          <cell r="N24">
            <v>83.35</v>
          </cell>
          <cell r="O24">
            <v>105.05</v>
          </cell>
          <cell r="P24">
            <v>124.6</v>
          </cell>
          <cell r="Q24">
            <v>142</v>
          </cell>
          <cell r="R24">
            <v>156.85</v>
          </cell>
        </row>
        <row r="25">
          <cell r="C25">
            <v>0.84470000000000001</v>
          </cell>
          <cell r="D25">
            <v>0.86370000000000002</v>
          </cell>
          <cell r="E25">
            <v>0.88419999999999999</v>
          </cell>
          <cell r="F25">
            <v>0.88770000000000004</v>
          </cell>
          <cell r="G25">
            <v>0.8952</v>
          </cell>
          <cell r="H25">
            <v>0.83130000000000004</v>
          </cell>
          <cell r="M25">
            <v>75.75</v>
          </cell>
          <cell r="N25">
            <v>85.1</v>
          </cell>
          <cell r="O25">
            <v>106.55</v>
          </cell>
          <cell r="P25">
            <v>126.9</v>
          </cell>
          <cell r="Q25">
            <v>144.80000000000001</v>
          </cell>
          <cell r="R25">
            <v>158.75</v>
          </cell>
        </row>
        <row r="26">
          <cell r="C26">
            <v>0.84470000000000001</v>
          </cell>
          <cell r="D26">
            <v>0.86370000000000002</v>
          </cell>
          <cell r="E26">
            <v>0.88419999999999999</v>
          </cell>
          <cell r="F26">
            <v>0.88770000000000004</v>
          </cell>
          <cell r="G26">
            <v>0.8952</v>
          </cell>
          <cell r="H26">
            <v>0.83130000000000004</v>
          </cell>
          <cell r="M26">
            <v>77.05</v>
          </cell>
          <cell r="N26">
            <v>86.85</v>
          </cell>
          <cell r="O26">
            <v>108.1</v>
          </cell>
          <cell r="P26">
            <v>129.1</v>
          </cell>
          <cell r="Q26">
            <v>147.4</v>
          </cell>
          <cell r="R26">
            <v>160.80000000000001</v>
          </cell>
        </row>
        <row r="27">
          <cell r="C27">
            <v>0.84470000000000001</v>
          </cell>
          <cell r="D27">
            <v>0.86370000000000002</v>
          </cell>
          <cell r="E27">
            <v>0.88419999999999999</v>
          </cell>
          <cell r="F27">
            <v>0.88770000000000004</v>
          </cell>
          <cell r="G27">
            <v>0.8952</v>
          </cell>
          <cell r="H27">
            <v>0.83130000000000004</v>
          </cell>
          <cell r="M27">
            <v>78.349999999999994</v>
          </cell>
          <cell r="N27">
            <v>88.7</v>
          </cell>
          <cell r="O27">
            <v>109.85</v>
          </cell>
          <cell r="P27">
            <v>131.30000000000001</v>
          </cell>
          <cell r="Q27">
            <v>150.1</v>
          </cell>
          <cell r="R27">
            <v>162.6</v>
          </cell>
        </row>
        <row r="28">
          <cell r="C28">
            <v>0.84470000000000001</v>
          </cell>
          <cell r="D28">
            <v>0.86370000000000002</v>
          </cell>
          <cell r="E28">
            <v>0.88419999999999999</v>
          </cell>
          <cell r="F28">
            <v>0.88770000000000004</v>
          </cell>
          <cell r="G28">
            <v>0.8952</v>
          </cell>
          <cell r="H28">
            <v>0.83130000000000004</v>
          </cell>
          <cell r="M28">
            <v>79.55</v>
          </cell>
          <cell r="N28">
            <v>90.5</v>
          </cell>
          <cell r="O28">
            <v>111.45</v>
          </cell>
          <cell r="P28">
            <v>133.6</v>
          </cell>
          <cell r="Q28">
            <v>152.75</v>
          </cell>
          <cell r="R28">
            <v>164.6</v>
          </cell>
        </row>
        <row r="29">
          <cell r="C29">
            <v>0.84470000000000001</v>
          </cell>
          <cell r="D29">
            <v>0.86370000000000002</v>
          </cell>
          <cell r="E29">
            <v>0.88419999999999999</v>
          </cell>
          <cell r="F29">
            <v>0.88770000000000004</v>
          </cell>
          <cell r="G29">
            <v>0.8952</v>
          </cell>
          <cell r="H29">
            <v>0.83130000000000004</v>
          </cell>
          <cell r="M29">
            <v>81.5</v>
          </cell>
          <cell r="N29">
            <v>92.35</v>
          </cell>
          <cell r="O29">
            <v>113</v>
          </cell>
          <cell r="P29">
            <v>135.85</v>
          </cell>
          <cell r="Q29">
            <v>155.5</v>
          </cell>
          <cell r="R29">
            <v>166.45</v>
          </cell>
        </row>
        <row r="30">
          <cell r="C30">
            <v>0.84470000000000001</v>
          </cell>
          <cell r="D30">
            <v>0.86370000000000002</v>
          </cell>
          <cell r="E30">
            <v>0.88419999999999999</v>
          </cell>
          <cell r="F30">
            <v>0.88770000000000004</v>
          </cell>
          <cell r="G30">
            <v>0.8952</v>
          </cell>
          <cell r="H30">
            <v>0.83130000000000004</v>
          </cell>
          <cell r="M30">
            <v>82.1</v>
          </cell>
          <cell r="N30">
            <v>94.1</v>
          </cell>
          <cell r="O30">
            <v>114.65</v>
          </cell>
          <cell r="P30">
            <v>138</v>
          </cell>
          <cell r="Q30">
            <v>158.19999999999999</v>
          </cell>
          <cell r="R30">
            <v>168.4</v>
          </cell>
        </row>
        <row r="31">
          <cell r="C31">
            <v>0.84470000000000001</v>
          </cell>
          <cell r="D31">
            <v>0.86370000000000002</v>
          </cell>
          <cell r="E31">
            <v>0.88419999999999999</v>
          </cell>
          <cell r="F31">
            <v>0.88770000000000004</v>
          </cell>
          <cell r="G31">
            <v>0.8952</v>
          </cell>
          <cell r="H31">
            <v>0.83130000000000004</v>
          </cell>
          <cell r="M31">
            <v>83.25</v>
          </cell>
          <cell r="N31">
            <v>95.85</v>
          </cell>
          <cell r="O31">
            <v>116.2</v>
          </cell>
          <cell r="P31">
            <v>140.4</v>
          </cell>
          <cell r="Q31">
            <v>160.75</v>
          </cell>
          <cell r="R31">
            <v>170.3</v>
          </cell>
        </row>
        <row r="32">
          <cell r="C32">
            <v>0.84470000000000001</v>
          </cell>
          <cell r="D32">
            <v>0.86370000000000002</v>
          </cell>
          <cell r="E32">
            <v>0.88419999999999999</v>
          </cell>
          <cell r="F32">
            <v>0.88770000000000004</v>
          </cell>
          <cell r="G32">
            <v>0.8952</v>
          </cell>
          <cell r="H32">
            <v>0.83130000000000004</v>
          </cell>
          <cell r="M32">
            <v>84.55</v>
          </cell>
          <cell r="N32">
            <v>97.7</v>
          </cell>
          <cell r="O32">
            <v>117.8</v>
          </cell>
          <cell r="P32">
            <v>142.5</v>
          </cell>
          <cell r="Q32">
            <v>163.5</v>
          </cell>
          <cell r="R32">
            <v>172.2</v>
          </cell>
        </row>
        <row r="33">
          <cell r="C33">
            <v>0.84470000000000001</v>
          </cell>
          <cell r="D33">
            <v>0.86370000000000002</v>
          </cell>
          <cell r="E33">
            <v>0.88419999999999999</v>
          </cell>
          <cell r="F33">
            <v>0.88770000000000004</v>
          </cell>
          <cell r="G33">
            <v>0.8952</v>
          </cell>
          <cell r="H33">
            <v>0.83130000000000004</v>
          </cell>
          <cell r="M33">
            <v>85.8</v>
          </cell>
          <cell r="N33">
            <v>99.45</v>
          </cell>
          <cell r="O33">
            <v>119.4</v>
          </cell>
          <cell r="P33">
            <v>144.75</v>
          </cell>
          <cell r="Q33">
            <v>166.35</v>
          </cell>
          <cell r="R33">
            <v>174.1</v>
          </cell>
        </row>
        <row r="34">
          <cell r="C34">
            <v>0.84470000000000001</v>
          </cell>
          <cell r="D34">
            <v>0.86370000000000002</v>
          </cell>
          <cell r="E34">
            <v>0.88419999999999999</v>
          </cell>
          <cell r="F34">
            <v>0.88770000000000004</v>
          </cell>
          <cell r="G34">
            <v>0.8952</v>
          </cell>
          <cell r="H34">
            <v>0.83130000000000004</v>
          </cell>
          <cell r="M34">
            <v>89.2</v>
          </cell>
          <cell r="N34">
            <v>101.8</v>
          </cell>
          <cell r="O34">
            <v>121.55</v>
          </cell>
          <cell r="P34">
            <v>147.85</v>
          </cell>
          <cell r="Q34">
            <v>169.7</v>
          </cell>
          <cell r="R34">
            <v>176.85</v>
          </cell>
        </row>
        <row r="35">
          <cell r="C35">
            <v>0.84470000000000001</v>
          </cell>
          <cell r="D35">
            <v>0.86370000000000002</v>
          </cell>
          <cell r="E35">
            <v>0.88419999999999999</v>
          </cell>
          <cell r="F35">
            <v>0.88770000000000004</v>
          </cell>
          <cell r="G35">
            <v>0.8952</v>
          </cell>
          <cell r="H35">
            <v>0.83130000000000004</v>
          </cell>
          <cell r="M35">
            <v>90.6</v>
          </cell>
          <cell r="N35">
            <v>103.75</v>
          </cell>
          <cell r="O35">
            <v>123.15</v>
          </cell>
          <cell r="P35">
            <v>150.15</v>
          </cell>
          <cell r="Q35">
            <v>172.5</v>
          </cell>
          <cell r="R35">
            <v>178.75</v>
          </cell>
        </row>
        <row r="36">
          <cell r="C36">
            <v>0.84470000000000001</v>
          </cell>
          <cell r="D36">
            <v>0.86370000000000002</v>
          </cell>
          <cell r="E36">
            <v>0.88419999999999999</v>
          </cell>
          <cell r="F36">
            <v>0.88770000000000004</v>
          </cell>
          <cell r="G36">
            <v>0.8952</v>
          </cell>
          <cell r="H36">
            <v>0.83130000000000004</v>
          </cell>
          <cell r="M36">
            <v>91.9</v>
          </cell>
          <cell r="N36">
            <v>105.65</v>
          </cell>
          <cell r="O36">
            <v>124.8</v>
          </cell>
          <cell r="P36">
            <v>152.5</v>
          </cell>
          <cell r="Q36">
            <v>175.1</v>
          </cell>
          <cell r="R36">
            <v>181</v>
          </cell>
        </row>
        <row r="37">
          <cell r="C37">
            <v>0.84470000000000001</v>
          </cell>
          <cell r="D37">
            <v>0.86370000000000002</v>
          </cell>
          <cell r="E37">
            <v>0.88419999999999999</v>
          </cell>
          <cell r="F37">
            <v>0.88770000000000004</v>
          </cell>
          <cell r="G37">
            <v>0.8952</v>
          </cell>
          <cell r="H37">
            <v>0.83130000000000004</v>
          </cell>
          <cell r="M37">
            <v>93.45</v>
          </cell>
          <cell r="N37">
            <v>107.45</v>
          </cell>
          <cell r="O37">
            <v>126.45</v>
          </cell>
          <cell r="P37">
            <v>154.80000000000001</v>
          </cell>
          <cell r="Q37">
            <v>177.95</v>
          </cell>
          <cell r="R37">
            <v>182.8</v>
          </cell>
        </row>
        <row r="38">
          <cell r="C38">
            <v>0.84470000000000001</v>
          </cell>
          <cell r="D38">
            <v>0.86370000000000002</v>
          </cell>
          <cell r="E38">
            <v>0.88419999999999999</v>
          </cell>
          <cell r="F38">
            <v>0.88770000000000004</v>
          </cell>
          <cell r="G38">
            <v>0.8952</v>
          </cell>
          <cell r="H38">
            <v>0.83130000000000004</v>
          </cell>
          <cell r="M38">
            <v>94.7</v>
          </cell>
          <cell r="N38">
            <v>109.35</v>
          </cell>
          <cell r="O38">
            <v>128.1</v>
          </cell>
          <cell r="P38">
            <v>157.1</v>
          </cell>
          <cell r="Q38">
            <v>180.5</v>
          </cell>
          <cell r="R38">
            <v>184.75</v>
          </cell>
        </row>
        <row r="39">
          <cell r="C39">
            <v>0.84470000000000001</v>
          </cell>
          <cell r="D39">
            <v>0.86370000000000002</v>
          </cell>
          <cell r="E39">
            <v>0.88419999999999999</v>
          </cell>
          <cell r="F39">
            <v>0.88770000000000004</v>
          </cell>
          <cell r="G39">
            <v>0.8952</v>
          </cell>
          <cell r="H39">
            <v>0.83130000000000004</v>
          </cell>
          <cell r="M39">
            <v>95.95</v>
          </cell>
          <cell r="N39">
            <v>111.1</v>
          </cell>
          <cell r="O39">
            <v>129.5</v>
          </cell>
          <cell r="P39">
            <v>159.6</v>
          </cell>
          <cell r="Q39">
            <v>183.25</v>
          </cell>
          <cell r="R39">
            <v>186.65</v>
          </cell>
        </row>
        <row r="40">
          <cell r="C40">
            <v>0.84470000000000001</v>
          </cell>
          <cell r="D40">
            <v>0.86370000000000002</v>
          </cell>
          <cell r="E40">
            <v>0.88419999999999999</v>
          </cell>
          <cell r="F40">
            <v>0.88770000000000004</v>
          </cell>
          <cell r="G40">
            <v>0.8952</v>
          </cell>
          <cell r="H40">
            <v>0.83130000000000004</v>
          </cell>
          <cell r="M40">
            <v>97.35</v>
          </cell>
          <cell r="N40">
            <v>113.1</v>
          </cell>
          <cell r="O40">
            <v>131.25</v>
          </cell>
          <cell r="P40">
            <v>161.80000000000001</v>
          </cell>
          <cell r="Q40">
            <v>186.05</v>
          </cell>
          <cell r="R40">
            <v>188.6</v>
          </cell>
        </row>
        <row r="41">
          <cell r="C41">
            <v>0.84470000000000001</v>
          </cell>
          <cell r="D41">
            <v>0.86370000000000002</v>
          </cell>
          <cell r="E41">
            <v>0.88419999999999999</v>
          </cell>
          <cell r="F41">
            <v>0.88770000000000004</v>
          </cell>
          <cell r="G41">
            <v>0.8952</v>
          </cell>
          <cell r="H41">
            <v>0.83130000000000004</v>
          </cell>
          <cell r="M41">
            <v>97.85</v>
          </cell>
          <cell r="N41">
            <v>115.1</v>
          </cell>
          <cell r="O41">
            <v>132.9</v>
          </cell>
          <cell r="P41">
            <v>164.25</v>
          </cell>
          <cell r="Q41">
            <v>188.75</v>
          </cell>
          <cell r="R41">
            <v>190.45</v>
          </cell>
        </row>
        <row r="42">
          <cell r="C42">
            <v>0.84470000000000001</v>
          </cell>
          <cell r="D42">
            <v>0.86370000000000002</v>
          </cell>
          <cell r="E42">
            <v>0.88419999999999999</v>
          </cell>
          <cell r="F42">
            <v>0.88770000000000004</v>
          </cell>
          <cell r="G42">
            <v>0.8952</v>
          </cell>
          <cell r="H42">
            <v>0.83130000000000004</v>
          </cell>
          <cell r="M42">
            <v>98.1</v>
          </cell>
          <cell r="N42">
            <v>116.95</v>
          </cell>
          <cell r="O42">
            <v>134.5</v>
          </cell>
          <cell r="P42">
            <v>166.45</v>
          </cell>
          <cell r="Q42">
            <v>191.45</v>
          </cell>
          <cell r="R42">
            <v>192.3</v>
          </cell>
        </row>
        <row r="43">
          <cell r="C43">
            <v>0.84470000000000001</v>
          </cell>
          <cell r="D43">
            <v>0.86370000000000002</v>
          </cell>
          <cell r="E43">
            <v>0.88419999999999999</v>
          </cell>
          <cell r="F43">
            <v>0.88770000000000004</v>
          </cell>
          <cell r="G43">
            <v>0.8952</v>
          </cell>
          <cell r="H43">
            <v>0.83130000000000004</v>
          </cell>
          <cell r="M43">
            <v>99.45</v>
          </cell>
          <cell r="N43">
            <v>118.75</v>
          </cell>
          <cell r="O43">
            <v>136.1</v>
          </cell>
          <cell r="P43">
            <v>168.85</v>
          </cell>
          <cell r="Q43">
            <v>194</v>
          </cell>
          <cell r="R43">
            <v>194.3</v>
          </cell>
        </row>
        <row r="44">
          <cell r="C44">
            <v>0.84470000000000001</v>
          </cell>
          <cell r="D44">
            <v>0.86370000000000002</v>
          </cell>
          <cell r="E44">
            <v>0.88419999999999999</v>
          </cell>
          <cell r="F44">
            <v>0.88770000000000004</v>
          </cell>
          <cell r="G44">
            <v>0.8952</v>
          </cell>
          <cell r="H44">
            <v>0.83130000000000004</v>
          </cell>
          <cell r="M44">
            <v>102.75</v>
          </cell>
          <cell r="N44">
            <v>120.65</v>
          </cell>
          <cell r="O44">
            <v>137.65</v>
          </cell>
          <cell r="P44">
            <v>171.1</v>
          </cell>
          <cell r="Q44">
            <v>196.85</v>
          </cell>
          <cell r="R44">
            <v>196.35</v>
          </cell>
        </row>
        <row r="45">
          <cell r="C45">
            <v>0.84470000000000001</v>
          </cell>
          <cell r="D45">
            <v>0.86370000000000002</v>
          </cell>
          <cell r="E45">
            <v>0.88419999999999999</v>
          </cell>
          <cell r="F45">
            <v>0.88770000000000004</v>
          </cell>
          <cell r="G45">
            <v>0.8952</v>
          </cell>
          <cell r="H45">
            <v>0.83130000000000004</v>
          </cell>
          <cell r="M45">
            <v>105.85</v>
          </cell>
          <cell r="N45">
            <v>122.5</v>
          </cell>
          <cell r="O45">
            <v>139.35</v>
          </cell>
          <cell r="P45">
            <v>173.5</v>
          </cell>
          <cell r="Q45">
            <v>199.45</v>
          </cell>
          <cell r="R45">
            <v>198.2</v>
          </cell>
        </row>
        <row r="46">
          <cell r="C46">
            <v>0.84470000000000001</v>
          </cell>
          <cell r="D46">
            <v>0.86370000000000002</v>
          </cell>
          <cell r="E46">
            <v>0.88419999999999999</v>
          </cell>
          <cell r="F46">
            <v>0.88770000000000004</v>
          </cell>
          <cell r="G46">
            <v>0.8952</v>
          </cell>
          <cell r="H46">
            <v>0.83130000000000004</v>
          </cell>
          <cell r="M46">
            <v>109</v>
          </cell>
          <cell r="N46">
            <v>124.35</v>
          </cell>
          <cell r="O46">
            <v>140.94999999999999</v>
          </cell>
          <cell r="P46">
            <v>175.95</v>
          </cell>
          <cell r="Q46">
            <v>202.2</v>
          </cell>
          <cell r="R46">
            <v>200.4</v>
          </cell>
        </row>
        <row r="47">
          <cell r="C47">
            <v>0.84470000000000001</v>
          </cell>
          <cell r="D47">
            <v>0.86370000000000002</v>
          </cell>
          <cell r="E47">
            <v>0.88419999999999999</v>
          </cell>
          <cell r="F47">
            <v>0.88770000000000004</v>
          </cell>
          <cell r="G47">
            <v>0.8952</v>
          </cell>
          <cell r="H47">
            <v>0.83130000000000004</v>
          </cell>
          <cell r="M47">
            <v>111.1</v>
          </cell>
          <cell r="N47">
            <v>126.3</v>
          </cell>
          <cell r="O47">
            <v>142.44999999999999</v>
          </cell>
          <cell r="P47">
            <v>178.1</v>
          </cell>
          <cell r="Q47">
            <v>204.8</v>
          </cell>
          <cell r="R47">
            <v>202.95</v>
          </cell>
        </row>
        <row r="48">
          <cell r="C48">
            <v>0.84470000000000001</v>
          </cell>
          <cell r="D48">
            <v>0.86370000000000002</v>
          </cell>
          <cell r="E48">
            <v>0.88419999999999999</v>
          </cell>
          <cell r="F48">
            <v>0.88770000000000004</v>
          </cell>
          <cell r="G48">
            <v>0.8952</v>
          </cell>
          <cell r="H48">
            <v>0.83130000000000004</v>
          </cell>
          <cell r="M48">
            <v>112.6</v>
          </cell>
          <cell r="N48">
            <v>128.15</v>
          </cell>
          <cell r="O48">
            <v>144.1</v>
          </cell>
          <cell r="P48">
            <v>180.5</v>
          </cell>
          <cell r="Q48">
            <v>207.6</v>
          </cell>
          <cell r="R48">
            <v>205.85</v>
          </cell>
        </row>
        <row r="49">
          <cell r="C49">
            <v>0.84470000000000001</v>
          </cell>
          <cell r="D49">
            <v>0.86370000000000002</v>
          </cell>
          <cell r="E49">
            <v>0.88419999999999999</v>
          </cell>
          <cell r="F49">
            <v>0.88770000000000004</v>
          </cell>
          <cell r="G49">
            <v>0.8952</v>
          </cell>
          <cell r="H49">
            <v>0.83130000000000004</v>
          </cell>
          <cell r="M49">
            <v>118.9</v>
          </cell>
          <cell r="N49">
            <v>134.19999999999999</v>
          </cell>
          <cell r="O49">
            <v>150.9</v>
          </cell>
          <cell r="P49">
            <v>190.25</v>
          </cell>
          <cell r="Q49">
            <v>218.7</v>
          </cell>
          <cell r="R49">
            <v>216.75</v>
          </cell>
        </row>
        <row r="50">
          <cell r="C50">
            <v>0.84470000000000001</v>
          </cell>
          <cell r="D50">
            <v>0.86370000000000002</v>
          </cell>
          <cell r="E50">
            <v>0.88419999999999999</v>
          </cell>
          <cell r="F50">
            <v>0.88770000000000004</v>
          </cell>
          <cell r="G50">
            <v>0.8952</v>
          </cell>
          <cell r="H50">
            <v>0.83130000000000004</v>
          </cell>
          <cell r="M50">
            <v>125.15</v>
          </cell>
          <cell r="N50">
            <v>140.1</v>
          </cell>
          <cell r="O50">
            <v>157.80000000000001</v>
          </cell>
          <cell r="P50">
            <v>200.1</v>
          </cell>
          <cell r="Q50">
            <v>229.7</v>
          </cell>
          <cell r="R50">
            <v>227.6</v>
          </cell>
        </row>
        <row r="51">
          <cell r="C51">
            <v>0.84470000000000001</v>
          </cell>
          <cell r="D51">
            <v>0.86370000000000002</v>
          </cell>
          <cell r="E51">
            <v>0.88419999999999999</v>
          </cell>
          <cell r="F51">
            <v>0.88770000000000004</v>
          </cell>
          <cell r="G51">
            <v>0.8952</v>
          </cell>
          <cell r="H51">
            <v>0.83130000000000004</v>
          </cell>
          <cell r="M51">
            <v>131.6</v>
          </cell>
          <cell r="N51">
            <v>146</v>
          </cell>
          <cell r="O51">
            <v>164.5</v>
          </cell>
          <cell r="P51">
            <v>209.95</v>
          </cell>
          <cell r="Q51">
            <v>240.75</v>
          </cell>
          <cell r="R51">
            <v>238.55</v>
          </cell>
        </row>
        <row r="52">
          <cell r="C52">
            <v>0.84470000000000001</v>
          </cell>
          <cell r="D52">
            <v>0.86370000000000002</v>
          </cell>
          <cell r="E52">
            <v>0.88419999999999999</v>
          </cell>
          <cell r="F52">
            <v>0.88770000000000004</v>
          </cell>
          <cell r="G52">
            <v>0.8952</v>
          </cell>
          <cell r="H52">
            <v>0.83130000000000004</v>
          </cell>
          <cell r="M52">
            <v>137.80000000000001</v>
          </cell>
          <cell r="N52">
            <v>152.1</v>
          </cell>
          <cell r="O52">
            <v>171.4</v>
          </cell>
          <cell r="P52">
            <v>219.7</v>
          </cell>
          <cell r="Q52">
            <v>251.75</v>
          </cell>
          <cell r="R52">
            <v>249.4</v>
          </cell>
        </row>
        <row r="53">
          <cell r="C53">
            <v>0.84470000000000001</v>
          </cell>
          <cell r="D53">
            <v>0.86370000000000002</v>
          </cell>
          <cell r="E53">
            <v>0.88419999999999999</v>
          </cell>
          <cell r="F53">
            <v>0.88770000000000004</v>
          </cell>
          <cell r="G53">
            <v>0.8952</v>
          </cell>
          <cell r="H53">
            <v>0.83130000000000004</v>
          </cell>
          <cell r="M53">
            <v>144.1</v>
          </cell>
          <cell r="N53">
            <v>157.94999999999999</v>
          </cell>
          <cell r="O53">
            <v>178.15</v>
          </cell>
          <cell r="P53">
            <v>229.5</v>
          </cell>
          <cell r="Q53">
            <v>262.85000000000002</v>
          </cell>
          <cell r="R53">
            <v>260.55</v>
          </cell>
        </row>
        <row r="54">
          <cell r="C54">
            <v>0.84470000000000001</v>
          </cell>
          <cell r="D54">
            <v>0.86370000000000002</v>
          </cell>
          <cell r="E54">
            <v>0.88419999999999999</v>
          </cell>
          <cell r="F54">
            <v>0.88770000000000004</v>
          </cell>
          <cell r="G54">
            <v>0.8952</v>
          </cell>
          <cell r="H54">
            <v>0.83130000000000004</v>
          </cell>
          <cell r="M54">
            <v>150.44999999999999</v>
          </cell>
          <cell r="N54">
            <v>163.95</v>
          </cell>
          <cell r="O54">
            <v>185.1</v>
          </cell>
          <cell r="P54">
            <v>239.4</v>
          </cell>
          <cell r="Q54">
            <v>273.95</v>
          </cell>
          <cell r="R54">
            <v>271.45</v>
          </cell>
        </row>
        <row r="55">
          <cell r="C55">
            <v>0.84470000000000001</v>
          </cell>
          <cell r="D55">
            <v>0.86370000000000002</v>
          </cell>
          <cell r="E55">
            <v>0.88419999999999999</v>
          </cell>
          <cell r="F55">
            <v>0.88770000000000004</v>
          </cell>
          <cell r="G55">
            <v>0.8952</v>
          </cell>
          <cell r="H55">
            <v>0.83130000000000004</v>
          </cell>
          <cell r="M55">
            <v>156.85</v>
          </cell>
          <cell r="N55">
            <v>169.85</v>
          </cell>
          <cell r="O55">
            <v>191.85</v>
          </cell>
          <cell r="P55">
            <v>249.15</v>
          </cell>
          <cell r="Q55">
            <v>285</v>
          </cell>
          <cell r="R55">
            <v>282.35000000000002</v>
          </cell>
        </row>
      </sheetData>
      <sheetData sheetId="10"/>
      <sheetData sheetId="11">
        <row r="8">
          <cell r="C8">
            <v>0.81</v>
          </cell>
          <cell r="D8">
            <v>0.81</v>
          </cell>
          <cell r="E8">
            <v>0.81</v>
          </cell>
          <cell r="F8">
            <v>0.81</v>
          </cell>
          <cell r="G8">
            <v>0.81</v>
          </cell>
          <cell r="H8">
            <v>0.81</v>
          </cell>
        </row>
        <row r="10">
          <cell r="C10">
            <v>13.936499999999995</v>
          </cell>
          <cell r="D10">
            <v>15.503999999999994</v>
          </cell>
          <cell r="E10">
            <v>19.645999999999997</v>
          </cell>
          <cell r="F10">
            <v>23.255999999999993</v>
          </cell>
          <cell r="G10">
            <v>26.504999999999992</v>
          </cell>
          <cell r="H10">
            <v>29.449999999999992</v>
          </cell>
        </row>
        <row r="14">
          <cell r="C14">
            <v>0.65</v>
          </cell>
          <cell r="D14">
            <v>0.65</v>
          </cell>
          <cell r="E14">
            <v>0.65</v>
          </cell>
          <cell r="F14">
            <v>0.65</v>
          </cell>
          <cell r="G14">
            <v>0.65</v>
          </cell>
          <cell r="H14">
            <v>0.73770000000000002</v>
          </cell>
          <cell r="M14">
            <v>68.3</v>
          </cell>
          <cell r="N14">
            <v>78.5</v>
          </cell>
          <cell r="O14">
            <v>90.5</v>
          </cell>
          <cell r="P14">
            <v>108.2</v>
          </cell>
          <cell r="Q14">
            <v>125.5</v>
          </cell>
          <cell r="R14">
            <v>129.35</v>
          </cell>
        </row>
        <row r="15">
          <cell r="C15">
            <v>0.65</v>
          </cell>
          <cell r="D15">
            <v>0.65</v>
          </cell>
          <cell r="E15">
            <v>0.65</v>
          </cell>
          <cell r="F15">
            <v>0.65</v>
          </cell>
          <cell r="G15">
            <v>0.65</v>
          </cell>
          <cell r="H15">
            <v>0.73770000000000002</v>
          </cell>
          <cell r="M15">
            <v>77.75</v>
          </cell>
          <cell r="N15">
            <v>86.2</v>
          </cell>
          <cell r="O15">
            <v>108.7</v>
          </cell>
          <cell r="P15">
            <v>127.35</v>
          </cell>
          <cell r="Q15">
            <v>144.6</v>
          </cell>
          <cell r="R15">
            <v>163.6</v>
          </cell>
        </row>
        <row r="16">
          <cell r="C16">
            <v>0.65</v>
          </cell>
          <cell r="D16">
            <v>0.65</v>
          </cell>
          <cell r="E16">
            <v>0.65</v>
          </cell>
          <cell r="F16">
            <v>0.65</v>
          </cell>
          <cell r="G16">
            <v>0.65</v>
          </cell>
          <cell r="H16">
            <v>0.73770000000000002</v>
          </cell>
          <cell r="M16">
            <v>84.5</v>
          </cell>
          <cell r="N16">
            <v>95.6</v>
          </cell>
          <cell r="O16">
            <v>117.1</v>
          </cell>
          <cell r="P16">
            <v>139.25</v>
          </cell>
          <cell r="Q16">
            <v>157.85</v>
          </cell>
          <cell r="R16">
            <v>173.35</v>
          </cell>
        </row>
        <row r="17">
          <cell r="C17">
            <v>0.65</v>
          </cell>
          <cell r="D17">
            <v>0.65</v>
          </cell>
          <cell r="E17">
            <v>0.65</v>
          </cell>
          <cell r="F17">
            <v>0.65</v>
          </cell>
          <cell r="G17">
            <v>0.65</v>
          </cell>
          <cell r="H17">
            <v>0.73770000000000002</v>
          </cell>
          <cell r="M17">
            <v>91.35</v>
          </cell>
          <cell r="N17">
            <v>105.15</v>
          </cell>
          <cell r="O17">
            <v>125.6</v>
          </cell>
          <cell r="P17">
            <v>151.25</v>
          </cell>
          <cell r="Q17">
            <v>171</v>
          </cell>
          <cell r="R17">
            <v>183.1</v>
          </cell>
        </row>
        <row r="18">
          <cell r="C18">
            <v>0.65</v>
          </cell>
          <cell r="D18">
            <v>0.65</v>
          </cell>
          <cell r="E18">
            <v>0.65</v>
          </cell>
          <cell r="F18">
            <v>0.65</v>
          </cell>
          <cell r="G18">
            <v>0.65</v>
          </cell>
          <cell r="H18">
            <v>0.73770000000000002</v>
          </cell>
          <cell r="M18">
            <v>98.55</v>
          </cell>
          <cell r="N18">
            <v>115.05</v>
          </cell>
          <cell r="O18">
            <v>134.6</v>
          </cell>
          <cell r="P18">
            <v>164.05</v>
          </cell>
          <cell r="Q18">
            <v>185.05</v>
          </cell>
          <cell r="R18">
            <v>194.05</v>
          </cell>
        </row>
        <row r="19">
          <cell r="C19">
            <v>0.65</v>
          </cell>
          <cell r="D19">
            <v>0.65</v>
          </cell>
          <cell r="E19">
            <v>0.65</v>
          </cell>
          <cell r="F19">
            <v>0.65</v>
          </cell>
          <cell r="G19">
            <v>0.65</v>
          </cell>
          <cell r="H19">
            <v>0.73770000000000002</v>
          </cell>
          <cell r="M19">
            <v>105.35</v>
          </cell>
          <cell r="N19">
            <v>124.5</v>
          </cell>
          <cell r="O19">
            <v>143.05000000000001</v>
          </cell>
          <cell r="P19">
            <v>176.1</v>
          </cell>
          <cell r="Q19">
            <v>198.5</v>
          </cell>
          <cell r="R19">
            <v>204</v>
          </cell>
        </row>
        <row r="20">
          <cell r="C20">
            <v>0.65</v>
          </cell>
          <cell r="D20">
            <v>0.65</v>
          </cell>
          <cell r="E20">
            <v>0.65</v>
          </cell>
          <cell r="F20">
            <v>0.65</v>
          </cell>
          <cell r="G20">
            <v>0.65</v>
          </cell>
          <cell r="H20">
            <v>0.73770000000000002</v>
          </cell>
          <cell r="M20">
            <v>123</v>
          </cell>
          <cell r="N20">
            <v>139.9</v>
          </cell>
          <cell r="O20">
            <v>158.30000000000001</v>
          </cell>
          <cell r="P20">
            <v>197.2</v>
          </cell>
          <cell r="Q20">
            <v>222.6</v>
          </cell>
          <cell r="R20">
            <v>225.05</v>
          </cell>
        </row>
        <row r="21">
          <cell r="C21">
            <v>0.65</v>
          </cell>
          <cell r="D21">
            <v>0.65</v>
          </cell>
          <cell r="E21">
            <v>0.65</v>
          </cell>
          <cell r="F21">
            <v>0.65</v>
          </cell>
          <cell r="G21">
            <v>0.65</v>
          </cell>
          <cell r="H21">
            <v>0.73770000000000002</v>
          </cell>
          <cell r="M21">
            <v>138.75</v>
          </cell>
          <cell r="N21">
            <v>151.94999999999999</v>
          </cell>
          <cell r="O21">
            <v>172.15</v>
          </cell>
          <cell r="P21">
            <v>217.05</v>
          </cell>
          <cell r="Q21">
            <v>244.75</v>
          </cell>
          <cell r="R21">
            <v>247.65</v>
          </cell>
        </row>
        <row r="22">
          <cell r="C22">
            <v>0.65</v>
          </cell>
          <cell r="D22">
            <v>0.65</v>
          </cell>
          <cell r="E22">
            <v>0.65</v>
          </cell>
          <cell r="F22">
            <v>0.65</v>
          </cell>
          <cell r="G22">
            <v>0.65</v>
          </cell>
          <cell r="H22">
            <v>0.73770000000000002</v>
          </cell>
          <cell r="M22">
            <v>151.75</v>
          </cell>
          <cell r="N22">
            <v>164</v>
          </cell>
          <cell r="O22">
            <v>186.05</v>
          </cell>
          <cell r="P22">
            <v>236.8</v>
          </cell>
          <cell r="Q22">
            <v>266.8</v>
          </cell>
          <cell r="R22">
            <v>270.14999999999998</v>
          </cell>
        </row>
        <row r="23">
          <cell r="C23">
            <v>0.65</v>
          </cell>
          <cell r="D23">
            <v>0.65</v>
          </cell>
          <cell r="E23">
            <v>0.65</v>
          </cell>
          <cell r="F23">
            <v>0.65</v>
          </cell>
          <cell r="G23">
            <v>0.65</v>
          </cell>
          <cell r="H23">
            <v>0.73770000000000002</v>
          </cell>
          <cell r="M23">
            <v>165.05</v>
          </cell>
          <cell r="N23">
            <v>176</v>
          </cell>
          <cell r="O23">
            <v>199.95</v>
          </cell>
          <cell r="P23">
            <v>256.55</v>
          </cell>
          <cell r="Q23">
            <v>289.25</v>
          </cell>
          <cell r="R23">
            <v>292.8</v>
          </cell>
        </row>
        <row r="24">
          <cell r="C24">
            <v>0.65</v>
          </cell>
          <cell r="D24">
            <v>0.65</v>
          </cell>
          <cell r="E24">
            <v>0.65</v>
          </cell>
          <cell r="F24">
            <v>0.65</v>
          </cell>
          <cell r="G24">
            <v>0.65</v>
          </cell>
          <cell r="H24">
            <v>0.73770000000000002</v>
          </cell>
          <cell r="M24">
            <v>178.15</v>
          </cell>
          <cell r="N24">
            <v>187.7</v>
          </cell>
          <cell r="O24">
            <v>213.7</v>
          </cell>
          <cell r="P24">
            <v>276.14999999999998</v>
          </cell>
          <cell r="Q24">
            <v>311.14999999999998</v>
          </cell>
          <cell r="R24">
            <v>315</v>
          </cell>
        </row>
        <row r="25">
          <cell r="C25">
            <v>0.65</v>
          </cell>
          <cell r="D25">
            <v>0.65</v>
          </cell>
          <cell r="E25">
            <v>0.65</v>
          </cell>
          <cell r="F25">
            <v>0.65</v>
          </cell>
          <cell r="G25">
            <v>0.65</v>
          </cell>
          <cell r="H25">
            <v>0.73770000000000002</v>
          </cell>
          <cell r="M25">
            <v>191.4</v>
          </cell>
          <cell r="N25">
            <v>199.8</v>
          </cell>
          <cell r="O25">
            <v>227.7</v>
          </cell>
          <cell r="P25">
            <v>296.05</v>
          </cell>
          <cell r="Q25">
            <v>333.35</v>
          </cell>
          <cell r="R25">
            <v>337.65</v>
          </cell>
        </row>
        <row r="26">
          <cell r="C26">
            <v>0.65</v>
          </cell>
          <cell r="D26">
            <v>0.65</v>
          </cell>
          <cell r="E26">
            <v>0.65</v>
          </cell>
          <cell r="F26">
            <v>0.65</v>
          </cell>
          <cell r="G26">
            <v>0.65</v>
          </cell>
          <cell r="H26">
            <v>0.73770000000000002</v>
          </cell>
          <cell r="M26">
            <v>204.65</v>
          </cell>
          <cell r="N26">
            <v>211.65</v>
          </cell>
          <cell r="O26">
            <v>241.5</v>
          </cell>
          <cell r="P26">
            <v>315.64999999999998</v>
          </cell>
          <cell r="Q26">
            <v>355.6</v>
          </cell>
          <cell r="R26">
            <v>360.15</v>
          </cell>
        </row>
        <row r="27">
          <cell r="C27">
            <v>0.65</v>
          </cell>
          <cell r="D27">
            <v>0.65</v>
          </cell>
          <cell r="E27">
            <v>0.65</v>
          </cell>
          <cell r="F27">
            <v>0.65</v>
          </cell>
          <cell r="G27">
            <v>0.65</v>
          </cell>
          <cell r="H27">
            <v>0.73770000000000002</v>
          </cell>
          <cell r="M27">
            <v>242.3</v>
          </cell>
          <cell r="N27">
            <v>250.9</v>
          </cell>
          <cell r="O27">
            <v>287.3</v>
          </cell>
          <cell r="P27">
            <v>374.95</v>
          </cell>
          <cell r="Q27">
            <v>422.9</v>
          </cell>
          <cell r="R27">
            <v>426.3</v>
          </cell>
        </row>
        <row r="28">
          <cell r="C28">
            <v>0.65</v>
          </cell>
          <cell r="D28">
            <v>0.65</v>
          </cell>
          <cell r="E28">
            <v>0.65</v>
          </cell>
          <cell r="F28">
            <v>0.65</v>
          </cell>
          <cell r="G28">
            <v>0.65</v>
          </cell>
          <cell r="H28">
            <v>0.73770000000000002</v>
          </cell>
          <cell r="M28">
            <v>279.95</v>
          </cell>
          <cell r="N28">
            <v>290</v>
          </cell>
          <cell r="O28">
            <v>333</v>
          </cell>
          <cell r="P28">
            <v>434.3</v>
          </cell>
          <cell r="Q28">
            <v>490.15</v>
          </cell>
          <cell r="R28">
            <v>492.25</v>
          </cell>
        </row>
        <row r="29">
          <cell r="C29">
            <v>0.65</v>
          </cell>
          <cell r="D29">
            <v>0.65</v>
          </cell>
          <cell r="E29">
            <v>0.65</v>
          </cell>
          <cell r="F29">
            <v>0.65</v>
          </cell>
          <cell r="G29">
            <v>0.65</v>
          </cell>
          <cell r="H29">
            <v>0.73770000000000002</v>
          </cell>
          <cell r="M29">
            <v>317.64999999999998</v>
          </cell>
          <cell r="N29">
            <v>329.1</v>
          </cell>
          <cell r="O29">
            <v>378.75</v>
          </cell>
          <cell r="P29">
            <v>493.7</v>
          </cell>
          <cell r="Q29">
            <v>557.6</v>
          </cell>
          <cell r="R29">
            <v>558.4</v>
          </cell>
        </row>
        <row r="30">
          <cell r="C30">
            <v>0.65</v>
          </cell>
          <cell r="D30">
            <v>0.65</v>
          </cell>
          <cell r="E30">
            <v>0.65</v>
          </cell>
          <cell r="F30">
            <v>0.65</v>
          </cell>
          <cell r="G30">
            <v>0.65</v>
          </cell>
          <cell r="H30">
            <v>0.73770000000000002</v>
          </cell>
          <cell r="M30">
            <v>355.35</v>
          </cell>
          <cell r="N30">
            <v>368.3</v>
          </cell>
          <cell r="O30">
            <v>424.45</v>
          </cell>
          <cell r="P30">
            <v>552.9</v>
          </cell>
          <cell r="Q30">
            <v>624.79999999999995</v>
          </cell>
          <cell r="R30">
            <v>624.65</v>
          </cell>
        </row>
        <row r="31">
          <cell r="C31">
            <v>0.65</v>
          </cell>
          <cell r="D31">
            <v>0.65</v>
          </cell>
          <cell r="E31">
            <v>0.65</v>
          </cell>
          <cell r="F31">
            <v>0.65</v>
          </cell>
          <cell r="G31">
            <v>0.65</v>
          </cell>
          <cell r="H31">
            <v>0.73770000000000002</v>
          </cell>
          <cell r="M31">
            <v>393</v>
          </cell>
          <cell r="N31">
            <v>407.45</v>
          </cell>
          <cell r="O31">
            <v>470.2</v>
          </cell>
          <cell r="P31">
            <v>612.25</v>
          </cell>
          <cell r="Q31">
            <v>692.15</v>
          </cell>
          <cell r="R31">
            <v>690.65</v>
          </cell>
        </row>
        <row r="32">
          <cell r="C32">
            <v>0.65</v>
          </cell>
          <cell r="D32">
            <v>0.65</v>
          </cell>
          <cell r="E32">
            <v>0.65</v>
          </cell>
          <cell r="F32">
            <v>0.65</v>
          </cell>
          <cell r="G32">
            <v>0.65</v>
          </cell>
          <cell r="H32">
            <v>0.73770000000000002</v>
          </cell>
          <cell r="M32">
            <v>1.96</v>
          </cell>
          <cell r="N32">
            <v>2.0299999999999998</v>
          </cell>
          <cell r="O32">
            <v>2.35</v>
          </cell>
          <cell r="P32">
            <v>3.06</v>
          </cell>
          <cell r="Q32">
            <v>3.46</v>
          </cell>
          <cell r="R32">
            <v>3.45</v>
          </cell>
        </row>
        <row r="33">
          <cell r="C33">
            <v>0.65</v>
          </cell>
          <cell r="D33">
            <v>0.65</v>
          </cell>
          <cell r="E33">
            <v>0.65</v>
          </cell>
          <cell r="F33">
            <v>0.65</v>
          </cell>
          <cell r="G33">
            <v>0.65</v>
          </cell>
          <cell r="H33">
            <v>0.73770000000000002</v>
          </cell>
          <cell r="M33">
            <v>1.96</v>
          </cell>
          <cell r="N33">
            <v>2.0299999999999998</v>
          </cell>
          <cell r="O33">
            <v>2.35</v>
          </cell>
          <cell r="P33">
            <v>3.06</v>
          </cell>
          <cell r="Q33">
            <v>3.46</v>
          </cell>
          <cell r="R33">
            <v>3.45</v>
          </cell>
        </row>
        <row r="34">
          <cell r="C34">
            <v>0.65</v>
          </cell>
          <cell r="D34">
            <v>0.65</v>
          </cell>
          <cell r="E34">
            <v>0.65</v>
          </cell>
          <cell r="F34">
            <v>0.65</v>
          </cell>
          <cell r="G34">
            <v>0.65</v>
          </cell>
          <cell r="H34">
            <v>0.73770000000000002</v>
          </cell>
          <cell r="M34">
            <v>1.96</v>
          </cell>
          <cell r="N34">
            <v>2.0299999999999998</v>
          </cell>
          <cell r="O34">
            <v>2.35</v>
          </cell>
          <cell r="P34">
            <v>3.06</v>
          </cell>
          <cell r="Q34">
            <v>3.46</v>
          </cell>
          <cell r="R34">
            <v>3.45</v>
          </cell>
        </row>
        <row r="35">
          <cell r="C35">
            <v>0.65</v>
          </cell>
          <cell r="D35">
            <v>0.65</v>
          </cell>
          <cell r="E35">
            <v>0.65</v>
          </cell>
          <cell r="F35">
            <v>0.65</v>
          </cell>
          <cell r="G35">
            <v>0.65</v>
          </cell>
          <cell r="H35">
            <v>0.73770000000000002</v>
          </cell>
          <cell r="M35">
            <v>1.96</v>
          </cell>
          <cell r="N35">
            <v>2.0299999999999998</v>
          </cell>
          <cell r="O35">
            <v>2.35</v>
          </cell>
          <cell r="P35">
            <v>3.06</v>
          </cell>
          <cell r="Q35">
            <v>3.46</v>
          </cell>
          <cell r="R35">
            <v>3.45</v>
          </cell>
        </row>
        <row r="36">
          <cell r="C36">
            <v>0.65</v>
          </cell>
          <cell r="D36">
            <v>0.65</v>
          </cell>
          <cell r="E36">
            <v>0.65</v>
          </cell>
          <cell r="F36">
            <v>0.65</v>
          </cell>
          <cell r="G36">
            <v>0.65</v>
          </cell>
          <cell r="H36">
            <v>0.73770000000000002</v>
          </cell>
          <cell r="M36">
            <v>1.96</v>
          </cell>
          <cell r="N36">
            <v>2.0299999999999998</v>
          </cell>
          <cell r="O36">
            <v>2.35</v>
          </cell>
          <cell r="P36">
            <v>3.06</v>
          </cell>
          <cell r="Q36">
            <v>3.46</v>
          </cell>
          <cell r="R36">
            <v>3.45</v>
          </cell>
        </row>
        <row r="37">
          <cell r="C37">
            <v>0.65</v>
          </cell>
          <cell r="D37">
            <v>0.65</v>
          </cell>
          <cell r="E37">
            <v>0.65</v>
          </cell>
          <cell r="F37">
            <v>0.65</v>
          </cell>
          <cell r="G37">
            <v>0.65</v>
          </cell>
          <cell r="H37">
            <v>0.73770000000000002</v>
          </cell>
          <cell r="M37">
            <v>393</v>
          </cell>
          <cell r="N37">
            <v>407.45</v>
          </cell>
          <cell r="O37">
            <v>470.2</v>
          </cell>
          <cell r="P37">
            <v>612.25</v>
          </cell>
          <cell r="Q37">
            <v>692.15</v>
          </cell>
          <cell r="R37">
            <v>690.65</v>
          </cell>
        </row>
      </sheetData>
      <sheetData sheetId="12"/>
      <sheetData sheetId="13">
        <row r="6">
          <cell r="C6">
            <v>0</v>
          </cell>
          <cell r="D6">
            <v>0</v>
          </cell>
          <cell r="E6">
            <v>0</v>
          </cell>
          <cell r="F6">
            <v>0</v>
          </cell>
          <cell r="G6">
            <v>0</v>
          </cell>
          <cell r="H6">
            <v>0</v>
          </cell>
        </row>
        <row r="8">
          <cell r="C8" t="str">
            <v xml:space="preserve"> </v>
          </cell>
          <cell r="D8" t="str">
            <v xml:space="preserve"> </v>
          </cell>
          <cell r="E8" t="str">
            <v xml:space="preserve"> </v>
          </cell>
          <cell r="F8" t="str">
            <v xml:space="preserve"> </v>
          </cell>
          <cell r="G8" t="str">
            <v xml:space="preserve"> </v>
          </cell>
          <cell r="H8" t="str">
            <v xml:space="preserve"> </v>
          </cell>
        </row>
        <row r="12">
          <cell r="C12">
            <v>0.46110000000000001</v>
          </cell>
          <cell r="D12">
            <v>0.46110000000000001</v>
          </cell>
          <cell r="E12">
            <v>0.46110000000000001</v>
          </cell>
          <cell r="F12">
            <v>0.46110000000000001</v>
          </cell>
          <cell r="G12">
            <v>0.46110000000000001</v>
          </cell>
          <cell r="H12">
            <v>0.46110000000000001</v>
          </cell>
          <cell r="L12">
            <v>75.5</v>
          </cell>
          <cell r="M12">
            <v>61.8</v>
          </cell>
          <cell r="N12">
            <v>71.3</v>
          </cell>
          <cell r="O12">
            <v>81.150000000000006</v>
          </cell>
          <cell r="P12">
            <v>81.2</v>
          </cell>
          <cell r="Q12">
            <v>105.15</v>
          </cell>
        </row>
        <row r="13">
          <cell r="C13">
            <v>0.46110000000000001</v>
          </cell>
          <cell r="D13">
            <v>0.46110000000000001</v>
          </cell>
          <cell r="E13">
            <v>0.46110000000000001</v>
          </cell>
          <cell r="F13">
            <v>0.46110000000000001</v>
          </cell>
          <cell r="G13">
            <v>0.46110000000000001</v>
          </cell>
          <cell r="H13">
            <v>0.46110000000000001</v>
          </cell>
          <cell r="L13">
            <v>92.1</v>
          </cell>
          <cell r="M13">
            <v>69.25</v>
          </cell>
          <cell r="N13">
            <v>80.75</v>
          </cell>
          <cell r="O13">
            <v>93.2</v>
          </cell>
          <cell r="P13">
            <v>93.25</v>
          </cell>
          <cell r="Q13">
            <v>129.35</v>
          </cell>
        </row>
        <row r="14">
          <cell r="C14">
            <v>0.46110000000000001</v>
          </cell>
          <cell r="D14">
            <v>0.46110000000000001</v>
          </cell>
          <cell r="E14">
            <v>0.46110000000000001</v>
          </cell>
          <cell r="F14">
            <v>0.46110000000000001</v>
          </cell>
          <cell r="G14">
            <v>0.46110000000000001</v>
          </cell>
          <cell r="H14">
            <v>0.46110000000000001</v>
          </cell>
          <cell r="L14">
            <v>103.1</v>
          </cell>
          <cell r="M14">
            <v>76.55</v>
          </cell>
          <cell r="N14">
            <v>94.8</v>
          </cell>
          <cell r="O14">
            <v>105.25</v>
          </cell>
          <cell r="P14">
            <v>105.3</v>
          </cell>
          <cell r="Q14">
            <v>149.44999999999999</v>
          </cell>
        </row>
        <row r="15">
          <cell r="C15">
            <v>0.46110000000000001</v>
          </cell>
          <cell r="D15">
            <v>0.46110000000000001</v>
          </cell>
          <cell r="E15">
            <v>0.46110000000000001</v>
          </cell>
          <cell r="F15">
            <v>0.46110000000000001</v>
          </cell>
          <cell r="G15">
            <v>0.46110000000000001</v>
          </cell>
          <cell r="H15">
            <v>0.46110000000000001</v>
          </cell>
          <cell r="L15">
            <v>112.6</v>
          </cell>
          <cell r="M15">
            <v>83.8</v>
          </cell>
          <cell r="N15">
            <v>105</v>
          </cell>
          <cell r="O15">
            <v>117.3</v>
          </cell>
          <cell r="P15">
            <v>117.45</v>
          </cell>
          <cell r="Q15">
            <v>165.5</v>
          </cell>
        </row>
        <row r="16">
          <cell r="C16">
            <v>0.46110000000000001</v>
          </cell>
          <cell r="D16">
            <v>0.46110000000000001</v>
          </cell>
          <cell r="E16">
            <v>0.46110000000000001</v>
          </cell>
          <cell r="F16">
            <v>0.46110000000000001</v>
          </cell>
          <cell r="G16">
            <v>0.46110000000000001</v>
          </cell>
          <cell r="H16">
            <v>0.46110000000000001</v>
          </cell>
          <cell r="L16">
            <v>123.8</v>
          </cell>
          <cell r="M16">
            <v>91.05</v>
          </cell>
          <cell r="N16">
            <v>115.2</v>
          </cell>
          <cell r="O16">
            <v>129.15</v>
          </cell>
          <cell r="P16">
            <v>129.85</v>
          </cell>
          <cell r="Q16">
            <v>181.55</v>
          </cell>
        </row>
        <row r="17">
          <cell r="C17">
            <v>0.46110000000000001</v>
          </cell>
          <cell r="D17">
            <v>0.46110000000000001</v>
          </cell>
          <cell r="E17">
            <v>0.46110000000000001</v>
          </cell>
          <cell r="F17">
            <v>0.46110000000000001</v>
          </cell>
          <cell r="G17">
            <v>0.46110000000000001</v>
          </cell>
          <cell r="H17">
            <v>0.46110000000000001</v>
          </cell>
          <cell r="L17">
            <v>132.35</v>
          </cell>
          <cell r="M17">
            <v>94.5</v>
          </cell>
          <cell r="N17">
            <v>123.35</v>
          </cell>
          <cell r="O17">
            <v>139.9</v>
          </cell>
          <cell r="P17">
            <v>140</v>
          </cell>
          <cell r="Q17">
            <v>197.5</v>
          </cell>
        </row>
        <row r="18">
          <cell r="C18">
            <v>0.46110000000000001</v>
          </cell>
          <cell r="D18">
            <v>0.46110000000000001</v>
          </cell>
          <cell r="E18">
            <v>0.46110000000000001</v>
          </cell>
          <cell r="F18">
            <v>0.46110000000000001</v>
          </cell>
          <cell r="G18">
            <v>0.46110000000000001</v>
          </cell>
          <cell r="H18">
            <v>0.46110000000000001</v>
          </cell>
          <cell r="L18">
            <v>138.85</v>
          </cell>
          <cell r="M18">
            <v>98</v>
          </cell>
          <cell r="N18">
            <v>131.6</v>
          </cell>
          <cell r="O18">
            <v>150.35</v>
          </cell>
          <cell r="P18">
            <v>150.4</v>
          </cell>
          <cell r="Q18">
            <v>213.6</v>
          </cell>
        </row>
        <row r="19">
          <cell r="C19">
            <v>0.46110000000000001</v>
          </cell>
          <cell r="D19">
            <v>0.46110000000000001</v>
          </cell>
          <cell r="E19">
            <v>0.46110000000000001</v>
          </cell>
          <cell r="F19">
            <v>0.46110000000000001</v>
          </cell>
          <cell r="G19">
            <v>0.46110000000000001</v>
          </cell>
          <cell r="H19">
            <v>0.46110000000000001</v>
          </cell>
          <cell r="L19">
            <v>145.35</v>
          </cell>
          <cell r="M19">
            <v>101.5</v>
          </cell>
          <cell r="N19">
            <v>139.75</v>
          </cell>
          <cell r="O19">
            <v>160.55000000000001</v>
          </cell>
          <cell r="P19">
            <v>160.69999999999999</v>
          </cell>
          <cell r="Q19">
            <v>229.5</v>
          </cell>
        </row>
        <row r="20">
          <cell r="C20">
            <v>0.46110000000000001</v>
          </cell>
          <cell r="D20">
            <v>0.46110000000000001</v>
          </cell>
          <cell r="E20">
            <v>0.46110000000000001</v>
          </cell>
          <cell r="F20">
            <v>0.46110000000000001</v>
          </cell>
          <cell r="G20">
            <v>0.46110000000000001</v>
          </cell>
          <cell r="H20">
            <v>0.46110000000000001</v>
          </cell>
          <cell r="L20">
            <v>151.9</v>
          </cell>
          <cell r="M20">
            <v>104.95</v>
          </cell>
          <cell r="N20">
            <v>147.9</v>
          </cell>
          <cell r="O20">
            <v>170.9</v>
          </cell>
          <cell r="P20">
            <v>170.95</v>
          </cell>
          <cell r="Q20">
            <v>245.6</v>
          </cell>
        </row>
        <row r="21">
          <cell r="C21">
            <v>0.46110000000000001</v>
          </cell>
          <cell r="D21">
            <v>0.46110000000000001</v>
          </cell>
          <cell r="E21">
            <v>0.46110000000000001</v>
          </cell>
          <cell r="F21">
            <v>0.46110000000000001</v>
          </cell>
          <cell r="G21">
            <v>0.46110000000000001</v>
          </cell>
          <cell r="H21">
            <v>0.46110000000000001</v>
          </cell>
          <cell r="L21">
            <v>158.4</v>
          </cell>
          <cell r="M21">
            <v>108.45</v>
          </cell>
          <cell r="N21">
            <v>156.15</v>
          </cell>
          <cell r="O21">
            <v>181.7</v>
          </cell>
          <cell r="P21">
            <v>181.75</v>
          </cell>
          <cell r="Q21">
            <v>261.55</v>
          </cell>
        </row>
        <row r="22">
          <cell r="C22">
            <v>0.46110000000000001</v>
          </cell>
          <cell r="D22">
            <v>0.46110000000000001</v>
          </cell>
          <cell r="E22">
            <v>0.46110000000000001</v>
          </cell>
          <cell r="F22">
            <v>0.46110000000000001</v>
          </cell>
          <cell r="G22">
            <v>0.46110000000000001</v>
          </cell>
          <cell r="H22">
            <v>0.46110000000000001</v>
          </cell>
          <cell r="L22">
            <v>160.19999999999999</v>
          </cell>
          <cell r="M22">
            <v>112</v>
          </cell>
          <cell r="N22">
            <v>160.1</v>
          </cell>
          <cell r="O22">
            <v>188.3</v>
          </cell>
          <cell r="P22">
            <v>189.45</v>
          </cell>
          <cell r="Q22">
            <v>281.05</v>
          </cell>
        </row>
        <row r="23">
          <cell r="C23">
            <v>0.46110000000000001</v>
          </cell>
          <cell r="D23">
            <v>0.46110000000000001</v>
          </cell>
          <cell r="E23">
            <v>0.46110000000000001</v>
          </cell>
          <cell r="F23">
            <v>0.46110000000000001</v>
          </cell>
          <cell r="G23">
            <v>0.46110000000000001</v>
          </cell>
          <cell r="H23">
            <v>0.46110000000000001</v>
          </cell>
          <cell r="L23">
            <v>162</v>
          </cell>
          <cell r="M23">
            <v>115.45</v>
          </cell>
          <cell r="N23">
            <v>164.1</v>
          </cell>
          <cell r="O23">
            <v>193.4</v>
          </cell>
          <cell r="P23">
            <v>197.55</v>
          </cell>
          <cell r="Q23">
            <v>297.25</v>
          </cell>
        </row>
        <row r="24">
          <cell r="C24">
            <v>0.46110000000000001</v>
          </cell>
          <cell r="D24">
            <v>0.46110000000000001</v>
          </cell>
          <cell r="E24">
            <v>0.46110000000000001</v>
          </cell>
          <cell r="F24">
            <v>0.46110000000000001</v>
          </cell>
          <cell r="G24">
            <v>0.46110000000000001</v>
          </cell>
          <cell r="H24">
            <v>0.46110000000000001</v>
          </cell>
          <cell r="L24">
            <v>163.85</v>
          </cell>
          <cell r="M24">
            <v>118.8</v>
          </cell>
          <cell r="N24">
            <v>168.1</v>
          </cell>
          <cell r="O24">
            <v>198.6</v>
          </cell>
          <cell r="P24">
            <v>205.45</v>
          </cell>
          <cell r="Q24">
            <v>313.2</v>
          </cell>
        </row>
        <row r="25">
          <cell r="C25">
            <v>0.46110000000000001</v>
          </cell>
          <cell r="D25">
            <v>0.46110000000000001</v>
          </cell>
          <cell r="E25">
            <v>0.46110000000000001</v>
          </cell>
          <cell r="F25">
            <v>0.46110000000000001</v>
          </cell>
          <cell r="G25">
            <v>0.46110000000000001</v>
          </cell>
          <cell r="H25">
            <v>0.46110000000000001</v>
          </cell>
          <cell r="L25">
            <v>165.85</v>
          </cell>
          <cell r="M25">
            <v>122.25</v>
          </cell>
          <cell r="N25">
            <v>172.05</v>
          </cell>
          <cell r="O25">
            <v>203.85</v>
          </cell>
          <cell r="P25">
            <v>213.5</v>
          </cell>
          <cell r="Q25">
            <v>329.2</v>
          </cell>
        </row>
        <row r="26">
          <cell r="C26">
            <v>0.46110000000000001</v>
          </cell>
          <cell r="D26">
            <v>0.46110000000000001</v>
          </cell>
          <cell r="E26">
            <v>0.46110000000000001</v>
          </cell>
          <cell r="F26">
            <v>0.46110000000000001</v>
          </cell>
          <cell r="G26">
            <v>0.46110000000000001</v>
          </cell>
          <cell r="H26">
            <v>0.46110000000000001</v>
          </cell>
          <cell r="L26">
            <v>167.55</v>
          </cell>
          <cell r="M26">
            <v>125.75</v>
          </cell>
          <cell r="N26">
            <v>175.9</v>
          </cell>
          <cell r="O26">
            <v>208.95</v>
          </cell>
          <cell r="P26">
            <v>221.4</v>
          </cell>
          <cell r="Q26">
            <v>345.1</v>
          </cell>
        </row>
        <row r="27">
          <cell r="C27">
            <v>0.46110000000000001</v>
          </cell>
          <cell r="D27">
            <v>0.46110000000000001</v>
          </cell>
          <cell r="E27">
            <v>0.46110000000000001</v>
          </cell>
          <cell r="F27">
            <v>0.46110000000000001</v>
          </cell>
          <cell r="G27">
            <v>0.46110000000000001</v>
          </cell>
          <cell r="H27">
            <v>0.46110000000000001</v>
          </cell>
          <cell r="L27">
            <v>169.45</v>
          </cell>
          <cell r="M27">
            <v>129.1</v>
          </cell>
          <cell r="N27">
            <v>180.05</v>
          </cell>
          <cell r="O27">
            <v>214.15</v>
          </cell>
          <cell r="P27">
            <v>229.45</v>
          </cell>
          <cell r="Q27">
            <v>360.9</v>
          </cell>
        </row>
        <row r="28">
          <cell r="C28">
            <v>0.46110000000000001</v>
          </cell>
          <cell r="D28">
            <v>0.46110000000000001</v>
          </cell>
          <cell r="E28">
            <v>0.46110000000000001</v>
          </cell>
          <cell r="F28">
            <v>0.46110000000000001</v>
          </cell>
          <cell r="G28">
            <v>0.46110000000000001</v>
          </cell>
          <cell r="H28">
            <v>0.46110000000000001</v>
          </cell>
          <cell r="L28">
            <v>171.25</v>
          </cell>
          <cell r="M28">
            <v>132.5</v>
          </cell>
          <cell r="N28">
            <v>183.9</v>
          </cell>
          <cell r="O28">
            <v>219.3</v>
          </cell>
          <cell r="P28">
            <v>237.5</v>
          </cell>
          <cell r="Q28">
            <v>376.7</v>
          </cell>
        </row>
        <row r="29">
          <cell r="C29">
            <v>0.46110000000000001</v>
          </cell>
          <cell r="D29">
            <v>0.46110000000000001</v>
          </cell>
          <cell r="E29">
            <v>0.46110000000000001</v>
          </cell>
          <cell r="F29">
            <v>0.46110000000000001</v>
          </cell>
          <cell r="G29">
            <v>0.46110000000000001</v>
          </cell>
          <cell r="H29">
            <v>0.46110000000000001</v>
          </cell>
          <cell r="L29">
            <v>173.15</v>
          </cell>
          <cell r="M29">
            <v>135.9</v>
          </cell>
          <cell r="N29">
            <v>187.9</v>
          </cell>
          <cell r="O29">
            <v>224.45</v>
          </cell>
          <cell r="P29">
            <v>245.5</v>
          </cell>
          <cell r="Q29">
            <v>391.6</v>
          </cell>
        </row>
        <row r="30">
          <cell r="C30">
            <v>0.46110000000000001</v>
          </cell>
          <cell r="D30">
            <v>0.46110000000000001</v>
          </cell>
          <cell r="E30">
            <v>0.46110000000000001</v>
          </cell>
          <cell r="F30">
            <v>0.46110000000000001</v>
          </cell>
          <cell r="G30">
            <v>0.46110000000000001</v>
          </cell>
          <cell r="H30">
            <v>0.46110000000000001</v>
          </cell>
          <cell r="L30">
            <v>174.95</v>
          </cell>
          <cell r="M30">
            <v>139.4</v>
          </cell>
          <cell r="N30">
            <v>191.8</v>
          </cell>
          <cell r="O30">
            <v>229.7</v>
          </cell>
          <cell r="P30">
            <v>253.55</v>
          </cell>
          <cell r="Q30">
            <v>407.35</v>
          </cell>
        </row>
        <row r="31">
          <cell r="C31">
            <v>0.46110000000000001</v>
          </cell>
          <cell r="D31">
            <v>0.46110000000000001</v>
          </cell>
          <cell r="E31">
            <v>0.46110000000000001</v>
          </cell>
          <cell r="F31">
            <v>0.46110000000000001</v>
          </cell>
          <cell r="G31">
            <v>0.46110000000000001</v>
          </cell>
          <cell r="H31">
            <v>0.46110000000000001</v>
          </cell>
          <cell r="L31">
            <v>176.95</v>
          </cell>
          <cell r="M31">
            <v>142.80000000000001</v>
          </cell>
          <cell r="N31">
            <v>195.85</v>
          </cell>
          <cell r="O31">
            <v>234.85</v>
          </cell>
          <cell r="P31">
            <v>261.60000000000002</v>
          </cell>
          <cell r="Q31">
            <v>423.2</v>
          </cell>
        </row>
        <row r="32">
          <cell r="C32">
            <v>0.46110000000000001</v>
          </cell>
          <cell r="D32">
            <v>0.46110000000000001</v>
          </cell>
          <cell r="E32">
            <v>0.46110000000000001</v>
          </cell>
          <cell r="F32">
            <v>0.46110000000000001</v>
          </cell>
          <cell r="G32">
            <v>0.46110000000000001</v>
          </cell>
          <cell r="H32">
            <v>0.46110000000000001</v>
          </cell>
          <cell r="L32">
            <v>179.45</v>
          </cell>
          <cell r="M32">
            <v>146.80000000000001</v>
          </cell>
          <cell r="N32">
            <v>200.6</v>
          </cell>
          <cell r="O32">
            <v>241.05</v>
          </cell>
          <cell r="P32">
            <v>271</v>
          </cell>
          <cell r="Q32">
            <v>440.5</v>
          </cell>
        </row>
        <row r="33">
          <cell r="C33">
            <v>0.46110000000000001</v>
          </cell>
          <cell r="D33">
            <v>0.46110000000000001</v>
          </cell>
          <cell r="E33">
            <v>0.46110000000000001</v>
          </cell>
          <cell r="F33">
            <v>0.46110000000000001</v>
          </cell>
          <cell r="G33">
            <v>0.46110000000000001</v>
          </cell>
          <cell r="H33">
            <v>0.46110000000000001</v>
          </cell>
          <cell r="L33">
            <v>181.2</v>
          </cell>
          <cell r="M33">
            <v>150.30000000000001</v>
          </cell>
          <cell r="N33">
            <v>204.55</v>
          </cell>
          <cell r="O33">
            <v>246.2</v>
          </cell>
          <cell r="P33">
            <v>279.2</v>
          </cell>
          <cell r="Q33">
            <v>455.6</v>
          </cell>
        </row>
        <row r="34">
          <cell r="C34">
            <v>0.46110000000000001</v>
          </cell>
          <cell r="D34">
            <v>0.46110000000000001</v>
          </cell>
          <cell r="E34">
            <v>0.46110000000000001</v>
          </cell>
          <cell r="F34">
            <v>0.46110000000000001</v>
          </cell>
          <cell r="G34">
            <v>0.46110000000000001</v>
          </cell>
          <cell r="H34">
            <v>0.46110000000000001</v>
          </cell>
          <cell r="L34">
            <v>182.95</v>
          </cell>
          <cell r="M34">
            <v>153.75</v>
          </cell>
          <cell r="N34">
            <v>208.5</v>
          </cell>
          <cell r="O34">
            <v>251.45</v>
          </cell>
          <cell r="P34">
            <v>287.3</v>
          </cell>
          <cell r="Q34">
            <v>470.9</v>
          </cell>
        </row>
        <row r="35">
          <cell r="C35">
            <v>0.46110000000000001</v>
          </cell>
          <cell r="D35">
            <v>0.46110000000000001</v>
          </cell>
          <cell r="E35">
            <v>0.46110000000000001</v>
          </cell>
          <cell r="F35">
            <v>0.46110000000000001</v>
          </cell>
          <cell r="G35">
            <v>0.46110000000000001</v>
          </cell>
          <cell r="H35">
            <v>0.46110000000000001</v>
          </cell>
          <cell r="L35">
            <v>184.75</v>
          </cell>
          <cell r="M35">
            <v>157.15</v>
          </cell>
          <cell r="N35">
            <v>212.45</v>
          </cell>
          <cell r="O35">
            <v>256.60000000000002</v>
          </cell>
          <cell r="P35">
            <v>295.35000000000002</v>
          </cell>
          <cell r="Q35">
            <v>486.15</v>
          </cell>
        </row>
        <row r="36">
          <cell r="C36">
            <v>0.46110000000000001</v>
          </cell>
          <cell r="D36">
            <v>0.46110000000000001</v>
          </cell>
          <cell r="E36">
            <v>0.46110000000000001</v>
          </cell>
          <cell r="F36">
            <v>0.46110000000000001</v>
          </cell>
          <cell r="G36">
            <v>0.46110000000000001</v>
          </cell>
          <cell r="H36">
            <v>0.46110000000000001</v>
          </cell>
          <cell r="L36">
            <v>186.5</v>
          </cell>
          <cell r="M36">
            <v>160.44999999999999</v>
          </cell>
          <cell r="N36">
            <v>216.4</v>
          </cell>
          <cell r="O36">
            <v>261.75</v>
          </cell>
          <cell r="P36">
            <v>303.60000000000002</v>
          </cell>
          <cell r="Q36">
            <v>501.3</v>
          </cell>
        </row>
        <row r="37">
          <cell r="C37">
            <v>0.46110000000000001</v>
          </cell>
          <cell r="D37">
            <v>0.46110000000000001</v>
          </cell>
          <cell r="E37">
            <v>0.46110000000000001</v>
          </cell>
          <cell r="F37">
            <v>0.46110000000000001</v>
          </cell>
          <cell r="G37">
            <v>0.46110000000000001</v>
          </cell>
          <cell r="H37">
            <v>0.46110000000000001</v>
          </cell>
          <cell r="L37">
            <v>188.45</v>
          </cell>
          <cell r="M37">
            <v>164</v>
          </cell>
          <cell r="N37">
            <v>220.35</v>
          </cell>
          <cell r="O37">
            <v>267</v>
          </cell>
          <cell r="P37">
            <v>311.7</v>
          </cell>
          <cell r="Q37">
            <v>511</v>
          </cell>
        </row>
        <row r="38">
          <cell r="C38">
            <v>0.46110000000000001</v>
          </cell>
          <cell r="D38">
            <v>0.46110000000000001</v>
          </cell>
          <cell r="E38">
            <v>0.46110000000000001</v>
          </cell>
          <cell r="F38">
            <v>0.46110000000000001</v>
          </cell>
          <cell r="G38">
            <v>0.46110000000000001</v>
          </cell>
          <cell r="H38">
            <v>0.46110000000000001</v>
          </cell>
          <cell r="L38">
            <v>190.15</v>
          </cell>
          <cell r="M38">
            <v>167.4</v>
          </cell>
          <cell r="N38">
            <v>224.05</v>
          </cell>
          <cell r="O38">
            <v>272.2</v>
          </cell>
          <cell r="P38">
            <v>319.89999999999998</v>
          </cell>
          <cell r="Q38">
            <v>526.15</v>
          </cell>
        </row>
        <row r="39">
          <cell r="C39">
            <v>0.46110000000000001</v>
          </cell>
          <cell r="D39">
            <v>0.46110000000000001</v>
          </cell>
          <cell r="E39">
            <v>0.46110000000000001</v>
          </cell>
          <cell r="F39">
            <v>0.46110000000000001</v>
          </cell>
          <cell r="G39">
            <v>0.46110000000000001</v>
          </cell>
          <cell r="H39">
            <v>0.46110000000000001</v>
          </cell>
          <cell r="L39">
            <v>191.95</v>
          </cell>
          <cell r="M39">
            <v>170.8</v>
          </cell>
          <cell r="N39">
            <v>228.1</v>
          </cell>
          <cell r="O39">
            <v>277.39999999999998</v>
          </cell>
          <cell r="P39">
            <v>328.05</v>
          </cell>
          <cell r="Q39">
            <v>541.25</v>
          </cell>
        </row>
        <row r="40">
          <cell r="C40">
            <v>0.46110000000000001</v>
          </cell>
          <cell r="D40">
            <v>0.46110000000000001</v>
          </cell>
          <cell r="E40">
            <v>0.46110000000000001</v>
          </cell>
          <cell r="F40">
            <v>0.46110000000000001</v>
          </cell>
          <cell r="G40">
            <v>0.46110000000000001</v>
          </cell>
          <cell r="H40">
            <v>0.46110000000000001</v>
          </cell>
          <cell r="L40">
            <v>193.6</v>
          </cell>
          <cell r="M40">
            <v>174.25</v>
          </cell>
          <cell r="N40">
            <v>232</v>
          </cell>
          <cell r="O40">
            <v>282.55</v>
          </cell>
          <cell r="P40">
            <v>336.15</v>
          </cell>
          <cell r="Q40">
            <v>556.25</v>
          </cell>
        </row>
        <row r="41">
          <cell r="C41">
            <v>0.46110000000000001</v>
          </cell>
          <cell r="D41">
            <v>0.46110000000000001</v>
          </cell>
          <cell r="E41">
            <v>0.46110000000000001</v>
          </cell>
          <cell r="F41">
            <v>0.46110000000000001</v>
          </cell>
          <cell r="G41">
            <v>0.46110000000000001</v>
          </cell>
          <cell r="H41">
            <v>0.46110000000000001</v>
          </cell>
          <cell r="L41">
            <v>195.45</v>
          </cell>
          <cell r="M41">
            <v>177.75</v>
          </cell>
          <cell r="N41">
            <v>236</v>
          </cell>
          <cell r="O41">
            <v>287.64999999999998</v>
          </cell>
          <cell r="P41">
            <v>344.35</v>
          </cell>
          <cell r="Q41">
            <v>571.20000000000005</v>
          </cell>
        </row>
        <row r="42">
          <cell r="C42">
            <v>0.46110000000000001</v>
          </cell>
          <cell r="D42">
            <v>0.46110000000000001</v>
          </cell>
          <cell r="E42">
            <v>0.46110000000000001</v>
          </cell>
          <cell r="F42">
            <v>0.46110000000000001</v>
          </cell>
          <cell r="G42">
            <v>0.46110000000000001</v>
          </cell>
          <cell r="H42">
            <v>0.46110000000000001</v>
          </cell>
          <cell r="L42">
            <v>200.65</v>
          </cell>
          <cell r="M42">
            <v>182.7</v>
          </cell>
          <cell r="N42">
            <v>239.8</v>
          </cell>
          <cell r="O42">
            <v>295.45</v>
          </cell>
          <cell r="P42">
            <v>355.5</v>
          </cell>
          <cell r="Q42">
            <v>587.15</v>
          </cell>
        </row>
        <row r="43">
          <cell r="C43">
            <v>0.46110000000000001</v>
          </cell>
          <cell r="D43">
            <v>0.46110000000000001</v>
          </cell>
          <cell r="E43">
            <v>0.46110000000000001</v>
          </cell>
          <cell r="F43">
            <v>0.46110000000000001</v>
          </cell>
          <cell r="G43">
            <v>0.46110000000000001</v>
          </cell>
          <cell r="H43">
            <v>0.46110000000000001</v>
          </cell>
          <cell r="L43">
            <v>202.55</v>
          </cell>
          <cell r="M43">
            <v>186.2</v>
          </cell>
          <cell r="N43">
            <v>243.7</v>
          </cell>
          <cell r="O43">
            <v>300.60000000000002</v>
          </cell>
          <cell r="P43">
            <v>366.75</v>
          </cell>
          <cell r="Q43">
            <v>603.29999999999995</v>
          </cell>
        </row>
        <row r="44">
          <cell r="C44">
            <v>0.46110000000000001</v>
          </cell>
          <cell r="D44">
            <v>0.46110000000000001</v>
          </cell>
          <cell r="E44">
            <v>0.46110000000000001</v>
          </cell>
          <cell r="F44">
            <v>0.46110000000000001</v>
          </cell>
          <cell r="G44">
            <v>0.46110000000000001</v>
          </cell>
          <cell r="H44">
            <v>0.46110000000000001</v>
          </cell>
          <cell r="L44">
            <v>204.5</v>
          </cell>
          <cell r="M44">
            <v>189.7</v>
          </cell>
          <cell r="N44">
            <v>247.6</v>
          </cell>
          <cell r="O44">
            <v>305.89999999999998</v>
          </cell>
          <cell r="P44">
            <v>375.05</v>
          </cell>
          <cell r="Q44">
            <v>619.15</v>
          </cell>
        </row>
        <row r="45">
          <cell r="C45">
            <v>0.46110000000000001</v>
          </cell>
          <cell r="D45">
            <v>0.46110000000000001</v>
          </cell>
          <cell r="E45">
            <v>0.46110000000000001</v>
          </cell>
          <cell r="F45">
            <v>0.46110000000000001</v>
          </cell>
          <cell r="G45">
            <v>0.46110000000000001</v>
          </cell>
          <cell r="H45">
            <v>0.46110000000000001</v>
          </cell>
          <cell r="L45">
            <v>206.5</v>
          </cell>
          <cell r="M45">
            <v>193.1</v>
          </cell>
          <cell r="N45">
            <v>251.5</v>
          </cell>
          <cell r="O45">
            <v>311.2</v>
          </cell>
          <cell r="P45">
            <v>383.45</v>
          </cell>
          <cell r="Q45">
            <v>635.25</v>
          </cell>
        </row>
        <row r="46">
          <cell r="C46">
            <v>0.46110000000000001</v>
          </cell>
          <cell r="D46">
            <v>0.46110000000000001</v>
          </cell>
          <cell r="E46">
            <v>0.46110000000000001</v>
          </cell>
          <cell r="F46">
            <v>0.46110000000000001</v>
          </cell>
          <cell r="G46">
            <v>0.46110000000000001</v>
          </cell>
          <cell r="H46">
            <v>0.46110000000000001</v>
          </cell>
          <cell r="L46">
            <v>208.2</v>
          </cell>
          <cell r="M46">
            <v>196.65</v>
          </cell>
          <cell r="N46">
            <v>255.45</v>
          </cell>
          <cell r="O46">
            <v>316.45</v>
          </cell>
          <cell r="P46">
            <v>391.75</v>
          </cell>
          <cell r="Q46">
            <v>651.1</v>
          </cell>
        </row>
        <row r="47">
          <cell r="C47">
            <v>0.46110000000000001</v>
          </cell>
          <cell r="D47">
            <v>0.46110000000000001</v>
          </cell>
          <cell r="E47">
            <v>0.46110000000000001</v>
          </cell>
          <cell r="F47">
            <v>0.46110000000000001</v>
          </cell>
          <cell r="G47">
            <v>0.46110000000000001</v>
          </cell>
          <cell r="H47">
            <v>0.46110000000000001</v>
          </cell>
          <cell r="L47">
            <v>220.5</v>
          </cell>
          <cell r="M47">
            <v>214.05</v>
          </cell>
          <cell r="N47">
            <v>271.55</v>
          </cell>
          <cell r="O47">
            <v>342.45</v>
          </cell>
          <cell r="P47">
            <v>430.6</v>
          </cell>
          <cell r="Q47">
            <v>723.35</v>
          </cell>
        </row>
        <row r="48">
          <cell r="C48">
            <v>0.46110000000000001</v>
          </cell>
          <cell r="D48">
            <v>0.46110000000000001</v>
          </cell>
          <cell r="E48">
            <v>0.46110000000000001</v>
          </cell>
          <cell r="F48">
            <v>0.46110000000000001</v>
          </cell>
          <cell r="G48">
            <v>0.46110000000000001</v>
          </cell>
          <cell r="H48">
            <v>0.46110000000000001</v>
          </cell>
          <cell r="L48">
            <v>232.75</v>
          </cell>
          <cell r="M48">
            <v>231.5</v>
          </cell>
          <cell r="N48">
            <v>287.5</v>
          </cell>
          <cell r="O48">
            <v>368.55</v>
          </cell>
          <cell r="P48">
            <v>469.45</v>
          </cell>
          <cell r="Q48">
            <v>802.4</v>
          </cell>
        </row>
        <row r="49">
          <cell r="C49">
            <v>0.46110000000000001</v>
          </cell>
          <cell r="D49">
            <v>0.46110000000000001</v>
          </cell>
          <cell r="E49">
            <v>0.46110000000000001</v>
          </cell>
          <cell r="F49">
            <v>0.46110000000000001</v>
          </cell>
          <cell r="G49">
            <v>0.46110000000000001</v>
          </cell>
          <cell r="H49">
            <v>0.46110000000000001</v>
          </cell>
          <cell r="L49">
            <v>244.8</v>
          </cell>
          <cell r="M49">
            <v>249.25</v>
          </cell>
          <cell r="N49">
            <v>306.2</v>
          </cell>
          <cell r="O49">
            <v>394.65</v>
          </cell>
          <cell r="P49">
            <v>508.4</v>
          </cell>
          <cell r="Q49">
            <v>881.6</v>
          </cell>
        </row>
        <row r="50">
          <cell r="C50">
            <v>0.46110000000000001</v>
          </cell>
          <cell r="D50">
            <v>0.46110000000000001</v>
          </cell>
          <cell r="E50">
            <v>0.46110000000000001</v>
          </cell>
          <cell r="F50">
            <v>0.46110000000000001</v>
          </cell>
          <cell r="G50">
            <v>0.46110000000000001</v>
          </cell>
          <cell r="H50">
            <v>0.46110000000000001</v>
          </cell>
          <cell r="L50">
            <v>257.2</v>
          </cell>
          <cell r="M50">
            <v>266.75</v>
          </cell>
          <cell r="N50">
            <v>322.39999999999998</v>
          </cell>
          <cell r="O50">
            <v>420.5</v>
          </cell>
          <cell r="P50">
            <v>547.15</v>
          </cell>
          <cell r="Q50">
            <v>960.8</v>
          </cell>
        </row>
        <row r="51">
          <cell r="C51">
            <v>0.46110000000000001</v>
          </cell>
          <cell r="D51">
            <v>0.46110000000000001</v>
          </cell>
          <cell r="E51">
            <v>0.46110000000000001</v>
          </cell>
          <cell r="F51">
            <v>0.46110000000000001</v>
          </cell>
          <cell r="G51">
            <v>0.46110000000000001</v>
          </cell>
          <cell r="H51">
            <v>0.46110000000000001</v>
          </cell>
          <cell r="L51">
            <v>269.5</v>
          </cell>
          <cell r="M51">
            <v>284.3</v>
          </cell>
          <cell r="N51">
            <v>338.55</v>
          </cell>
          <cell r="O51">
            <v>446.85</v>
          </cell>
          <cell r="P51">
            <v>586.1</v>
          </cell>
          <cell r="Q51">
            <v>1044.5</v>
          </cell>
        </row>
        <row r="52">
          <cell r="C52">
            <v>0.46110000000000001</v>
          </cell>
          <cell r="D52">
            <v>0.46110000000000001</v>
          </cell>
          <cell r="E52">
            <v>0.46110000000000001</v>
          </cell>
          <cell r="F52">
            <v>0.46110000000000001</v>
          </cell>
          <cell r="G52">
            <v>0.46110000000000001</v>
          </cell>
          <cell r="H52">
            <v>0.46110000000000001</v>
          </cell>
          <cell r="L52">
            <v>281.55</v>
          </cell>
          <cell r="M52">
            <v>302.35000000000002</v>
          </cell>
          <cell r="N52">
            <v>354.75</v>
          </cell>
          <cell r="O52">
            <v>472.85</v>
          </cell>
          <cell r="P52">
            <v>628.70000000000005</v>
          </cell>
          <cell r="Q52">
            <v>1131.3499999999999</v>
          </cell>
        </row>
        <row r="53">
          <cell r="C53">
            <v>0.46110000000000001</v>
          </cell>
          <cell r="D53">
            <v>0.46110000000000001</v>
          </cell>
          <cell r="E53">
            <v>0.46110000000000001</v>
          </cell>
          <cell r="F53">
            <v>0.46110000000000001</v>
          </cell>
          <cell r="G53">
            <v>0.46110000000000001</v>
          </cell>
          <cell r="H53">
            <v>0.46110000000000001</v>
          </cell>
          <cell r="L53">
            <v>299.8</v>
          </cell>
          <cell r="M53">
            <v>325.60000000000002</v>
          </cell>
          <cell r="N53">
            <v>378.5</v>
          </cell>
          <cell r="O53">
            <v>508.85</v>
          </cell>
          <cell r="P53">
            <v>677</v>
          </cell>
          <cell r="Q53">
            <v>1218.1500000000001</v>
          </cell>
        </row>
        <row r="54">
          <cell r="C54">
            <v>0.46110000000000001</v>
          </cell>
          <cell r="D54">
            <v>0.46110000000000001</v>
          </cell>
          <cell r="E54">
            <v>0.46110000000000001</v>
          </cell>
          <cell r="F54">
            <v>0.46110000000000001</v>
          </cell>
          <cell r="G54">
            <v>0.46110000000000001</v>
          </cell>
          <cell r="H54">
            <v>0.46110000000000001</v>
          </cell>
          <cell r="L54">
            <v>312.14999999999998</v>
          </cell>
          <cell r="M54">
            <v>341.75</v>
          </cell>
          <cell r="N54">
            <v>395</v>
          </cell>
          <cell r="O54">
            <v>535.4</v>
          </cell>
          <cell r="P54">
            <v>716.6</v>
          </cell>
          <cell r="Q54">
            <v>1304.25</v>
          </cell>
        </row>
        <row r="55">
          <cell r="C55">
            <v>0.46110000000000001</v>
          </cell>
          <cell r="D55">
            <v>0.46110000000000001</v>
          </cell>
          <cell r="E55">
            <v>0.46110000000000001</v>
          </cell>
          <cell r="F55">
            <v>0.46110000000000001</v>
          </cell>
          <cell r="G55">
            <v>0.46110000000000001</v>
          </cell>
          <cell r="H55">
            <v>0.46110000000000001</v>
          </cell>
          <cell r="L55">
            <v>324.64999999999998</v>
          </cell>
          <cell r="M55">
            <v>357.6</v>
          </cell>
          <cell r="N55">
            <v>411.55</v>
          </cell>
          <cell r="O55">
            <v>562.04999999999995</v>
          </cell>
          <cell r="P55">
            <v>756.2</v>
          </cell>
          <cell r="Q55">
            <v>1385.6</v>
          </cell>
        </row>
        <row r="56">
          <cell r="C56">
            <v>0.46110000000000001</v>
          </cell>
          <cell r="D56">
            <v>0.46110000000000001</v>
          </cell>
          <cell r="E56">
            <v>0.46110000000000001</v>
          </cell>
          <cell r="F56">
            <v>0.46110000000000001</v>
          </cell>
          <cell r="G56">
            <v>0.46110000000000001</v>
          </cell>
          <cell r="H56">
            <v>0.46110000000000001</v>
          </cell>
          <cell r="L56">
            <v>337.1</v>
          </cell>
          <cell r="M56">
            <v>373.7</v>
          </cell>
          <cell r="N56">
            <v>428.15</v>
          </cell>
          <cell r="O56">
            <v>588.6</v>
          </cell>
          <cell r="P56">
            <v>796</v>
          </cell>
          <cell r="Q56">
            <v>1466.4</v>
          </cell>
        </row>
        <row r="57">
          <cell r="C57">
            <v>0.46110000000000001</v>
          </cell>
          <cell r="D57">
            <v>0.46110000000000001</v>
          </cell>
          <cell r="E57">
            <v>0.46110000000000001</v>
          </cell>
          <cell r="F57">
            <v>0.46110000000000001</v>
          </cell>
          <cell r="G57">
            <v>0.46110000000000001</v>
          </cell>
          <cell r="H57">
            <v>0.46110000000000001</v>
          </cell>
          <cell r="L57">
            <v>349.6</v>
          </cell>
          <cell r="M57">
            <v>389.8</v>
          </cell>
          <cell r="N57">
            <v>444.65</v>
          </cell>
          <cell r="O57">
            <v>615.25</v>
          </cell>
          <cell r="P57">
            <v>835.5</v>
          </cell>
          <cell r="Q57">
            <v>1546.3</v>
          </cell>
        </row>
        <row r="58">
          <cell r="C58">
            <v>0.46110000000000001</v>
          </cell>
          <cell r="D58">
            <v>0.46110000000000001</v>
          </cell>
          <cell r="E58">
            <v>0.46110000000000001</v>
          </cell>
          <cell r="F58">
            <v>0.46110000000000001</v>
          </cell>
          <cell r="G58">
            <v>0.46110000000000001</v>
          </cell>
          <cell r="H58">
            <v>0.46110000000000001</v>
          </cell>
          <cell r="L58">
            <v>362</v>
          </cell>
          <cell r="M58">
            <v>405.75</v>
          </cell>
          <cell r="N58">
            <v>461.25</v>
          </cell>
          <cell r="O58">
            <v>641.85</v>
          </cell>
          <cell r="P58">
            <v>875.25</v>
          </cell>
          <cell r="Q58">
            <v>1625.7</v>
          </cell>
        </row>
        <row r="59">
          <cell r="C59">
            <v>0.46110000000000001</v>
          </cell>
          <cell r="D59">
            <v>0.46110000000000001</v>
          </cell>
          <cell r="E59">
            <v>0.46110000000000001</v>
          </cell>
          <cell r="F59">
            <v>0.46110000000000001</v>
          </cell>
          <cell r="G59">
            <v>0.46110000000000001</v>
          </cell>
          <cell r="H59">
            <v>0.46110000000000001</v>
          </cell>
          <cell r="L59">
            <v>374.55</v>
          </cell>
          <cell r="M59">
            <v>421.65</v>
          </cell>
          <cell r="N59">
            <v>477.9</v>
          </cell>
          <cell r="O59">
            <v>668.4</v>
          </cell>
          <cell r="P59">
            <v>914.85</v>
          </cell>
          <cell r="Q59">
            <v>1704.45</v>
          </cell>
        </row>
        <row r="60">
          <cell r="C60">
            <v>0.46110000000000001</v>
          </cell>
          <cell r="D60">
            <v>0.46110000000000001</v>
          </cell>
          <cell r="E60">
            <v>0.46110000000000001</v>
          </cell>
          <cell r="F60">
            <v>0.46110000000000001</v>
          </cell>
          <cell r="G60">
            <v>0.46110000000000001</v>
          </cell>
          <cell r="H60">
            <v>0.46110000000000001</v>
          </cell>
          <cell r="L60">
            <v>3.74</v>
          </cell>
          <cell r="M60">
            <v>4.21</v>
          </cell>
          <cell r="N60">
            <v>4.7699999999999996</v>
          </cell>
          <cell r="O60">
            <v>6.68</v>
          </cell>
          <cell r="P60">
            <v>9.14</v>
          </cell>
          <cell r="Q60">
            <v>17.04</v>
          </cell>
        </row>
        <row r="61">
          <cell r="C61">
            <v>0.46110000000000001</v>
          </cell>
          <cell r="D61">
            <v>0.46110000000000001</v>
          </cell>
          <cell r="E61">
            <v>0.46110000000000001</v>
          </cell>
          <cell r="F61">
            <v>0.46110000000000001</v>
          </cell>
          <cell r="G61">
            <v>0.46110000000000001</v>
          </cell>
          <cell r="H61">
            <v>0.46110000000000001</v>
          </cell>
          <cell r="L61">
            <v>3.74</v>
          </cell>
          <cell r="M61">
            <v>4.21</v>
          </cell>
          <cell r="N61">
            <v>4.7699999999999996</v>
          </cell>
          <cell r="O61">
            <v>6.68</v>
          </cell>
          <cell r="P61">
            <v>9.14</v>
          </cell>
          <cell r="Q61">
            <v>17.04</v>
          </cell>
        </row>
        <row r="62">
          <cell r="C62">
            <v>0.46110000000000001</v>
          </cell>
          <cell r="D62">
            <v>0.46110000000000001</v>
          </cell>
          <cell r="E62">
            <v>0.46110000000000001</v>
          </cell>
          <cell r="F62">
            <v>0.46110000000000001</v>
          </cell>
          <cell r="G62">
            <v>0.46110000000000001</v>
          </cell>
          <cell r="H62">
            <v>0.46110000000000001</v>
          </cell>
          <cell r="L62">
            <v>3.74</v>
          </cell>
          <cell r="M62">
            <v>4.21</v>
          </cell>
          <cell r="N62">
            <v>4.7699999999999996</v>
          </cell>
          <cell r="O62">
            <v>6.68</v>
          </cell>
          <cell r="P62">
            <v>9.14</v>
          </cell>
          <cell r="Q62">
            <v>17.04</v>
          </cell>
        </row>
        <row r="63">
          <cell r="C63">
            <v>0.46110000000000001</v>
          </cell>
          <cell r="D63">
            <v>0.46110000000000001</v>
          </cell>
          <cell r="E63">
            <v>0.46110000000000001</v>
          </cell>
          <cell r="F63">
            <v>0.46110000000000001</v>
          </cell>
          <cell r="G63">
            <v>0.46110000000000001</v>
          </cell>
          <cell r="H63">
            <v>0.46110000000000001</v>
          </cell>
          <cell r="L63">
            <v>3.74</v>
          </cell>
          <cell r="M63">
            <v>4.21</v>
          </cell>
          <cell r="N63">
            <v>4.7699999999999996</v>
          </cell>
          <cell r="O63">
            <v>6.68</v>
          </cell>
          <cell r="P63">
            <v>9.14</v>
          </cell>
          <cell r="Q63">
            <v>17.04</v>
          </cell>
        </row>
        <row r="64">
          <cell r="C64">
            <v>0.46110000000000001</v>
          </cell>
          <cell r="D64">
            <v>0.46110000000000001</v>
          </cell>
          <cell r="E64">
            <v>0.46110000000000001</v>
          </cell>
          <cell r="F64">
            <v>0.46110000000000001</v>
          </cell>
          <cell r="G64">
            <v>0.46110000000000001</v>
          </cell>
          <cell r="H64">
            <v>0.46110000000000001</v>
          </cell>
          <cell r="L64">
            <v>3.74</v>
          </cell>
          <cell r="M64">
            <v>4.21</v>
          </cell>
          <cell r="N64">
            <v>4.7699999999999996</v>
          </cell>
          <cell r="O64">
            <v>6.68</v>
          </cell>
          <cell r="P64">
            <v>9.14</v>
          </cell>
          <cell r="Q64">
            <v>17.04</v>
          </cell>
        </row>
        <row r="65">
          <cell r="C65">
            <v>0.46110000000000001</v>
          </cell>
          <cell r="D65">
            <v>0.46110000000000001</v>
          </cell>
          <cell r="E65">
            <v>0.46110000000000001</v>
          </cell>
          <cell r="F65">
            <v>0.46110000000000001</v>
          </cell>
          <cell r="G65">
            <v>0.46110000000000001</v>
          </cell>
          <cell r="H65">
            <v>0.46110000000000001</v>
          </cell>
          <cell r="L65">
            <v>374.55</v>
          </cell>
          <cell r="M65">
            <v>421.65</v>
          </cell>
          <cell r="N65">
            <v>477.9</v>
          </cell>
          <cell r="O65">
            <v>668.4</v>
          </cell>
          <cell r="P65">
            <v>914.85</v>
          </cell>
          <cell r="Q65">
            <v>1704.45</v>
          </cell>
        </row>
      </sheetData>
      <sheetData sheetId="14"/>
      <sheetData sheetId="15">
        <row r="8">
          <cell r="C8">
            <v>0</v>
          </cell>
          <cell r="D8">
            <v>0.83899999999999997</v>
          </cell>
          <cell r="E8">
            <v>0.83899999999999997</v>
          </cell>
          <cell r="G8">
            <v>0</v>
          </cell>
          <cell r="H8">
            <v>0</v>
          </cell>
          <cell r="I8">
            <v>0.82199999999999995</v>
          </cell>
          <cell r="J8">
            <v>0.82099999999999995</v>
          </cell>
        </row>
        <row r="10">
          <cell r="C10" t="str">
            <v xml:space="preserve"> </v>
          </cell>
          <cell r="D10">
            <v>10.368400000000003</v>
          </cell>
          <cell r="E10">
            <v>9.9417500000000025</v>
          </cell>
          <cell r="G10" t="str">
            <v xml:space="preserve"> </v>
          </cell>
          <cell r="H10" t="str">
            <v xml:space="preserve"> </v>
          </cell>
          <cell r="I10">
            <v>5.6159000000000017</v>
          </cell>
          <cell r="J10">
            <v>13.129650000000003</v>
          </cell>
        </row>
        <row r="14">
          <cell r="C14">
            <v>0.55759999999999998</v>
          </cell>
          <cell r="D14">
            <v>0.78700000000000003</v>
          </cell>
          <cell r="E14">
            <v>0.78700000000000003</v>
          </cell>
          <cell r="N14">
            <v>84.55</v>
          </cell>
          <cell r="O14">
            <v>48.6</v>
          </cell>
          <cell r="P14">
            <v>46.55</v>
          </cell>
        </row>
        <row r="15">
          <cell r="C15">
            <v>0.55730000000000002</v>
          </cell>
          <cell r="D15">
            <v>0.88449999999999995</v>
          </cell>
          <cell r="E15">
            <v>0.88449999999999995</v>
          </cell>
          <cell r="N15">
            <v>85.9</v>
          </cell>
          <cell r="O15">
            <v>50.05</v>
          </cell>
          <cell r="P15">
            <v>47.9</v>
          </cell>
        </row>
        <row r="16">
          <cell r="C16">
            <v>0.55730000000000002</v>
          </cell>
          <cell r="D16">
            <v>0.88449999999999995</v>
          </cell>
          <cell r="E16">
            <v>0.88449999999999995</v>
          </cell>
          <cell r="N16">
            <v>85.9</v>
          </cell>
          <cell r="O16">
            <v>50.05</v>
          </cell>
          <cell r="P16">
            <v>47.9</v>
          </cell>
        </row>
        <row r="17">
          <cell r="C17">
            <v>0.55730000000000002</v>
          </cell>
          <cell r="D17">
            <v>0.88449999999999995</v>
          </cell>
          <cell r="E17">
            <v>0.88449999999999995</v>
          </cell>
          <cell r="N17">
            <v>85.9</v>
          </cell>
          <cell r="O17">
            <v>50.05</v>
          </cell>
          <cell r="P17">
            <v>47.9</v>
          </cell>
        </row>
        <row r="18">
          <cell r="C18">
            <v>0.55730000000000002</v>
          </cell>
          <cell r="D18">
            <v>0.88449999999999995</v>
          </cell>
          <cell r="E18">
            <v>0.88449999999999995</v>
          </cell>
          <cell r="N18">
            <v>85.9</v>
          </cell>
          <cell r="O18">
            <v>50.05</v>
          </cell>
          <cell r="P18">
            <v>47.9</v>
          </cell>
        </row>
        <row r="19">
          <cell r="C19">
            <v>0.55730000000000002</v>
          </cell>
          <cell r="D19">
            <v>0.88449999999999995</v>
          </cell>
          <cell r="E19">
            <v>0.88449999999999995</v>
          </cell>
          <cell r="N19">
            <v>85.9</v>
          </cell>
          <cell r="O19">
            <v>50.05</v>
          </cell>
          <cell r="P19">
            <v>47.9</v>
          </cell>
        </row>
        <row r="23">
          <cell r="C23">
            <v>0.55730000000000002</v>
          </cell>
          <cell r="D23">
            <v>0.88449999999999995</v>
          </cell>
          <cell r="E23">
            <v>0.88449999999999995</v>
          </cell>
          <cell r="I23">
            <v>0.86260000000000003</v>
          </cell>
          <cell r="J23">
            <v>0.86199999999999999</v>
          </cell>
          <cell r="N23">
            <v>85.9</v>
          </cell>
          <cell r="O23">
            <v>50.05</v>
          </cell>
          <cell r="P23">
            <v>47.9</v>
          </cell>
          <cell r="T23">
            <v>27.4</v>
          </cell>
          <cell r="U23">
            <v>48.95</v>
          </cell>
        </row>
        <row r="24">
          <cell r="C24">
            <v>0.55730000000000002</v>
          </cell>
          <cell r="D24">
            <v>0.88449999999999995</v>
          </cell>
          <cell r="E24">
            <v>0.88449999999999995</v>
          </cell>
          <cell r="I24">
            <v>0.86260000000000003</v>
          </cell>
          <cell r="J24">
            <v>0.86199999999999999</v>
          </cell>
          <cell r="N24">
            <v>85.9</v>
          </cell>
          <cell r="O24">
            <v>50.05</v>
          </cell>
          <cell r="P24">
            <v>47.9</v>
          </cell>
          <cell r="T24">
            <v>27.4</v>
          </cell>
          <cell r="U24">
            <v>52.7</v>
          </cell>
        </row>
        <row r="25">
          <cell r="C25">
            <v>0.55730000000000002</v>
          </cell>
          <cell r="D25">
            <v>0.88449999999999995</v>
          </cell>
          <cell r="E25">
            <v>0.88449999999999995</v>
          </cell>
          <cell r="I25">
            <v>0.86260000000000003</v>
          </cell>
          <cell r="J25">
            <v>0.86199999999999999</v>
          </cell>
          <cell r="N25">
            <v>85.9</v>
          </cell>
          <cell r="O25">
            <v>50.05</v>
          </cell>
          <cell r="P25">
            <v>47.9</v>
          </cell>
          <cell r="T25">
            <v>27.4</v>
          </cell>
          <cell r="U25">
            <v>56.45</v>
          </cell>
        </row>
        <row r="26">
          <cell r="C26">
            <v>0.55730000000000002</v>
          </cell>
          <cell r="D26">
            <v>0.88449999999999995</v>
          </cell>
          <cell r="E26">
            <v>0.88449999999999995</v>
          </cell>
          <cell r="I26">
            <v>0.86260000000000003</v>
          </cell>
          <cell r="J26">
            <v>0.86199999999999999</v>
          </cell>
          <cell r="N26">
            <v>85.9</v>
          </cell>
          <cell r="O26">
            <v>50.05</v>
          </cell>
          <cell r="P26">
            <v>47.9</v>
          </cell>
          <cell r="T26">
            <v>27.4</v>
          </cell>
          <cell r="U26">
            <v>60.15</v>
          </cell>
        </row>
        <row r="27">
          <cell r="C27">
            <v>0.55730000000000002</v>
          </cell>
          <cell r="D27">
            <v>0.88449999999999995</v>
          </cell>
          <cell r="E27">
            <v>0.88449999999999995</v>
          </cell>
          <cell r="I27">
            <v>0.86260000000000003</v>
          </cell>
          <cell r="J27">
            <v>0.86199999999999999</v>
          </cell>
          <cell r="N27">
            <v>85.9</v>
          </cell>
          <cell r="O27">
            <v>50.05</v>
          </cell>
          <cell r="P27">
            <v>47.9</v>
          </cell>
          <cell r="T27">
            <v>27.4</v>
          </cell>
          <cell r="U27">
            <v>63.95</v>
          </cell>
        </row>
        <row r="28">
          <cell r="C28">
            <v>0.55730000000000002</v>
          </cell>
          <cell r="D28">
            <v>0.88449999999999995</v>
          </cell>
          <cell r="E28">
            <v>0.88449999999999995</v>
          </cell>
          <cell r="I28">
            <v>0.86260000000000003</v>
          </cell>
          <cell r="J28">
            <v>0.86199999999999999</v>
          </cell>
          <cell r="N28">
            <v>90.65</v>
          </cell>
          <cell r="O28">
            <v>54.8</v>
          </cell>
          <cell r="P28">
            <v>52.55</v>
          </cell>
          <cell r="T28">
            <v>31.55</v>
          </cell>
          <cell r="U28">
            <v>66</v>
          </cell>
        </row>
        <row r="29">
          <cell r="C29">
            <v>0.55730000000000002</v>
          </cell>
          <cell r="D29">
            <v>0.88449999999999995</v>
          </cell>
          <cell r="E29">
            <v>0.88449999999999995</v>
          </cell>
          <cell r="I29">
            <v>0.86260000000000003</v>
          </cell>
          <cell r="J29">
            <v>0.86199999999999999</v>
          </cell>
          <cell r="N29">
            <v>90.65</v>
          </cell>
          <cell r="O29">
            <v>54.8</v>
          </cell>
          <cell r="P29">
            <v>52.55</v>
          </cell>
          <cell r="T29">
            <v>31.55</v>
          </cell>
          <cell r="U29">
            <v>67.849999999999994</v>
          </cell>
        </row>
        <row r="30">
          <cell r="C30">
            <v>0.55730000000000002</v>
          </cell>
          <cell r="D30">
            <v>0.88449999999999995</v>
          </cell>
          <cell r="E30">
            <v>0.88449999999999995</v>
          </cell>
          <cell r="I30">
            <v>0.86260000000000003</v>
          </cell>
          <cell r="J30">
            <v>0.86199999999999999</v>
          </cell>
          <cell r="N30">
            <v>90.65</v>
          </cell>
          <cell r="O30">
            <v>54.8</v>
          </cell>
          <cell r="P30">
            <v>52.55</v>
          </cell>
          <cell r="T30">
            <v>31.55</v>
          </cell>
          <cell r="U30">
            <v>69.55</v>
          </cell>
        </row>
        <row r="31">
          <cell r="C31">
            <v>0.55730000000000002</v>
          </cell>
          <cell r="D31">
            <v>0.88449999999999995</v>
          </cell>
          <cell r="E31">
            <v>0.88449999999999995</v>
          </cell>
          <cell r="I31">
            <v>0.86260000000000003</v>
          </cell>
          <cell r="J31">
            <v>0.86199999999999999</v>
          </cell>
          <cell r="N31">
            <v>90.65</v>
          </cell>
          <cell r="O31">
            <v>54.8</v>
          </cell>
          <cell r="P31">
            <v>52.55</v>
          </cell>
          <cell r="T31">
            <v>31.55</v>
          </cell>
          <cell r="U31">
            <v>71.5</v>
          </cell>
        </row>
        <row r="32">
          <cell r="C32">
            <v>0.55730000000000002</v>
          </cell>
          <cell r="D32">
            <v>0.88449999999999995</v>
          </cell>
          <cell r="E32">
            <v>0.88449999999999995</v>
          </cell>
          <cell r="I32">
            <v>0.86260000000000003</v>
          </cell>
          <cell r="J32">
            <v>0.86199999999999999</v>
          </cell>
          <cell r="N32">
            <v>90.65</v>
          </cell>
          <cell r="O32">
            <v>54.8</v>
          </cell>
          <cell r="P32">
            <v>52.55</v>
          </cell>
          <cell r="T32">
            <v>31.55</v>
          </cell>
          <cell r="U32">
            <v>73.349999999999994</v>
          </cell>
        </row>
        <row r="33">
          <cell r="C33">
            <v>0.55730000000000002</v>
          </cell>
          <cell r="D33">
            <v>0.88449999999999995</v>
          </cell>
          <cell r="E33">
            <v>0.88449999999999995</v>
          </cell>
          <cell r="I33">
            <v>0.86260000000000003</v>
          </cell>
          <cell r="J33">
            <v>0.86199999999999999</v>
          </cell>
          <cell r="N33">
            <v>95.4</v>
          </cell>
          <cell r="O33">
            <v>59.6</v>
          </cell>
          <cell r="P33">
            <v>57.15</v>
          </cell>
          <cell r="T33">
            <v>36.25</v>
          </cell>
          <cell r="U33">
            <v>74.55</v>
          </cell>
        </row>
        <row r="34">
          <cell r="C34">
            <v>0.55730000000000002</v>
          </cell>
          <cell r="D34">
            <v>0.88449999999999995</v>
          </cell>
          <cell r="E34">
            <v>0.88449999999999995</v>
          </cell>
          <cell r="I34">
            <v>0.86260000000000003</v>
          </cell>
          <cell r="J34">
            <v>0.86199999999999999</v>
          </cell>
          <cell r="N34">
            <v>95.4</v>
          </cell>
          <cell r="O34">
            <v>59.6</v>
          </cell>
          <cell r="P34">
            <v>57.15</v>
          </cell>
          <cell r="T34">
            <v>36.25</v>
          </cell>
          <cell r="U34">
            <v>75.75</v>
          </cell>
        </row>
        <row r="35">
          <cell r="C35">
            <v>0.55730000000000002</v>
          </cell>
          <cell r="D35">
            <v>0.88449999999999995</v>
          </cell>
          <cell r="E35">
            <v>0.88449999999999995</v>
          </cell>
          <cell r="I35">
            <v>0.86260000000000003</v>
          </cell>
          <cell r="J35">
            <v>0.86199999999999999</v>
          </cell>
          <cell r="N35">
            <v>95.4</v>
          </cell>
          <cell r="O35">
            <v>59.6</v>
          </cell>
          <cell r="P35">
            <v>57.15</v>
          </cell>
          <cell r="T35">
            <v>36.25</v>
          </cell>
          <cell r="U35">
            <v>77.05</v>
          </cell>
        </row>
        <row r="36">
          <cell r="C36">
            <v>0.55730000000000002</v>
          </cell>
          <cell r="D36">
            <v>0.88449999999999995</v>
          </cell>
          <cell r="E36">
            <v>0.88449999999999995</v>
          </cell>
          <cell r="I36">
            <v>0.86260000000000003</v>
          </cell>
          <cell r="J36">
            <v>0.86199999999999999</v>
          </cell>
          <cell r="N36">
            <v>95.4</v>
          </cell>
          <cell r="O36">
            <v>59.6</v>
          </cell>
          <cell r="P36">
            <v>57.15</v>
          </cell>
          <cell r="T36">
            <v>36.25</v>
          </cell>
          <cell r="U36">
            <v>78.349999999999994</v>
          </cell>
        </row>
        <row r="37">
          <cell r="C37">
            <v>0.55730000000000002</v>
          </cell>
          <cell r="D37">
            <v>0.88449999999999995</v>
          </cell>
          <cell r="E37">
            <v>0.88449999999999995</v>
          </cell>
          <cell r="I37">
            <v>0.86260000000000003</v>
          </cell>
          <cell r="J37">
            <v>0.86199999999999999</v>
          </cell>
          <cell r="N37">
            <v>95.4</v>
          </cell>
          <cell r="O37">
            <v>59.6</v>
          </cell>
          <cell r="P37">
            <v>57.15</v>
          </cell>
          <cell r="T37">
            <v>36.25</v>
          </cell>
          <cell r="U37">
            <v>79.55</v>
          </cell>
        </row>
        <row r="38">
          <cell r="C38">
            <v>0.55730000000000002</v>
          </cell>
          <cell r="D38">
            <v>0.88449999999999995</v>
          </cell>
          <cell r="E38">
            <v>0.88449999999999995</v>
          </cell>
          <cell r="I38">
            <v>0.86260000000000003</v>
          </cell>
          <cell r="J38">
            <v>0.86199999999999999</v>
          </cell>
          <cell r="N38">
            <v>100.25</v>
          </cell>
          <cell r="O38">
            <v>64.400000000000006</v>
          </cell>
          <cell r="P38">
            <v>61.75</v>
          </cell>
          <cell r="T38">
            <v>40.85</v>
          </cell>
          <cell r="U38">
            <v>81.5</v>
          </cell>
        </row>
        <row r="39">
          <cell r="C39">
            <v>0.55730000000000002</v>
          </cell>
          <cell r="D39">
            <v>0.88449999999999995</v>
          </cell>
          <cell r="E39">
            <v>0.88449999999999995</v>
          </cell>
          <cell r="I39">
            <v>0.86260000000000003</v>
          </cell>
          <cell r="J39">
            <v>0.86199999999999999</v>
          </cell>
          <cell r="N39">
            <v>100.25</v>
          </cell>
          <cell r="O39">
            <v>64.400000000000006</v>
          </cell>
          <cell r="P39">
            <v>61.75</v>
          </cell>
          <cell r="T39">
            <v>40.85</v>
          </cell>
          <cell r="U39">
            <v>82.1</v>
          </cell>
        </row>
        <row r="40">
          <cell r="C40">
            <v>0.55730000000000002</v>
          </cell>
          <cell r="D40">
            <v>0.88449999999999995</v>
          </cell>
          <cell r="E40">
            <v>0.88449999999999995</v>
          </cell>
          <cell r="I40">
            <v>0.86260000000000003</v>
          </cell>
          <cell r="J40">
            <v>0.86199999999999999</v>
          </cell>
          <cell r="N40">
            <v>100.25</v>
          </cell>
          <cell r="O40">
            <v>64.400000000000006</v>
          </cell>
          <cell r="P40">
            <v>61.75</v>
          </cell>
          <cell r="T40">
            <v>40.85</v>
          </cell>
          <cell r="U40">
            <v>83.25</v>
          </cell>
        </row>
        <row r="41">
          <cell r="C41">
            <v>0.55730000000000002</v>
          </cell>
          <cell r="D41">
            <v>0.88449999999999995</v>
          </cell>
          <cell r="E41">
            <v>0.88449999999999995</v>
          </cell>
          <cell r="I41">
            <v>0.86260000000000003</v>
          </cell>
          <cell r="J41">
            <v>0.86199999999999999</v>
          </cell>
          <cell r="N41">
            <v>100.25</v>
          </cell>
          <cell r="O41">
            <v>64.400000000000006</v>
          </cell>
          <cell r="P41">
            <v>61.75</v>
          </cell>
          <cell r="T41">
            <v>40.85</v>
          </cell>
          <cell r="U41">
            <v>84.55</v>
          </cell>
        </row>
        <row r="42">
          <cell r="C42">
            <v>0.55730000000000002</v>
          </cell>
          <cell r="D42">
            <v>0.88449999999999995</v>
          </cell>
          <cell r="E42">
            <v>0.88449999999999995</v>
          </cell>
          <cell r="I42">
            <v>0.86260000000000003</v>
          </cell>
          <cell r="J42">
            <v>0.86199999999999999</v>
          </cell>
          <cell r="N42">
            <v>100.25</v>
          </cell>
          <cell r="O42">
            <v>64.400000000000006</v>
          </cell>
          <cell r="P42">
            <v>61.75</v>
          </cell>
          <cell r="T42">
            <v>40.85</v>
          </cell>
          <cell r="U42">
            <v>85.8</v>
          </cell>
        </row>
        <row r="43">
          <cell r="C43">
            <v>0.55730000000000002</v>
          </cell>
          <cell r="D43">
            <v>0.88449999999999995</v>
          </cell>
          <cell r="E43">
            <v>0.88449999999999995</v>
          </cell>
          <cell r="I43">
            <v>0.86260000000000003</v>
          </cell>
          <cell r="J43">
            <v>0.86199999999999999</v>
          </cell>
          <cell r="N43">
            <v>111.65</v>
          </cell>
          <cell r="O43">
            <v>75.75</v>
          </cell>
          <cell r="P43">
            <v>72.599999999999994</v>
          </cell>
          <cell r="T43">
            <v>45.8</v>
          </cell>
          <cell r="U43">
            <v>89.2</v>
          </cell>
        </row>
        <row r="44">
          <cell r="C44">
            <v>0.55730000000000002</v>
          </cell>
          <cell r="D44">
            <v>0.88449999999999995</v>
          </cell>
          <cell r="E44">
            <v>0.88449999999999995</v>
          </cell>
          <cell r="I44">
            <v>0.86260000000000003</v>
          </cell>
          <cell r="J44">
            <v>0.86199999999999999</v>
          </cell>
          <cell r="N44">
            <v>111.65</v>
          </cell>
          <cell r="O44">
            <v>75.75</v>
          </cell>
          <cell r="P44">
            <v>72.599999999999994</v>
          </cell>
          <cell r="T44">
            <v>45.8</v>
          </cell>
          <cell r="U44">
            <v>90.6</v>
          </cell>
        </row>
        <row r="45">
          <cell r="C45">
            <v>0.55730000000000002</v>
          </cell>
          <cell r="D45">
            <v>0.88449999999999995</v>
          </cell>
          <cell r="E45">
            <v>0.88449999999999995</v>
          </cell>
          <cell r="I45">
            <v>0.86260000000000003</v>
          </cell>
          <cell r="J45">
            <v>0.86199999999999999</v>
          </cell>
          <cell r="N45">
            <v>111.65</v>
          </cell>
          <cell r="O45">
            <v>75.75</v>
          </cell>
          <cell r="P45">
            <v>72.599999999999994</v>
          </cell>
          <cell r="T45">
            <v>45.8</v>
          </cell>
          <cell r="U45">
            <v>91.9</v>
          </cell>
        </row>
        <row r="46">
          <cell r="C46">
            <v>0.55730000000000002</v>
          </cell>
          <cell r="D46">
            <v>0.88449999999999995</v>
          </cell>
          <cell r="E46">
            <v>0.88449999999999995</v>
          </cell>
          <cell r="I46">
            <v>0.86260000000000003</v>
          </cell>
          <cell r="J46">
            <v>0.86199999999999999</v>
          </cell>
          <cell r="N46">
            <v>111.65</v>
          </cell>
          <cell r="O46">
            <v>75.75</v>
          </cell>
          <cell r="P46">
            <v>72.599999999999994</v>
          </cell>
          <cell r="T46">
            <v>45.8</v>
          </cell>
          <cell r="U46">
            <v>93.45</v>
          </cell>
        </row>
        <row r="47">
          <cell r="C47">
            <v>0.55730000000000002</v>
          </cell>
          <cell r="D47">
            <v>0.88449999999999995</v>
          </cell>
          <cell r="E47">
            <v>0.88449999999999995</v>
          </cell>
          <cell r="I47">
            <v>0.86260000000000003</v>
          </cell>
          <cell r="J47">
            <v>0.86199999999999999</v>
          </cell>
          <cell r="N47">
            <v>111.65</v>
          </cell>
          <cell r="O47">
            <v>75.75</v>
          </cell>
          <cell r="P47">
            <v>72.599999999999994</v>
          </cell>
          <cell r="T47">
            <v>45.8</v>
          </cell>
          <cell r="U47">
            <v>94.7</v>
          </cell>
        </row>
        <row r="48">
          <cell r="C48">
            <v>0.55730000000000002</v>
          </cell>
          <cell r="D48">
            <v>0.88449999999999995</v>
          </cell>
          <cell r="E48">
            <v>0.88449999999999995</v>
          </cell>
          <cell r="I48">
            <v>0.86260000000000003</v>
          </cell>
          <cell r="J48">
            <v>0.86199999999999999</v>
          </cell>
          <cell r="N48">
            <v>123.1</v>
          </cell>
          <cell r="O48">
            <v>87.2</v>
          </cell>
          <cell r="P48">
            <v>83.55</v>
          </cell>
          <cell r="T48">
            <v>50.75</v>
          </cell>
          <cell r="U48">
            <v>95.95</v>
          </cell>
        </row>
        <row r="49">
          <cell r="C49">
            <v>0.55730000000000002</v>
          </cell>
          <cell r="D49">
            <v>0.88449999999999995</v>
          </cell>
          <cell r="E49">
            <v>0.88449999999999995</v>
          </cell>
          <cell r="I49">
            <v>0.86260000000000003</v>
          </cell>
          <cell r="J49">
            <v>0.86199999999999999</v>
          </cell>
          <cell r="N49">
            <v>123.1</v>
          </cell>
          <cell r="O49">
            <v>87.2</v>
          </cell>
          <cell r="P49">
            <v>83.55</v>
          </cell>
          <cell r="T49">
            <v>50.75</v>
          </cell>
          <cell r="U49">
            <v>97.35</v>
          </cell>
        </row>
        <row r="50">
          <cell r="C50">
            <v>0.55730000000000002</v>
          </cell>
          <cell r="D50">
            <v>0.88449999999999995</v>
          </cell>
          <cell r="E50">
            <v>0.88449999999999995</v>
          </cell>
          <cell r="I50">
            <v>0.86260000000000003</v>
          </cell>
          <cell r="J50">
            <v>0.86199999999999999</v>
          </cell>
          <cell r="N50">
            <v>123.1</v>
          </cell>
          <cell r="O50">
            <v>87.2</v>
          </cell>
          <cell r="P50">
            <v>83.55</v>
          </cell>
          <cell r="T50">
            <v>50.75</v>
          </cell>
          <cell r="U50">
            <v>97.85</v>
          </cell>
        </row>
        <row r="51">
          <cell r="C51">
            <v>0.55730000000000002</v>
          </cell>
          <cell r="D51">
            <v>0.88449999999999995</v>
          </cell>
          <cell r="E51">
            <v>0.88449999999999995</v>
          </cell>
          <cell r="I51">
            <v>0.86260000000000003</v>
          </cell>
          <cell r="J51">
            <v>0.86199999999999999</v>
          </cell>
          <cell r="N51">
            <v>123.1</v>
          </cell>
          <cell r="O51">
            <v>87.2</v>
          </cell>
          <cell r="P51">
            <v>83.55</v>
          </cell>
          <cell r="T51">
            <v>50.75</v>
          </cell>
          <cell r="U51">
            <v>98.1</v>
          </cell>
        </row>
        <row r="52">
          <cell r="C52">
            <v>0.55730000000000002</v>
          </cell>
          <cell r="D52">
            <v>0.88449999999999995</v>
          </cell>
          <cell r="E52">
            <v>0.88449999999999995</v>
          </cell>
          <cell r="I52">
            <v>0.86260000000000003</v>
          </cell>
          <cell r="J52">
            <v>0.86199999999999999</v>
          </cell>
          <cell r="N52">
            <v>123.1</v>
          </cell>
          <cell r="O52">
            <v>87.2</v>
          </cell>
          <cell r="P52">
            <v>83.55</v>
          </cell>
          <cell r="T52">
            <v>50.75</v>
          </cell>
          <cell r="U52">
            <v>99.45</v>
          </cell>
        </row>
        <row r="53">
          <cell r="C53">
            <v>0.55730000000000002</v>
          </cell>
          <cell r="D53">
            <v>0.88449999999999995</v>
          </cell>
          <cell r="E53">
            <v>0.88449999999999995</v>
          </cell>
          <cell r="I53">
            <v>0.86260000000000003</v>
          </cell>
          <cell r="J53">
            <v>0.86199999999999999</v>
          </cell>
          <cell r="N53">
            <v>141.30000000000001</v>
          </cell>
          <cell r="O53">
            <v>105.1</v>
          </cell>
          <cell r="P53">
            <v>100.9</v>
          </cell>
          <cell r="T53">
            <v>55.35</v>
          </cell>
          <cell r="U53">
            <v>102.75</v>
          </cell>
        </row>
        <row r="54">
          <cell r="C54">
            <v>0.55730000000000002</v>
          </cell>
          <cell r="D54">
            <v>0.88449999999999995</v>
          </cell>
          <cell r="E54">
            <v>0.88449999999999995</v>
          </cell>
          <cell r="I54">
            <v>0.86260000000000003</v>
          </cell>
          <cell r="J54">
            <v>0.86199999999999999</v>
          </cell>
          <cell r="N54">
            <v>141.30000000000001</v>
          </cell>
          <cell r="O54">
            <v>105.1</v>
          </cell>
          <cell r="P54">
            <v>100.9</v>
          </cell>
          <cell r="T54">
            <v>55.35</v>
          </cell>
          <cell r="U54">
            <v>105.85</v>
          </cell>
        </row>
        <row r="55">
          <cell r="C55">
            <v>0.55730000000000002</v>
          </cell>
          <cell r="D55">
            <v>0.88449999999999995</v>
          </cell>
          <cell r="E55">
            <v>0.88449999999999995</v>
          </cell>
          <cell r="I55">
            <v>0.86260000000000003</v>
          </cell>
          <cell r="J55">
            <v>0.86199999999999999</v>
          </cell>
          <cell r="N55">
            <v>141.30000000000001</v>
          </cell>
          <cell r="O55">
            <v>105.1</v>
          </cell>
          <cell r="P55">
            <v>100.9</v>
          </cell>
          <cell r="T55">
            <v>55.35</v>
          </cell>
          <cell r="U55">
            <v>109</v>
          </cell>
        </row>
        <row r="56">
          <cell r="C56">
            <v>0.55730000000000002</v>
          </cell>
          <cell r="D56">
            <v>0.88449999999999995</v>
          </cell>
          <cell r="E56">
            <v>0.88449999999999995</v>
          </cell>
          <cell r="I56">
            <v>0.86260000000000003</v>
          </cell>
          <cell r="J56">
            <v>0.86199999999999999</v>
          </cell>
          <cell r="N56">
            <v>141.30000000000001</v>
          </cell>
          <cell r="O56">
            <v>105.1</v>
          </cell>
          <cell r="P56">
            <v>100.9</v>
          </cell>
          <cell r="T56">
            <v>55.35</v>
          </cell>
          <cell r="U56">
            <v>111.1</v>
          </cell>
        </row>
        <row r="57">
          <cell r="C57">
            <v>0.55730000000000002</v>
          </cell>
          <cell r="D57">
            <v>0.88449999999999995</v>
          </cell>
          <cell r="E57">
            <v>0.88449999999999995</v>
          </cell>
          <cell r="I57">
            <v>0.86260000000000003</v>
          </cell>
          <cell r="J57">
            <v>0.86199999999999999</v>
          </cell>
          <cell r="N57">
            <v>141.30000000000001</v>
          </cell>
          <cell r="O57">
            <v>105.1</v>
          </cell>
          <cell r="P57">
            <v>100.9</v>
          </cell>
          <cell r="T57">
            <v>55.35</v>
          </cell>
          <cell r="U57">
            <v>112.6</v>
          </cell>
        </row>
        <row r="58">
          <cell r="C58">
            <v>0.55730000000000002</v>
          </cell>
          <cell r="D58">
            <v>0.88449999999999995</v>
          </cell>
          <cell r="E58">
            <v>0.88449999999999995</v>
          </cell>
          <cell r="I58">
            <v>0.86260000000000003</v>
          </cell>
          <cell r="J58">
            <v>0.86199999999999999</v>
          </cell>
          <cell r="N58">
            <v>152.1</v>
          </cell>
          <cell r="O58">
            <v>116.1</v>
          </cell>
          <cell r="P58">
            <v>111.35</v>
          </cell>
          <cell r="T58">
            <v>61.55</v>
          </cell>
          <cell r="U58">
            <v>118.9</v>
          </cell>
        </row>
        <row r="59">
          <cell r="C59">
            <v>0.55730000000000002</v>
          </cell>
          <cell r="D59">
            <v>0.88449999999999995</v>
          </cell>
          <cell r="E59">
            <v>0.88449999999999995</v>
          </cell>
          <cell r="G59">
            <v>0.84919999999999995</v>
          </cell>
          <cell r="H59">
            <v>0.84050000000000002</v>
          </cell>
          <cell r="I59">
            <v>0.86260000000000003</v>
          </cell>
          <cell r="J59">
            <v>0.86199999999999999</v>
          </cell>
          <cell r="N59">
            <v>163.19999999999999</v>
          </cell>
          <cell r="O59">
            <v>127.2</v>
          </cell>
          <cell r="P59">
            <v>121.8</v>
          </cell>
          <cell r="R59">
            <v>76.849999999999994</v>
          </cell>
          <cell r="S59">
            <v>138.75</v>
          </cell>
          <cell r="T59">
            <v>67.55</v>
          </cell>
          <cell r="U59">
            <v>125.15</v>
          </cell>
        </row>
        <row r="60">
          <cell r="C60">
            <v>0.55730000000000002</v>
          </cell>
          <cell r="D60">
            <v>0.88449999999999995</v>
          </cell>
          <cell r="E60">
            <v>0.88449999999999995</v>
          </cell>
          <cell r="G60">
            <v>0.84919999999999995</v>
          </cell>
          <cell r="H60">
            <v>0.84050000000000002</v>
          </cell>
          <cell r="I60">
            <v>0.86260000000000003</v>
          </cell>
          <cell r="J60">
            <v>0.86199999999999999</v>
          </cell>
          <cell r="N60">
            <v>174.15</v>
          </cell>
          <cell r="O60">
            <v>137.94999999999999</v>
          </cell>
          <cell r="P60">
            <v>132.30000000000001</v>
          </cell>
          <cell r="R60">
            <v>76.849999999999994</v>
          </cell>
          <cell r="S60">
            <v>138.75</v>
          </cell>
          <cell r="T60">
            <v>73.8</v>
          </cell>
          <cell r="U60">
            <v>131.6</v>
          </cell>
        </row>
        <row r="61">
          <cell r="C61">
            <v>0.55730000000000002</v>
          </cell>
          <cell r="D61">
            <v>0.88449999999999995</v>
          </cell>
          <cell r="E61">
            <v>0.88449999999999995</v>
          </cell>
          <cell r="G61">
            <v>0.84919999999999995</v>
          </cell>
          <cell r="H61">
            <v>0.84050000000000002</v>
          </cell>
          <cell r="I61">
            <v>0.86260000000000003</v>
          </cell>
          <cell r="J61">
            <v>0.86199999999999999</v>
          </cell>
          <cell r="N61">
            <v>185.1</v>
          </cell>
          <cell r="O61">
            <v>149.05000000000001</v>
          </cell>
          <cell r="P61">
            <v>142.85</v>
          </cell>
          <cell r="R61">
            <v>89.15</v>
          </cell>
          <cell r="S61">
            <v>151.75</v>
          </cell>
          <cell r="T61">
            <v>79.900000000000006</v>
          </cell>
          <cell r="U61">
            <v>137.80000000000001</v>
          </cell>
        </row>
        <row r="62">
          <cell r="C62">
            <v>0.55730000000000002</v>
          </cell>
          <cell r="D62">
            <v>0.88449999999999995</v>
          </cell>
          <cell r="E62">
            <v>0.88449999999999995</v>
          </cell>
          <cell r="G62">
            <v>0.84919999999999995</v>
          </cell>
          <cell r="H62">
            <v>0.84050000000000002</v>
          </cell>
          <cell r="I62">
            <v>0.86260000000000003</v>
          </cell>
          <cell r="J62">
            <v>0.86199999999999999</v>
          </cell>
          <cell r="N62">
            <v>196.2</v>
          </cell>
          <cell r="O62">
            <v>160.1</v>
          </cell>
          <cell r="P62">
            <v>153.4</v>
          </cell>
          <cell r="R62">
            <v>89.15</v>
          </cell>
          <cell r="S62">
            <v>151.75</v>
          </cell>
          <cell r="T62">
            <v>86</v>
          </cell>
          <cell r="U62">
            <v>144.1</v>
          </cell>
        </row>
        <row r="63">
          <cell r="C63">
            <v>0.55730000000000002</v>
          </cell>
          <cell r="D63">
            <v>0.88449999999999995</v>
          </cell>
          <cell r="E63">
            <v>0.88449999999999995</v>
          </cell>
          <cell r="G63">
            <v>0.84919999999999995</v>
          </cell>
          <cell r="H63">
            <v>0.84050000000000002</v>
          </cell>
          <cell r="I63">
            <v>0.86260000000000003</v>
          </cell>
          <cell r="J63">
            <v>0.86199999999999999</v>
          </cell>
          <cell r="N63">
            <v>207.35</v>
          </cell>
          <cell r="O63">
            <v>171.3</v>
          </cell>
          <cell r="P63">
            <v>163.9</v>
          </cell>
          <cell r="R63">
            <v>101.75</v>
          </cell>
          <cell r="S63">
            <v>165.05</v>
          </cell>
          <cell r="T63">
            <v>92.2</v>
          </cell>
          <cell r="U63">
            <v>150.44999999999999</v>
          </cell>
        </row>
        <row r="64">
          <cell r="C64">
            <v>0.55730000000000002</v>
          </cell>
          <cell r="D64">
            <v>0.88449999999999995</v>
          </cell>
          <cell r="E64">
            <v>0.88449999999999995</v>
          </cell>
          <cell r="G64">
            <v>0.84919999999999995</v>
          </cell>
          <cell r="H64">
            <v>0.84050000000000002</v>
          </cell>
          <cell r="I64">
            <v>0.86260000000000003</v>
          </cell>
          <cell r="J64">
            <v>0.86199999999999999</v>
          </cell>
          <cell r="N64">
            <v>218.3</v>
          </cell>
          <cell r="O64">
            <v>182.2</v>
          </cell>
          <cell r="P64">
            <v>174.55</v>
          </cell>
          <cell r="R64">
            <v>101.75</v>
          </cell>
          <cell r="S64">
            <v>165.05</v>
          </cell>
          <cell r="T64">
            <v>98.4</v>
          </cell>
          <cell r="U64">
            <v>156.85</v>
          </cell>
        </row>
        <row r="65">
          <cell r="C65">
            <v>0.55730000000000002</v>
          </cell>
          <cell r="D65">
            <v>0.88449999999999995</v>
          </cell>
          <cell r="E65">
            <v>0.88449999999999995</v>
          </cell>
          <cell r="G65">
            <v>0.84919999999999995</v>
          </cell>
          <cell r="H65">
            <v>0.84050000000000002</v>
          </cell>
          <cell r="N65">
            <v>229.2</v>
          </cell>
          <cell r="O65">
            <v>193.25</v>
          </cell>
          <cell r="P65">
            <v>184.85</v>
          </cell>
          <cell r="R65">
            <v>114.1</v>
          </cell>
          <cell r="S65">
            <v>178.15</v>
          </cell>
        </row>
        <row r="66">
          <cell r="C66">
            <v>0.55730000000000002</v>
          </cell>
          <cell r="D66">
            <v>0.88449999999999995</v>
          </cell>
          <cell r="E66">
            <v>0.88449999999999995</v>
          </cell>
          <cell r="G66">
            <v>0.84919999999999995</v>
          </cell>
          <cell r="H66">
            <v>0.84050000000000002</v>
          </cell>
          <cell r="N66">
            <v>3.27</v>
          </cell>
          <cell r="O66">
            <v>2.76</v>
          </cell>
          <cell r="P66">
            <v>2.64</v>
          </cell>
          <cell r="R66">
            <v>126.6</v>
          </cell>
          <cell r="S66">
            <v>191.4</v>
          </cell>
        </row>
        <row r="67">
          <cell r="C67">
            <v>0.55730000000000002</v>
          </cell>
          <cell r="D67">
            <v>0.88449999999999995</v>
          </cell>
          <cell r="E67">
            <v>0.88449999999999995</v>
          </cell>
          <cell r="G67">
            <v>0.84919999999999995</v>
          </cell>
          <cell r="H67">
            <v>0.84050000000000002</v>
          </cell>
          <cell r="N67">
            <v>229.2</v>
          </cell>
          <cell r="O67">
            <v>182.2</v>
          </cell>
          <cell r="P67">
            <v>184.85</v>
          </cell>
          <cell r="R67">
            <v>139.15</v>
          </cell>
          <cell r="S67">
            <v>204.65</v>
          </cell>
        </row>
        <row r="68">
          <cell r="G68">
            <v>0.84919999999999995</v>
          </cell>
          <cell r="H68">
            <v>0.84050000000000002</v>
          </cell>
          <cell r="R68">
            <v>165</v>
          </cell>
          <cell r="S68">
            <v>242.3</v>
          </cell>
        </row>
        <row r="69">
          <cell r="G69">
            <v>0.84919999999999995</v>
          </cell>
          <cell r="H69">
            <v>0.84050000000000002</v>
          </cell>
          <cell r="R69">
            <v>190.8</v>
          </cell>
          <cell r="S69">
            <v>279.95</v>
          </cell>
        </row>
        <row r="70">
          <cell r="G70">
            <v>0.84919999999999995</v>
          </cell>
          <cell r="H70">
            <v>0.84050000000000002</v>
          </cell>
          <cell r="R70">
            <v>216.6</v>
          </cell>
          <cell r="S70">
            <v>317.64999999999998</v>
          </cell>
        </row>
        <row r="71">
          <cell r="G71">
            <v>0.84919999999999995</v>
          </cell>
          <cell r="H71">
            <v>0.84050000000000002</v>
          </cell>
          <cell r="R71">
            <v>242.55</v>
          </cell>
          <cell r="S71">
            <v>355.35</v>
          </cell>
        </row>
        <row r="72">
          <cell r="G72">
            <v>0.84919999999999995</v>
          </cell>
          <cell r="H72">
            <v>0.84050000000000002</v>
          </cell>
          <cell r="R72">
            <v>268.25</v>
          </cell>
          <cell r="S72">
            <v>393</v>
          </cell>
        </row>
        <row r="74">
          <cell r="G74">
            <v>0.84919999999999995</v>
          </cell>
          <cell r="H74">
            <v>0.84050000000000002</v>
          </cell>
          <cell r="R74">
            <v>1.34</v>
          </cell>
          <cell r="S74">
            <v>1.96</v>
          </cell>
        </row>
        <row r="75">
          <cell r="G75">
            <v>0.84919999999999995</v>
          </cell>
          <cell r="H75">
            <v>0.84050000000000002</v>
          </cell>
          <cell r="R75">
            <v>268.25</v>
          </cell>
          <cell r="S75">
            <v>393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Your country name here"/>
      <sheetName val="Country Rates proposal E_EXS"/>
      <sheetName val="Country Rates proposal I_EXS"/>
      <sheetName val="Summary"/>
    </sheetNames>
    <sheetDataSet>
      <sheetData sheetId="0">
        <row r="2">
          <cell r="B2" t="str">
            <v>not available</v>
          </cell>
        </row>
        <row r="3">
          <cell r="B3" t="str">
            <v>printed tariffs</v>
          </cell>
        </row>
        <row r="4">
          <cell r="B4" t="str">
            <v>customize tariffs</v>
          </cell>
        </row>
        <row r="6">
          <cell r="B6" t="str">
            <v>Local only</v>
          </cell>
        </row>
        <row r="7">
          <cell r="B7" t="str">
            <v>Local &amp; English</v>
          </cell>
        </row>
        <row r="8">
          <cell r="B8" t="str">
            <v>English only</v>
          </cell>
        </row>
        <row r="9">
          <cell r="B9" t="str">
            <v>French only</v>
          </cell>
        </row>
        <row r="11">
          <cell r="B11" t="str">
            <v>USD</v>
          </cell>
        </row>
        <row r="12">
          <cell r="B12" t="str">
            <v>Local</v>
          </cell>
        </row>
        <row r="14">
          <cell r="B14" t="str">
            <v>1,000.000</v>
          </cell>
        </row>
        <row r="15">
          <cell r="B15" t="str">
            <v>1,000.00</v>
          </cell>
        </row>
        <row r="16">
          <cell r="B16" t="str">
            <v>1,000</v>
          </cell>
        </row>
        <row r="17">
          <cell r="B17" t="str">
            <v>1000</v>
          </cell>
        </row>
        <row r="18">
          <cell r="B18" t="str">
            <v>Other</v>
          </cell>
        </row>
        <row r="22">
          <cell r="B22">
            <v>0.05</v>
          </cell>
        </row>
        <row r="23">
          <cell r="B23">
            <v>0.1</v>
          </cell>
        </row>
        <row r="24">
          <cell r="B24">
            <v>0.25</v>
          </cell>
        </row>
        <row r="25">
          <cell r="B25">
            <v>0.5</v>
          </cell>
        </row>
        <row r="26">
          <cell r="B26">
            <v>1</v>
          </cell>
        </row>
        <row r="27">
          <cell r="B27">
            <v>5</v>
          </cell>
        </row>
        <row r="28">
          <cell r="B28">
            <v>10</v>
          </cell>
        </row>
        <row r="29">
          <cell r="B29">
            <v>50</v>
          </cell>
        </row>
        <row r="30">
          <cell r="B30">
            <v>100</v>
          </cell>
        </row>
        <row r="31">
          <cell r="B31" t="str">
            <v>Other</v>
          </cell>
        </row>
        <row r="33">
          <cell r="B33" t="str">
            <v>YES</v>
          </cell>
        </row>
        <row r="34">
          <cell r="B34" t="str">
            <v>NO</v>
          </cell>
        </row>
        <row r="35">
          <cell r="B35" t="str">
            <v>ALREADY AVAILABLE</v>
          </cell>
        </row>
      </sheetData>
      <sheetData sheetId="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Exchange Rate"/>
      <sheetName val="RWF"/>
      <sheetName val="UPS curr"/>
      <sheetName val="DHL"/>
      <sheetName val="TNT"/>
      <sheetName val="Cmgr proposal"/>
      <sheetName val="Sample Dist"/>
      <sheetName val="vol dist"/>
      <sheetName val="Chart Dist"/>
      <sheetName val="Curr Dist"/>
      <sheetName val="Prop Dist"/>
      <sheetName val="CHT Mix"/>
      <sheetName val="CG &amp; LaneDist"/>
      <sheetName val="Zone Mapping DHL"/>
      <sheetName val="Zone Mapping TNT"/>
      <sheetName val="Zone Mapping Country prop"/>
      <sheetName val="Lookup"/>
      <sheetName val="CHT Zone Distribution"/>
      <sheetName val="Z1"/>
      <sheetName val="Z2"/>
      <sheetName val="Z3"/>
      <sheetName val="Z4"/>
      <sheetName val="Z5"/>
      <sheetName val="Z6"/>
      <sheetName val="Z7"/>
      <sheetName val="Z8"/>
      <sheetName val="Z9"/>
      <sheetName val="Z10"/>
      <sheetName val="Z11"/>
      <sheetName val="Z12"/>
      <sheetName val="Z13"/>
      <sheetName val="Z14"/>
      <sheetName val="Z15"/>
      <sheetName val="Rates Positioning"/>
      <sheetName val="Check Rates"/>
      <sheetName val="Visual Crossing Check"/>
      <sheetName val="Check Rate per kg"/>
      <sheetName val="Check Doc vs NDoc"/>
      <sheetName val="Check Addon"/>
      <sheetName val="Check Rounding"/>
      <sheetName val="Revenue"/>
      <sheetName val="Box Graph"/>
      <sheetName val="Revenue &amp; Profitability"/>
      <sheetName val="Rev &amp; Profitability"/>
      <sheetName val="Summary file"/>
      <sheetName val="Summary by Zone"/>
      <sheetName val="Multi Box"/>
      <sheetName val="CG Output"/>
      <sheetName val="Rates Output"/>
      <sheetName val="Zone chart"/>
      <sheetName val="Export"/>
      <sheetName val="CG changes"/>
      <sheetName val="zone change comparison"/>
      <sheetName val="%"/>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Sections"/>
      <sheetName val="Canceled Accounts"/>
      <sheetName val="Billing Options"/>
      <sheetName val="Accessorials"/>
      <sheetName val="Fuel Surcharge"/>
      <sheetName val="Period Tiers"/>
      <sheetName val="GB E-Express Plus_ENV"/>
      <sheetName val="GB E-Express Plus_DOC"/>
      <sheetName val="GB E-Express Plus_PKG"/>
      <sheetName val="GB E-Express_PAL"/>
      <sheetName val="GB E-Express_ENV"/>
      <sheetName val="GB E-Express_DOC"/>
      <sheetName val="GB E-Express_PKG"/>
      <sheetName val="GB E-Express Svr_PAL"/>
      <sheetName val="GB E-Express Svr_ENV"/>
      <sheetName val="GB E-Express Svr_DOC"/>
      <sheetName val="GB E-Express Svr_PKG"/>
      <sheetName val="GB E-Std Single_PAL"/>
      <sheetName val="GB E-Std Single"/>
      <sheetName val="GB E-Std Multi_PAL"/>
      <sheetName val="GB E-Std Multi"/>
      <sheetName val="GB E-Expedited"/>
      <sheetName val="GB E-WWEF"/>
      <sheetName val="GB E-WWEF Mday"/>
      <sheetName val="GB I-Express Plus_ENV"/>
      <sheetName val="GB I-Express Plus_DOC"/>
      <sheetName val="GB I-Express Plus_PKG"/>
      <sheetName val="GB I-Express_ENV"/>
      <sheetName val="GB I-Express_DOC"/>
      <sheetName val="GB I-Express_PKG"/>
      <sheetName val="GB I-Express Svr_ENV"/>
      <sheetName val="GB I-Express Svr_DOC"/>
      <sheetName val="GB I-Express Svr_PKG"/>
      <sheetName val="GB I-Std Single"/>
      <sheetName val="GB I-Std Multi"/>
      <sheetName val="GB I-Expedited"/>
      <sheetName val="GB I-WWEF"/>
      <sheetName val="GB I-WWEF Mday"/>
      <sheetName val="GB_ZONES"/>
    </sheetNames>
    <sheetDataSet>
      <sheetData sheetId="0">
        <row r="12">
          <cell r="E12" t="str">
            <v>United Kingdom</v>
          </cell>
        </row>
        <row r="13">
          <cell r="E13" t="str">
            <v>GBP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oleObject" Target="../embeddings/oleObject9.bin"/><Relationship Id="rId18" Type="http://schemas.openxmlformats.org/officeDocument/2006/relationships/oleObject" Target="../embeddings/oleObject14.bin"/><Relationship Id="rId26" Type="http://schemas.openxmlformats.org/officeDocument/2006/relationships/oleObject" Target="../embeddings/oleObject22.bin"/><Relationship Id="rId39" Type="http://schemas.openxmlformats.org/officeDocument/2006/relationships/oleObject" Target="../embeddings/oleObject35.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68" Type="http://schemas.openxmlformats.org/officeDocument/2006/relationships/oleObject" Target="../embeddings/oleObject64.bin"/><Relationship Id="rId76" Type="http://schemas.openxmlformats.org/officeDocument/2006/relationships/oleObject" Target="../embeddings/oleObject72.bin"/><Relationship Id="rId84" Type="http://schemas.openxmlformats.org/officeDocument/2006/relationships/oleObject" Target="../embeddings/oleObject80.bin"/><Relationship Id="rId89" Type="http://schemas.openxmlformats.org/officeDocument/2006/relationships/oleObject" Target="../embeddings/oleObject85.bin"/><Relationship Id="rId7" Type="http://schemas.openxmlformats.org/officeDocument/2006/relationships/oleObject" Target="../embeddings/oleObject3.bin"/><Relationship Id="rId71" Type="http://schemas.openxmlformats.org/officeDocument/2006/relationships/oleObject" Target="../embeddings/oleObject67.bin"/><Relationship Id="rId2" Type="http://schemas.openxmlformats.org/officeDocument/2006/relationships/drawing" Target="../drawings/drawing1.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74" Type="http://schemas.openxmlformats.org/officeDocument/2006/relationships/oleObject" Target="../embeddings/oleObject70.bin"/><Relationship Id="rId79" Type="http://schemas.openxmlformats.org/officeDocument/2006/relationships/oleObject" Target="../embeddings/oleObject75.bin"/><Relationship Id="rId87" Type="http://schemas.openxmlformats.org/officeDocument/2006/relationships/oleObject" Target="../embeddings/oleObject83.bin"/><Relationship Id="rId5" Type="http://schemas.openxmlformats.org/officeDocument/2006/relationships/image" Target="../media/image1.emf"/><Relationship Id="rId61" Type="http://schemas.openxmlformats.org/officeDocument/2006/relationships/oleObject" Target="../embeddings/oleObject57.bin"/><Relationship Id="rId82" Type="http://schemas.openxmlformats.org/officeDocument/2006/relationships/oleObject" Target="../embeddings/oleObject78.bin"/><Relationship Id="rId90" Type="http://schemas.openxmlformats.org/officeDocument/2006/relationships/oleObject" Target="../embeddings/oleObject86.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69" Type="http://schemas.openxmlformats.org/officeDocument/2006/relationships/oleObject" Target="../embeddings/oleObject65.bin"/><Relationship Id="rId77" Type="http://schemas.openxmlformats.org/officeDocument/2006/relationships/oleObject" Target="../embeddings/oleObject73.bin"/><Relationship Id="rId8" Type="http://schemas.openxmlformats.org/officeDocument/2006/relationships/oleObject" Target="../embeddings/oleObject4.bin"/><Relationship Id="rId51" Type="http://schemas.openxmlformats.org/officeDocument/2006/relationships/oleObject" Target="../embeddings/oleObject47.bin"/><Relationship Id="rId72" Type="http://schemas.openxmlformats.org/officeDocument/2006/relationships/oleObject" Target="../embeddings/oleObject68.bin"/><Relationship Id="rId80" Type="http://schemas.openxmlformats.org/officeDocument/2006/relationships/oleObject" Target="../embeddings/oleObject76.bin"/><Relationship Id="rId85" Type="http://schemas.openxmlformats.org/officeDocument/2006/relationships/oleObject" Target="../embeddings/oleObject81.bin"/><Relationship Id="rId3" Type="http://schemas.openxmlformats.org/officeDocument/2006/relationships/vmlDrawing" Target="../drawings/vmlDrawing1.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oleObject" Target="../embeddings/oleObject63.bin"/><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70" Type="http://schemas.openxmlformats.org/officeDocument/2006/relationships/oleObject" Target="../embeddings/oleObject66.bin"/><Relationship Id="rId75" Type="http://schemas.openxmlformats.org/officeDocument/2006/relationships/oleObject" Target="../embeddings/oleObject71.bin"/><Relationship Id="rId83" Type="http://schemas.openxmlformats.org/officeDocument/2006/relationships/oleObject" Target="../embeddings/oleObject79.bin"/><Relationship Id="rId88" Type="http://schemas.openxmlformats.org/officeDocument/2006/relationships/oleObject" Target="../embeddings/oleObject84.bin"/><Relationship Id="rId91" Type="http://schemas.openxmlformats.org/officeDocument/2006/relationships/oleObject" Target="../embeddings/oleObject87.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73" Type="http://schemas.openxmlformats.org/officeDocument/2006/relationships/oleObject" Target="../embeddings/oleObject69.bin"/><Relationship Id="rId78" Type="http://schemas.openxmlformats.org/officeDocument/2006/relationships/oleObject" Target="../embeddings/oleObject74.bin"/><Relationship Id="rId81" Type="http://schemas.openxmlformats.org/officeDocument/2006/relationships/oleObject" Target="../embeddings/oleObject77.bin"/><Relationship Id="rId86" Type="http://schemas.openxmlformats.org/officeDocument/2006/relationships/oleObject" Target="../embeddings/oleObject82.bin"/><Relationship Id="rId4" Type="http://schemas.openxmlformats.org/officeDocument/2006/relationships/oleObject" Target="../embeddings/oleObject1.bin"/><Relationship Id="rId9" Type="http://schemas.openxmlformats.org/officeDocument/2006/relationships/oleObject" Target="../embeddings/oleObject5.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74"/>
  <sheetViews>
    <sheetView showGridLines="0" tabSelected="1" view="pageBreakPreview" zoomScale="85" zoomScaleNormal="85" zoomScaleSheetLayoutView="85" workbookViewId="0">
      <selection activeCell="D28" sqref="D28"/>
    </sheetView>
  </sheetViews>
  <sheetFormatPr defaultRowHeight="12.75"/>
  <cols>
    <col min="1" max="1" width="14.28515625" style="2" bestFit="1" customWidth="1"/>
    <col min="2" max="2" width="13.7109375" style="2" customWidth="1"/>
    <col min="3" max="3" width="0.7109375" style="2" customWidth="1"/>
    <col min="4" max="4" width="46.42578125" style="2" customWidth="1"/>
    <col min="5" max="6" width="11.85546875" style="2" customWidth="1"/>
    <col min="7" max="7" width="2.5703125" style="2" customWidth="1"/>
    <col min="8" max="8" width="4.140625" style="2" customWidth="1"/>
    <col min="9" max="9" width="0.7109375" style="2" customWidth="1"/>
    <col min="10" max="10" width="4.140625" style="2" customWidth="1"/>
    <col min="11" max="11" width="0.7109375" style="2" customWidth="1"/>
    <col min="12" max="12" width="4.140625" style="2" customWidth="1"/>
    <col min="13" max="13" width="0.7109375" style="2" customWidth="1"/>
    <col min="14" max="14" width="4.140625" style="2" customWidth="1"/>
    <col min="15" max="15" width="0.7109375" style="2" customWidth="1"/>
    <col min="16" max="16" width="4.7109375" style="2" customWidth="1"/>
    <col min="17" max="17" width="0.7109375" style="2" customWidth="1"/>
    <col min="18" max="18" width="4.140625" style="2" customWidth="1"/>
    <col min="19" max="19" width="0.7109375" style="2" customWidth="1"/>
    <col min="20" max="20" width="4.140625" style="2" customWidth="1"/>
    <col min="21" max="21" width="2.140625" style="2" customWidth="1"/>
    <col min="22" max="22" width="4" style="2" customWidth="1"/>
    <col min="23" max="23" width="0.7109375" style="2" customWidth="1"/>
    <col min="24" max="24" width="4.140625" style="2" customWidth="1"/>
    <col min="25" max="25" width="0.7109375" style="2" customWidth="1"/>
    <col min="26" max="26" width="4.140625" style="2" customWidth="1"/>
    <col min="27" max="27" width="0.7109375" style="2" customWidth="1"/>
    <col min="28" max="28" width="4.140625" style="2" customWidth="1"/>
    <col min="29" max="29" width="0.7109375" style="2" customWidth="1"/>
    <col min="30" max="30" width="4.140625" style="2" customWidth="1"/>
    <col min="31" max="31" width="0.7109375" style="2" customWidth="1"/>
    <col min="32" max="32" width="4.140625" style="2" customWidth="1"/>
    <col min="33" max="33" width="0.7109375" style="2" customWidth="1"/>
    <col min="34" max="34" width="4.140625" style="2" customWidth="1"/>
    <col min="35" max="16384" width="9.140625" style="2"/>
  </cols>
  <sheetData>
    <row r="1" spans="1:34" ht="15"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4">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1:34" ht="14.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row>
    <row r="4" spans="1:34" s="7" customFormat="1" ht="41.25" customHeight="1">
      <c r="A4" s="6" t="s">
        <v>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row>
    <row r="5" spans="1:34" s="7" customFormat="1" ht="15.75" customHeight="1">
      <c r="A5" s="6" t="s">
        <v>3</v>
      </c>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row>
    <row r="6" spans="1:34" s="7" customFormat="1" ht="0.4" customHeight="1">
      <c r="A6" s="6"/>
      <c r="B6" s="8"/>
      <c r="C6" s="8"/>
      <c r="D6" s="8"/>
      <c r="E6" s="8"/>
      <c r="F6" s="8"/>
      <c r="G6" s="8"/>
      <c r="H6" s="8"/>
      <c r="I6" s="8"/>
      <c r="J6" s="8"/>
      <c r="K6" s="8"/>
      <c r="L6" s="8"/>
      <c r="M6" s="8"/>
      <c r="N6" s="8"/>
      <c r="O6" s="8"/>
      <c r="P6" s="8"/>
      <c r="Q6" s="8"/>
      <c r="R6" s="8"/>
      <c r="S6" s="8"/>
      <c r="T6" s="8"/>
      <c r="U6" s="8"/>
      <c r="V6" s="8"/>
      <c r="W6" s="8"/>
      <c r="X6" s="8"/>
      <c r="Y6" s="8"/>
      <c r="Z6" s="8"/>
      <c r="AA6" s="8"/>
      <c r="AB6" s="8"/>
      <c r="AC6" s="8"/>
      <c r="AD6" s="8"/>
      <c r="AE6" s="9"/>
      <c r="AF6" s="9"/>
      <c r="AG6" s="9"/>
      <c r="AH6" s="9"/>
    </row>
    <row r="7" spans="1:34" s="7" customFormat="1" ht="0.4" customHeight="1">
      <c r="A7" s="6"/>
      <c r="B7" s="8"/>
      <c r="C7" s="8"/>
      <c r="D7" s="8"/>
      <c r="E7" s="8"/>
      <c r="F7" s="8"/>
      <c r="G7" s="8"/>
      <c r="H7" s="8"/>
      <c r="I7" s="8"/>
      <c r="J7" s="8"/>
      <c r="K7" s="8"/>
      <c r="L7" s="8"/>
      <c r="M7" s="8"/>
      <c r="N7" s="8"/>
      <c r="O7" s="8"/>
      <c r="P7" s="8"/>
      <c r="Q7" s="8"/>
      <c r="R7" s="8"/>
      <c r="S7" s="8"/>
      <c r="T7" s="8"/>
      <c r="U7" s="8"/>
      <c r="V7" s="8"/>
      <c r="W7" s="8"/>
      <c r="X7" s="8"/>
      <c r="Y7" s="8"/>
      <c r="Z7" s="8"/>
      <c r="AA7" s="8"/>
      <c r="AB7" s="8"/>
      <c r="AC7" s="8"/>
      <c r="AD7" s="8"/>
      <c r="AE7" s="9"/>
      <c r="AF7" s="9"/>
      <c r="AG7" s="9"/>
      <c r="AH7" s="9"/>
    </row>
    <row r="8" spans="1:34" ht="0.4" customHeight="1">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spans="1:34" ht="0.4" customHeight="1">
      <c r="A9" s="10"/>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spans="1:34" ht="0.4" customHeight="1">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spans="1:34" ht="0.4" customHeight="1">
      <c r="A11" s="10"/>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spans="1:34">
      <c r="A12" s="12"/>
      <c r="B12" s="12"/>
      <c r="C12" s="12"/>
      <c r="D12" s="13"/>
      <c r="E12" s="13"/>
      <c r="F12" s="13"/>
      <c r="G12" s="13"/>
      <c r="H12" s="14" t="s">
        <v>4</v>
      </c>
      <c r="I12" s="14"/>
      <c r="J12" s="14"/>
      <c r="K12" s="14"/>
      <c r="L12" s="14"/>
      <c r="M12" s="14"/>
      <c r="N12" s="14"/>
      <c r="O12" s="14"/>
      <c r="P12" s="14"/>
      <c r="Q12" s="14"/>
      <c r="R12" s="14"/>
      <c r="S12" s="15"/>
      <c r="T12" s="15"/>
      <c r="U12" s="16"/>
      <c r="V12" s="14" t="s">
        <v>5</v>
      </c>
      <c r="W12" s="14"/>
      <c r="X12" s="14"/>
      <c r="Y12" s="14"/>
      <c r="Z12" s="14"/>
      <c r="AA12" s="14"/>
      <c r="AB12" s="14"/>
      <c r="AC12" s="14"/>
      <c r="AD12" s="14"/>
      <c r="AE12" s="14"/>
      <c r="AF12" s="14"/>
    </row>
    <row r="13" spans="1:34" ht="115.5">
      <c r="A13" s="17" t="s">
        <v>6</v>
      </c>
      <c r="B13" s="17" t="s">
        <v>7</v>
      </c>
      <c r="C13" s="17"/>
      <c r="D13" s="18" t="s">
        <v>8</v>
      </c>
      <c r="E13" s="19" t="s">
        <v>9</v>
      </c>
      <c r="F13" s="20"/>
      <c r="G13" s="21"/>
      <c r="H13" s="22" t="s">
        <v>10</v>
      </c>
      <c r="I13" s="23"/>
      <c r="J13" s="22" t="s">
        <v>11</v>
      </c>
      <c r="K13" s="23"/>
      <c r="L13" s="22" t="s">
        <v>12</v>
      </c>
      <c r="M13" s="23"/>
      <c r="N13" s="22" t="s">
        <v>13</v>
      </c>
      <c r="O13" s="24"/>
      <c r="P13" s="22" t="s">
        <v>14</v>
      </c>
      <c r="Q13" s="24"/>
      <c r="R13" s="22" t="s">
        <v>15</v>
      </c>
      <c r="S13" s="24"/>
      <c r="T13" s="22" t="s">
        <v>16</v>
      </c>
      <c r="U13" s="24"/>
      <c r="V13" s="25" t="s">
        <v>10</v>
      </c>
      <c r="W13" s="23"/>
      <c r="X13" s="25" t="s">
        <v>11</v>
      </c>
      <c r="Y13" s="23"/>
      <c r="Z13" s="25" t="s">
        <v>12</v>
      </c>
      <c r="AA13" s="23"/>
      <c r="AB13" s="25" t="s">
        <v>13</v>
      </c>
      <c r="AC13" s="26"/>
      <c r="AD13" s="25" t="s">
        <v>14</v>
      </c>
      <c r="AE13" s="26"/>
      <c r="AF13" s="25" t="s">
        <v>15</v>
      </c>
      <c r="AG13" s="26"/>
      <c r="AH13" s="25" t="s">
        <v>16</v>
      </c>
    </row>
    <row r="14" spans="1:34" ht="12.75" customHeight="1">
      <c r="A14" s="27" t="s">
        <v>17</v>
      </c>
      <c r="B14" s="28" t="s">
        <v>18</v>
      </c>
      <c r="C14" s="28"/>
      <c r="D14" s="29" t="s">
        <v>19</v>
      </c>
      <c r="E14" s="29"/>
      <c r="F14" s="29"/>
      <c r="G14" s="29"/>
      <c r="H14" s="30"/>
      <c r="I14" s="31"/>
      <c r="J14" s="30"/>
      <c r="K14" s="31"/>
      <c r="L14" s="30">
        <v>9</v>
      </c>
      <c r="M14" s="31"/>
      <c r="N14" s="30"/>
      <c r="O14" s="32"/>
      <c r="P14" s="30">
        <v>5</v>
      </c>
      <c r="Q14" s="32"/>
      <c r="R14" s="30"/>
      <c r="S14" s="32"/>
      <c r="T14" s="30"/>
      <c r="U14" s="32"/>
      <c r="V14" s="33">
        <v>9</v>
      </c>
      <c r="W14" s="34"/>
      <c r="X14" s="33">
        <v>9</v>
      </c>
      <c r="Y14" s="32"/>
      <c r="Z14" s="33">
        <v>9</v>
      </c>
      <c r="AA14" s="32"/>
      <c r="AB14" s="33"/>
      <c r="AC14" s="28"/>
      <c r="AD14" s="33"/>
      <c r="AE14" s="28"/>
      <c r="AF14" s="33"/>
      <c r="AG14" s="28"/>
      <c r="AH14" s="35"/>
    </row>
    <row r="15" spans="1:34" ht="12.75" customHeight="1">
      <c r="A15" s="27" t="s">
        <v>17</v>
      </c>
      <c r="B15" s="28" t="s">
        <v>20</v>
      </c>
      <c r="C15" s="28"/>
      <c r="D15" s="29" t="s">
        <v>21</v>
      </c>
      <c r="E15" s="29"/>
      <c r="F15" s="29"/>
      <c r="G15" s="29"/>
      <c r="H15" s="36">
        <v>5</v>
      </c>
      <c r="I15" s="31"/>
      <c r="J15" s="30">
        <v>5</v>
      </c>
      <c r="K15" s="31"/>
      <c r="L15" s="30">
        <v>5</v>
      </c>
      <c r="M15" s="31"/>
      <c r="N15" s="30"/>
      <c r="O15" s="32"/>
      <c r="P15" s="30">
        <v>1</v>
      </c>
      <c r="Q15" s="32"/>
      <c r="R15" s="30"/>
      <c r="S15" s="32"/>
      <c r="T15" s="30"/>
      <c r="U15" s="32"/>
      <c r="V15" s="33">
        <v>5</v>
      </c>
      <c r="W15" s="34"/>
      <c r="X15" s="33">
        <v>5</v>
      </c>
      <c r="Y15" s="32"/>
      <c r="Z15" s="33">
        <v>5</v>
      </c>
      <c r="AA15" s="32"/>
      <c r="AB15" s="33"/>
      <c r="AC15" s="28"/>
      <c r="AD15" s="33"/>
      <c r="AE15" s="28"/>
      <c r="AF15" s="33"/>
      <c r="AG15" s="28"/>
      <c r="AH15" s="35"/>
    </row>
    <row r="16" spans="1:34" ht="12.75" customHeight="1">
      <c r="A16" s="27" t="s">
        <v>17</v>
      </c>
      <c r="B16" s="28" t="s">
        <v>22</v>
      </c>
      <c r="C16" s="28"/>
      <c r="D16" s="29" t="s">
        <v>23</v>
      </c>
      <c r="E16" s="29"/>
      <c r="F16" s="29"/>
      <c r="G16" s="29"/>
      <c r="H16" s="30"/>
      <c r="I16" s="31"/>
      <c r="J16" s="30"/>
      <c r="K16" s="31"/>
      <c r="L16" s="30">
        <v>10</v>
      </c>
      <c r="M16" s="31"/>
      <c r="N16" s="30"/>
      <c r="O16" s="32"/>
      <c r="P16" s="30">
        <v>501</v>
      </c>
      <c r="Q16" s="32"/>
      <c r="R16" s="30"/>
      <c r="S16" s="32"/>
      <c r="T16" s="30"/>
      <c r="U16" s="32"/>
      <c r="V16" s="33">
        <v>10</v>
      </c>
      <c r="W16" s="34"/>
      <c r="X16" s="33">
        <v>10</v>
      </c>
      <c r="Y16" s="32"/>
      <c r="Z16" s="33">
        <v>10</v>
      </c>
      <c r="AA16" s="32"/>
      <c r="AB16" s="33"/>
      <c r="AC16" s="28"/>
      <c r="AD16" s="33"/>
      <c r="AE16" s="28"/>
      <c r="AF16" s="33"/>
      <c r="AG16" s="28"/>
      <c r="AH16" s="35"/>
    </row>
    <row r="17" spans="1:34" ht="12.75" customHeight="1">
      <c r="A17" s="27" t="s">
        <v>17</v>
      </c>
      <c r="B17" s="28" t="s">
        <v>24</v>
      </c>
      <c r="C17" s="28"/>
      <c r="D17" s="29" t="s">
        <v>25</v>
      </c>
      <c r="E17" s="29"/>
      <c r="F17" s="29"/>
      <c r="G17" s="29"/>
      <c r="H17" s="30"/>
      <c r="I17" s="31"/>
      <c r="J17" s="30">
        <v>9</v>
      </c>
      <c r="K17" s="31"/>
      <c r="L17" s="30">
        <v>9</v>
      </c>
      <c r="M17" s="31"/>
      <c r="N17" s="30"/>
      <c r="O17" s="32"/>
      <c r="P17" s="30">
        <v>5</v>
      </c>
      <c r="Q17" s="32"/>
      <c r="R17" s="30"/>
      <c r="S17" s="32"/>
      <c r="T17" s="30"/>
      <c r="U17" s="32"/>
      <c r="V17" s="33">
        <v>9</v>
      </c>
      <c r="W17" s="34"/>
      <c r="X17" s="33">
        <v>9</v>
      </c>
      <c r="Y17" s="32"/>
      <c r="Z17" s="33">
        <v>9</v>
      </c>
      <c r="AA17" s="32"/>
      <c r="AB17" s="33"/>
      <c r="AC17" s="28"/>
      <c r="AD17" s="33"/>
      <c r="AE17" s="28"/>
      <c r="AF17" s="33"/>
      <c r="AG17" s="28"/>
      <c r="AH17" s="35"/>
    </row>
    <row r="18" spans="1:34" ht="12.75" customHeight="1">
      <c r="A18" s="27" t="s">
        <v>17</v>
      </c>
      <c r="B18" s="28" t="s">
        <v>26</v>
      </c>
      <c r="C18" s="28"/>
      <c r="D18" s="29" t="s">
        <v>27</v>
      </c>
      <c r="E18" s="29"/>
      <c r="F18" s="29"/>
      <c r="G18" s="29"/>
      <c r="H18" s="30"/>
      <c r="I18" s="31"/>
      <c r="J18" s="30">
        <v>5</v>
      </c>
      <c r="K18" s="31"/>
      <c r="L18" s="30">
        <v>5</v>
      </c>
      <c r="M18" s="31"/>
      <c r="N18" s="30">
        <v>6</v>
      </c>
      <c r="O18" s="32"/>
      <c r="P18" s="30"/>
      <c r="Q18" s="32"/>
      <c r="R18" s="30"/>
      <c r="S18" s="32"/>
      <c r="T18" s="30"/>
      <c r="U18" s="32"/>
      <c r="V18" s="33"/>
      <c r="W18" s="34"/>
      <c r="X18" s="33"/>
      <c r="Y18" s="32"/>
      <c r="Z18" s="33"/>
      <c r="AA18" s="32"/>
      <c r="AB18" s="33"/>
      <c r="AC18" s="28"/>
      <c r="AD18" s="33"/>
      <c r="AE18" s="28"/>
      <c r="AF18" s="33"/>
      <c r="AG18" s="28"/>
      <c r="AH18" s="35"/>
    </row>
    <row r="19" spans="1:34" ht="12.75" customHeight="1">
      <c r="A19" s="27" t="s">
        <v>17</v>
      </c>
      <c r="B19" s="28" t="s">
        <v>28</v>
      </c>
      <c r="C19" s="28"/>
      <c r="D19" s="29" t="s">
        <v>29</v>
      </c>
      <c r="E19" s="29"/>
      <c r="F19" s="29"/>
      <c r="G19" s="29"/>
      <c r="H19" s="30"/>
      <c r="I19" s="31"/>
      <c r="J19" s="30"/>
      <c r="K19" s="31"/>
      <c r="L19" s="30">
        <v>10</v>
      </c>
      <c r="M19" s="31"/>
      <c r="N19" s="30"/>
      <c r="O19" s="32"/>
      <c r="P19" s="30">
        <v>501</v>
      </c>
      <c r="Q19" s="32"/>
      <c r="R19" s="30"/>
      <c r="S19" s="32"/>
      <c r="T19" s="30"/>
      <c r="U19" s="32"/>
      <c r="V19" s="33">
        <v>10</v>
      </c>
      <c r="W19" s="34"/>
      <c r="X19" s="33">
        <v>10</v>
      </c>
      <c r="Y19" s="32"/>
      <c r="Z19" s="33">
        <v>10</v>
      </c>
      <c r="AA19" s="32"/>
      <c r="AB19" s="33"/>
      <c r="AC19" s="28"/>
      <c r="AD19" s="33"/>
      <c r="AE19" s="28"/>
      <c r="AF19" s="33"/>
      <c r="AG19" s="28"/>
      <c r="AH19" s="35"/>
    </row>
    <row r="20" spans="1:34" ht="12.75" customHeight="1">
      <c r="A20" s="27" t="s">
        <v>17</v>
      </c>
      <c r="B20" s="28" t="s">
        <v>30</v>
      </c>
      <c r="C20" s="28"/>
      <c r="D20" s="29" t="s">
        <v>31</v>
      </c>
      <c r="E20" s="29"/>
      <c r="F20" s="29"/>
      <c r="G20" s="29"/>
      <c r="H20" s="30"/>
      <c r="I20" s="31"/>
      <c r="J20" s="30"/>
      <c r="K20" s="31"/>
      <c r="L20" s="30">
        <v>9</v>
      </c>
      <c r="M20" s="31"/>
      <c r="N20" s="30"/>
      <c r="O20" s="32"/>
      <c r="P20" s="30">
        <v>5</v>
      </c>
      <c r="Q20" s="32"/>
      <c r="R20" s="30"/>
      <c r="S20" s="32"/>
      <c r="T20" s="30"/>
      <c r="U20" s="32"/>
      <c r="V20" s="33">
        <v>9</v>
      </c>
      <c r="W20" s="34"/>
      <c r="X20" s="33">
        <v>9</v>
      </c>
      <c r="Y20" s="32"/>
      <c r="Z20" s="33">
        <v>9</v>
      </c>
      <c r="AA20" s="32"/>
      <c r="AB20" s="33"/>
      <c r="AC20" s="28"/>
      <c r="AD20" s="33"/>
      <c r="AE20" s="28"/>
      <c r="AF20" s="33"/>
      <c r="AG20" s="28"/>
      <c r="AH20" s="35"/>
    </row>
    <row r="21" spans="1:34" ht="12.75" customHeight="1">
      <c r="A21" s="27" t="s">
        <v>17</v>
      </c>
      <c r="B21" s="28" t="s">
        <v>32</v>
      </c>
      <c r="C21" s="28"/>
      <c r="D21" s="29" t="s">
        <v>33</v>
      </c>
      <c r="E21" s="29"/>
      <c r="F21" s="29"/>
      <c r="G21" s="29"/>
      <c r="H21" s="30"/>
      <c r="I21" s="31"/>
      <c r="J21" s="30"/>
      <c r="K21" s="31"/>
      <c r="L21" s="30">
        <v>9</v>
      </c>
      <c r="M21" s="31"/>
      <c r="N21" s="30"/>
      <c r="O21" s="32"/>
      <c r="P21" s="30">
        <v>5</v>
      </c>
      <c r="Q21" s="32"/>
      <c r="R21" s="30"/>
      <c r="S21" s="32"/>
      <c r="T21" s="30"/>
      <c r="U21" s="32"/>
      <c r="V21" s="33">
        <v>9</v>
      </c>
      <c r="W21" s="34"/>
      <c r="X21" s="33">
        <v>9</v>
      </c>
      <c r="Y21" s="32"/>
      <c r="Z21" s="33">
        <v>9</v>
      </c>
      <c r="AA21" s="32"/>
      <c r="AB21" s="33"/>
      <c r="AC21" s="28"/>
      <c r="AD21" s="33"/>
      <c r="AE21" s="28"/>
      <c r="AF21" s="33"/>
      <c r="AG21" s="28"/>
      <c r="AH21" s="35"/>
    </row>
    <row r="22" spans="1:34">
      <c r="A22" s="27" t="s">
        <v>17</v>
      </c>
      <c r="B22" s="28" t="s">
        <v>34</v>
      </c>
      <c r="C22" s="28"/>
      <c r="D22" s="37" t="s">
        <v>35</v>
      </c>
      <c r="E22" s="37"/>
      <c r="F22" s="37"/>
      <c r="G22" s="37" t="s">
        <v>36</v>
      </c>
      <c r="H22" s="30"/>
      <c r="I22" s="31"/>
      <c r="J22" s="30">
        <v>10</v>
      </c>
      <c r="K22" s="31"/>
      <c r="L22" s="30">
        <v>10</v>
      </c>
      <c r="M22" s="31"/>
      <c r="N22" s="30"/>
      <c r="O22" s="32"/>
      <c r="P22" s="30">
        <v>5</v>
      </c>
      <c r="Q22" s="32"/>
      <c r="R22" s="30">
        <v>10</v>
      </c>
      <c r="S22" s="32"/>
      <c r="T22" s="30"/>
      <c r="U22" s="32"/>
      <c r="V22" s="33">
        <v>10</v>
      </c>
      <c r="W22" s="34"/>
      <c r="X22" s="33">
        <v>10</v>
      </c>
      <c r="Y22" s="32"/>
      <c r="Z22" s="33">
        <v>10</v>
      </c>
      <c r="AA22" s="32"/>
      <c r="AB22" s="33"/>
      <c r="AC22" s="28"/>
      <c r="AD22" s="33">
        <v>43</v>
      </c>
      <c r="AE22" s="28"/>
      <c r="AF22" s="33">
        <v>10</v>
      </c>
      <c r="AG22" s="28"/>
      <c r="AH22" s="35">
        <v>10</v>
      </c>
    </row>
    <row r="23" spans="1:34" ht="12.75" customHeight="1">
      <c r="A23" s="27" t="s">
        <v>17</v>
      </c>
      <c r="B23" s="28" t="s">
        <v>37</v>
      </c>
      <c r="C23" s="28"/>
      <c r="D23" s="29" t="s">
        <v>38</v>
      </c>
      <c r="E23" s="29"/>
      <c r="F23" s="29"/>
      <c r="G23" s="29"/>
      <c r="H23" s="36">
        <v>9</v>
      </c>
      <c r="I23" s="31"/>
      <c r="J23" s="30">
        <v>9</v>
      </c>
      <c r="K23" s="31"/>
      <c r="L23" s="30">
        <v>9</v>
      </c>
      <c r="M23" s="31"/>
      <c r="N23" s="30"/>
      <c r="O23" s="32"/>
      <c r="P23" s="30">
        <v>5</v>
      </c>
      <c r="Q23" s="32"/>
      <c r="R23" s="30"/>
      <c r="S23" s="32"/>
      <c r="T23" s="30"/>
      <c r="U23" s="32"/>
      <c r="V23" s="33">
        <v>9</v>
      </c>
      <c r="W23" s="34"/>
      <c r="X23" s="33">
        <v>9</v>
      </c>
      <c r="Y23" s="32"/>
      <c r="Z23" s="33">
        <v>9</v>
      </c>
      <c r="AA23" s="32"/>
      <c r="AB23" s="33"/>
      <c r="AC23" s="28"/>
      <c r="AD23" s="33"/>
      <c r="AE23" s="28"/>
      <c r="AF23" s="33"/>
      <c r="AG23" s="28"/>
      <c r="AH23" s="35"/>
    </row>
    <row r="24" spans="1:34" ht="12.75" customHeight="1">
      <c r="A24" s="27" t="s">
        <v>17</v>
      </c>
      <c r="B24" s="28" t="s">
        <v>39</v>
      </c>
      <c r="C24" s="28"/>
      <c r="D24" s="29" t="s">
        <v>40</v>
      </c>
      <c r="E24" s="29"/>
      <c r="F24" s="29"/>
      <c r="G24" s="29"/>
      <c r="H24" s="30"/>
      <c r="I24" s="31"/>
      <c r="J24" s="30"/>
      <c r="K24" s="31"/>
      <c r="L24" s="30">
        <v>9</v>
      </c>
      <c r="M24" s="31"/>
      <c r="N24" s="30"/>
      <c r="O24" s="32"/>
      <c r="P24" s="30">
        <v>5</v>
      </c>
      <c r="Q24" s="32"/>
      <c r="R24" s="30"/>
      <c r="S24" s="32"/>
      <c r="T24" s="30"/>
      <c r="U24" s="32"/>
      <c r="V24" s="33">
        <v>9</v>
      </c>
      <c r="W24" s="34"/>
      <c r="X24" s="33">
        <v>9</v>
      </c>
      <c r="Y24" s="32"/>
      <c r="Z24" s="33">
        <v>9</v>
      </c>
      <c r="AA24" s="32"/>
      <c r="AB24" s="33"/>
      <c r="AC24" s="28"/>
      <c r="AD24" s="33"/>
      <c r="AE24" s="28"/>
      <c r="AF24" s="33"/>
      <c r="AG24" s="28"/>
      <c r="AH24" s="35"/>
    </row>
    <row r="25" spans="1:34">
      <c r="A25" s="27" t="s">
        <v>17</v>
      </c>
      <c r="B25" s="28" t="s">
        <v>41</v>
      </c>
      <c r="C25" s="28"/>
      <c r="D25" s="29" t="s">
        <v>42</v>
      </c>
      <c r="E25" s="29"/>
      <c r="F25" s="29"/>
      <c r="G25" s="29" t="s">
        <v>36</v>
      </c>
      <c r="H25" s="30">
        <v>8</v>
      </c>
      <c r="I25" s="31"/>
      <c r="J25" s="30">
        <v>8</v>
      </c>
      <c r="K25" s="31"/>
      <c r="L25" s="30">
        <v>8</v>
      </c>
      <c r="M25" s="31"/>
      <c r="N25" s="30"/>
      <c r="O25" s="32"/>
      <c r="P25" s="30">
        <v>5</v>
      </c>
      <c r="Q25" s="32"/>
      <c r="R25" s="30">
        <v>8</v>
      </c>
      <c r="S25" s="32"/>
      <c r="T25" s="30">
        <v>8</v>
      </c>
      <c r="U25" s="32"/>
      <c r="V25" s="33">
        <v>8</v>
      </c>
      <c r="W25" s="34"/>
      <c r="X25" s="33">
        <v>8</v>
      </c>
      <c r="Y25" s="32"/>
      <c r="Z25" s="33">
        <v>8</v>
      </c>
      <c r="AA25" s="32"/>
      <c r="AB25" s="33"/>
      <c r="AC25" s="28"/>
      <c r="AD25" s="33">
        <v>4</v>
      </c>
      <c r="AE25" s="28"/>
      <c r="AF25" s="33">
        <v>8</v>
      </c>
      <c r="AG25" s="28"/>
      <c r="AH25" s="35">
        <v>8</v>
      </c>
    </row>
    <row r="26" spans="1:34">
      <c r="A26" s="27" t="s">
        <v>17</v>
      </c>
      <c r="B26" s="28" t="s">
        <v>43</v>
      </c>
      <c r="C26" s="28"/>
      <c r="D26" s="29" t="s">
        <v>44</v>
      </c>
      <c r="E26" s="29"/>
      <c r="F26" s="29"/>
      <c r="G26" s="29" t="s">
        <v>36</v>
      </c>
      <c r="H26" s="30">
        <v>4</v>
      </c>
      <c r="I26" s="31"/>
      <c r="J26" s="30">
        <v>4</v>
      </c>
      <c r="K26" s="31"/>
      <c r="L26" s="30">
        <v>4</v>
      </c>
      <c r="M26" s="31"/>
      <c r="N26" s="30">
        <v>5</v>
      </c>
      <c r="O26" s="32"/>
      <c r="P26" s="30"/>
      <c r="Q26" s="32"/>
      <c r="R26" s="30">
        <v>4</v>
      </c>
      <c r="S26" s="32"/>
      <c r="T26" s="30">
        <v>4</v>
      </c>
      <c r="U26" s="32"/>
      <c r="V26" s="33">
        <v>4</v>
      </c>
      <c r="W26" s="34"/>
      <c r="X26" s="33">
        <v>4</v>
      </c>
      <c r="Y26" s="32"/>
      <c r="Z26" s="33">
        <v>4</v>
      </c>
      <c r="AA26" s="32"/>
      <c r="AB26" s="33">
        <v>5</v>
      </c>
      <c r="AC26" s="28"/>
      <c r="AD26" s="33"/>
      <c r="AE26" s="28"/>
      <c r="AF26" s="33">
        <v>4</v>
      </c>
      <c r="AG26" s="28"/>
      <c r="AH26" s="35">
        <v>4</v>
      </c>
    </row>
    <row r="27" spans="1:34" ht="12.75" customHeight="1">
      <c r="A27" s="27" t="s">
        <v>17</v>
      </c>
      <c r="B27" s="28" t="s">
        <v>45</v>
      </c>
      <c r="C27" s="28"/>
      <c r="D27" s="29" t="s">
        <v>46</v>
      </c>
      <c r="E27" s="29"/>
      <c r="F27" s="29"/>
      <c r="G27" s="29"/>
      <c r="H27" s="30"/>
      <c r="I27" s="31"/>
      <c r="J27" s="30"/>
      <c r="K27" s="31"/>
      <c r="L27" s="30">
        <v>9</v>
      </c>
      <c r="M27" s="31"/>
      <c r="N27" s="30"/>
      <c r="O27" s="32"/>
      <c r="P27" s="30">
        <v>5</v>
      </c>
      <c r="Q27" s="32"/>
      <c r="R27" s="30"/>
      <c r="S27" s="32"/>
      <c r="T27" s="30"/>
      <c r="U27" s="32"/>
      <c r="V27" s="33">
        <v>9</v>
      </c>
      <c r="W27" s="34"/>
      <c r="X27" s="33">
        <v>9</v>
      </c>
      <c r="Y27" s="32"/>
      <c r="Z27" s="33">
        <v>9</v>
      </c>
      <c r="AA27" s="32"/>
      <c r="AB27" s="33"/>
      <c r="AC27" s="28"/>
      <c r="AD27" s="33"/>
      <c r="AE27" s="28"/>
      <c r="AF27" s="33"/>
      <c r="AG27" s="28"/>
      <c r="AH27" s="35"/>
    </row>
    <row r="28" spans="1:34" ht="12.75" customHeight="1">
      <c r="A28" s="27" t="s">
        <v>17</v>
      </c>
      <c r="B28" s="28" t="s">
        <v>47</v>
      </c>
      <c r="C28" s="28"/>
      <c r="D28" s="29" t="s">
        <v>48</v>
      </c>
      <c r="E28" s="29"/>
      <c r="F28" s="29"/>
      <c r="G28" s="29" t="s">
        <v>36</v>
      </c>
      <c r="H28" s="30"/>
      <c r="I28" s="31"/>
      <c r="J28" s="30"/>
      <c r="K28" s="31"/>
      <c r="L28" s="30">
        <v>4</v>
      </c>
      <c r="M28" s="31"/>
      <c r="N28" s="30"/>
      <c r="O28" s="32"/>
      <c r="P28" s="30"/>
      <c r="Q28" s="32"/>
      <c r="R28" s="30">
        <v>4</v>
      </c>
      <c r="S28" s="32"/>
      <c r="T28" s="30"/>
      <c r="U28" s="32"/>
      <c r="V28" s="33"/>
      <c r="W28" s="34"/>
      <c r="X28" s="33"/>
      <c r="Y28" s="32"/>
      <c r="Z28" s="33">
        <v>4</v>
      </c>
      <c r="AA28" s="32"/>
      <c r="AB28" s="33"/>
      <c r="AC28" s="28"/>
      <c r="AD28" s="33"/>
      <c r="AE28" s="28"/>
      <c r="AF28" s="33">
        <v>4</v>
      </c>
      <c r="AG28" s="28"/>
      <c r="AH28" s="33">
        <v>4</v>
      </c>
    </row>
    <row r="29" spans="1:34" ht="12.75" customHeight="1">
      <c r="A29" s="27" t="s">
        <v>17</v>
      </c>
      <c r="B29" s="28" t="s">
        <v>49</v>
      </c>
      <c r="C29" s="28"/>
      <c r="D29" s="29" t="s">
        <v>50</v>
      </c>
      <c r="E29" s="29"/>
      <c r="F29" s="29"/>
      <c r="G29" s="29" t="s">
        <v>36</v>
      </c>
      <c r="H29" s="30"/>
      <c r="I29" s="31"/>
      <c r="J29" s="30">
        <v>9</v>
      </c>
      <c r="K29" s="31"/>
      <c r="L29" s="30">
        <v>9</v>
      </c>
      <c r="M29" s="31"/>
      <c r="N29" s="30"/>
      <c r="O29" s="32"/>
      <c r="P29" s="30">
        <v>5</v>
      </c>
      <c r="Q29" s="32"/>
      <c r="R29" s="30"/>
      <c r="S29" s="32"/>
      <c r="T29" s="30"/>
      <c r="U29" s="32"/>
      <c r="V29" s="33">
        <v>9</v>
      </c>
      <c r="W29" s="34"/>
      <c r="X29" s="33">
        <v>9</v>
      </c>
      <c r="Y29" s="32"/>
      <c r="Z29" s="33">
        <v>9</v>
      </c>
      <c r="AA29" s="32"/>
      <c r="AB29" s="33"/>
      <c r="AC29" s="28"/>
      <c r="AD29" s="33"/>
      <c r="AE29" s="28"/>
      <c r="AF29" s="33"/>
      <c r="AG29" s="28"/>
      <c r="AH29" s="35"/>
    </row>
    <row r="30" spans="1:34" ht="12.75" customHeight="1">
      <c r="A30" s="27" t="s">
        <v>17</v>
      </c>
      <c r="B30" s="28" t="s">
        <v>51</v>
      </c>
      <c r="C30" s="28"/>
      <c r="D30" s="29" t="s">
        <v>52</v>
      </c>
      <c r="E30" s="29"/>
      <c r="F30" s="29"/>
      <c r="G30" s="29"/>
      <c r="H30" s="36">
        <v>9</v>
      </c>
      <c r="I30" s="31"/>
      <c r="J30" s="30">
        <v>9</v>
      </c>
      <c r="K30" s="31"/>
      <c r="L30" s="30">
        <v>9</v>
      </c>
      <c r="M30" s="31"/>
      <c r="N30" s="30"/>
      <c r="O30" s="32"/>
      <c r="P30" s="30">
        <v>5</v>
      </c>
      <c r="Q30" s="32"/>
      <c r="R30" s="30">
        <v>9</v>
      </c>
      <c r="S30" s="32"/>
      <c r="T30" s="30"/>
      <c r="U30" s="32"/>
      <c r="V30" s="33">
        <v>9</v>
      </c>
      <c r="W30" s="34"/>
      <c r="X30" s="33">
        <v>9</v>
      </c>
      <c r="Y30" s="32"/>
      <c r="Z30" s="33">
        <v>9</v>
      </c>
      <c r="AA30" s="32"/>
      <c r="AB30" s="33"/>
      <c r="AC30" s="28"/>
      <c r="AD30" s="33">
        <v>42</v>
      </c>
      <c r="AE30" s="28"/>
      <c r="AF30" s="33">
        <v>9</v>
      </c>
      <c r="AG30" s="28"/>
      <c r="AH30" s="35">
        <v>9</v>
      </c>
    </row>
    <row r="31" spans="1:34" ht="12.75" customHeight="1">
      <c r="A31" s="27" t="s">
        <v>17</v>
      </c>
      <c r="B31" s="28" t="s">
        <v>53</v>
      </c>
      <c r="C31" s="28"/>
      <c r="D31" s="29" t="s">
        <v>54</v>
      </c>
      <c r="E31" s="29"/>
      <c r="F31" s="29"/>
      <c r="G31" s="29" t="s">
        <v>36</v>
      </c>
      <c r="H31" s="30"/>
      <c r="I31" s="31"/>
      <c r="J31" s="30"/>
      <c r="K31" s="31"/>
      <c r="L31" s="30">
        <v>10</v>
      </c>
      <c r="M31" s="31"/>
      <c r="N31" s="30"/>
      <c r="O31" s="32"/>
      <c r="P31" s="30">
        <v>501</v>
      </c>
      <c r="Q31" s="32"/>
      <c r="R31" s="30">
        <v>10</v>
      </c>
      <c r="S31" s="32"/>
      <c r="T31" s="30"/>
      <c r="U31" s="32"/>
      <c r="V31" s="33">
        <v>10</v>
      </c>
      <c r="W31" s="34"/>
      <c r="X31" s="33">
        <v>10</v>
      </c>
      <c r="Y31" s="32"/>
      <c r="Z31" s="33">
        <v>10</v>
      </c>
      <c r="AA31" s="32"/>
      <c r="AB31" s="33"/>
      <c r="AC31" s="28"/>
      <c r="AD31" s="33"/>
      <c r="AE31" s="28"/>
      <c r="AF31" s="33">
        <v>10</v>
      </c>
      <c r="AG31" s="28"/>
      <c r="AH31" s="35">
        <v>10</v>
      </c>
    </row>
    <row r="32" spans="1:34" ht="12.75" customHeight="1">
      <c r="A32" s="27" t="s">
        <v>17</v>
      </c>
      <c r="B32" s="28" t="s">
        <v>55</v>
      </c>
      <c r="C32" s="28"/>
      <c r="D32" s="29" t="s">
        <v>56</v>
      </c>
      <c r="E32" s="29"/>
      <c r="F32" s="29"/>
      <c r="G32" s="29"/>
      <c r="H32" s="30"/>
      <c r="I32" s="31"/>
      <c r="J32" s="30">
        <v>9</v>
      </c>
      <c r="K32" s="31"/>
      <c r="L32" s="30">
        <v>9</v>
      </c>
      <c r="M32" s="31"/>
      <c r="N32" s="30"/>
      <c r="O32" s="32"/>
      <c r="P32" s="30">
        <v>5</v>
      </c>
      <c r="Q32" s="32"/>
      <c r="R32" s="30"/>
      <c r="S32" s="32"/>
      <c r="T32" s="30"/>
      <c r="U32" s="32"/>
      <c r="V32" s="33">
        <v>9</v>
      </c>
      <c r="W32" s="34"/>
      <c r="X32" s="33">
        <v>9</v>
      </c>
      <c r="Y32" s="32"/>
      <c r="Z32" s="33">
        <v>9</v>
      </c>
      <c r="AA32" s="32"/>
      <c r="AB32" s="33"/>
      <c r="AC32" s="28"/>
      <c r="AD32" s="33"/>
      <c r="AE32" s="28"/>
      <c r="AF32" s="33"/>
      <c r="AG32" s="28"/>
      <c r="AH32" s="35"/>
    </row>
    <row r="33" spans="1:34" ht="12.75" customHeight="1">
      <c r="A33" s="27" t="s">
        <v>17</v>
      </c>
      <c r="B33" s="28" t="s">
        <v>32</v>
      </c>
      <c r="C33" s="28"/>
      <c r="D33" s="29" t="s">
        <v>57</v>
      </c>
      <c r="E33" s="29"/>
      <c r="F33" s="29"/>
      <c r="G33" s="29"/>
      <c r="H33" s="30"/>
      <c r="I33" s="31"/>
      <c r="J33" s="30"/>
      <c r="K33" s="31"/>
      <c r="L33" s="30">
        <v>9</v>
      </c>
      <c r="M33" s="31"/>
      <c r="N33" s="30"/>
      <c r="O33" s="32"/>
      <c r="P33" s="30">
        <v>5</v>
      </c>
      <c r="Q33" s="32"/>
      <c r="R33" s="30"/>
      <c r="S33" s="32"/>
      <c r="T33" s="30"/>
      <c r="U33" s="32"/>
      <c r="V33" s="33">
        <v>9</v>
      </c>
      <c r="W33" s="34"/>
      <c r="X33" s="33">
        <v>9</v>
      </c>
      <c r="Y33" s="32"/>
      <c r="Z33" s="33">
        <v>9</v>
      </c>
      <c r="AA33" s="32"/>
      <c r="AB33" s="33"/>
      <c r="AC33" s="28"/>
      <c r="AD33" s="33"/>
      <c r="AE33" s="28"/>
      <c r="AF33" s="33"/>
      <c r="AG33" s="28"/>
      <c r="AH33" s="35"/>
    </row>
    <row r="34" spans="1:34" ht="12.75" customHeight="1">
      <c r="A34" s="27" t="s">
        <v>17</v>
      </c>
      <c r="B34" s="28" t="s">
        <v>58</v>
      </c>
      <c r="C34" s="28"/>
      <c r="D34" s="29" t="s">
        <v>59</v>
      </c>
      <c r="E34" s="29"/>
      <c r="F34" s="29"/>
      <c r="G34" s="29" t="s">
        <v>36</v>
      </c>
      <c r="H34" s="36">
        <v>5</v>
      </c>
      <c r="I34" s="31"/>
      <c r="J34" s="30">
        <v>5</v>
      </c>
      <c r="K34" s="31"/>
      <c r="L34" s="30">
        <v>5</v>
      </c>
      <c r="M34" s="31"/>
      <c r="N34" s="30"/>
      <c r="O34" s="32"/>
      <c r="P34" s="30">
        <v>1</v>
      </c>
      <c r="Q34" s="32"/>
      <c r="R34" s="30"/>
      <c r="S34" s="32"/>
      <c r="T34" s="30"/>
      <c r="U34" s="32"/>
      <c r="V34" s="33">
        <v>5</v>
      </c>
      <c r="W34" s="34"/>
      <c r="X34" s="33">
        <v>5</v>
      </c>
      <c r="Y34" s="32"/>
      <c r="Z34" s="33">
        <v>5</v>
      </c>
      <c r="AA34" s="32"/>
      <c r="AB34" s="33"/>
      <c r="AC34" s="28"/>
      <c r="AD34" s="33"/>
      <c r="AE34" s="28"/>
      <c r="AF34" s="33"/>
      <c r="AG34" s="28"/>
      <c r="AH34" s="35"/>
    </row>
    <row r="35" spans="1:34">
      <c r="A35" s="27" t="s">
        <v>17</v>
      </c>
      <c r="B35" s="28" t="s">
        <v>60</v>
      </c>
      <c r="C35" s="28"/>
      <c r="D35" s="29" t="s">
        <v>61</v>
      </c>
      <c r="E35" s="29"/>
      <c r="F35" s="29"/>
      <c r="G35" s="29"/>
      <c r="H35" s="30">
        <v>2</v>
      </c>
      <c r="I35" s="31"/>
      <c r="J35" s="30">
        <v>2</v>
      </c>
      <c r="K35" s="31"/>
      <c r="L35" s="30">
        <v>2</v>
      </c>
      <c r="M35" s="31"/>
      <c r="N35" s="30">
        <v>3</v>
      </c>
      <c r="O35" s="32"/>
      <c r="P35" s="30"/>
      <c r="Q35" s="32"/>
      <c r="R35" s="30">
        <v>2</v>
      </c>
      <c r="S35" s="32"/>
      <c r="T35" s="30">
        <v>2</v>
      </c>
      <c r="U35" s="32"/>
      <c r="V35" s="33">
        <v>2</v>
      </c>
      <c r="W35" s="34"/>
      <c r="X35" s="33">
        <v>2</v>
      </c>
      <c r="Y35" s="32"/>
      <c r="Z35" s="33">
        <v>2</v>
      </c>
      <c r="AA35" s="32"/>
      <c r="AB35" s="33">
        <v>3</v>
      </c>
      <c r="AC35" s="28"/>
      <c r="AD35" s="33"/>
      <c r="AE35" s="28"/>
      <c r="AF35" s="33">
        <v>2</v>
      </c>
      <c r="AG35" s="28"/>
      <c r="AH35" s="35">
        <v>2</v>
      </c>
    </row>
    <row r="36" spans="1:34" ht="12.75" customHeight="1">
      <c r="A36" s="27" t="s">
        <v>17</v>
      </c>
      <c r="B36" s="28" t="s">
        <v>62</v>
      </c>
      <c r="C36" s="28"/>
      <c r="D36" s="29" t="s">
        <v>63</v>
      </c>
      <c r="E36" s="29"/>
      <c r="F36" s="29"/>
      <c r="G36" s="29"/>
      <c r="H36" s="30"/>
      <c r="I36" s="31"/>
      <c r="J36" s="30"/>
      <c r="K36" s="31"/>
      <c r="L36" s="30">
        <v>10</v>
      </c>
      <c r="M36" s="31"/>
      <c r="N36" s="30"/>
      <c r="O36" s="32"/>
      <c r="P36" s="30">
        <v>501</v>
      </c>
      <c r="Q36" s="32"/>
      <c r="R36" s="30"/>
      <c r="S36" s="32"/>
      <c r="T36" s="30"/>
      <c r="U36" s="32"/>
      <c r="V36" s="33"/>
      <c r="W36" s="34"/>
      <c r="X36" s="33"/>
      <c r="Y36" s="32"/>
      <c r="Z36" s="33"/>
      <c r="AA36" s="32"/>
      <c r="AB36" s="33"/>
      <c r="AC36" s="28"/>
      <c r="AD36" s="33"/>
      <c r="AE36" s="28"/>
      <c r="AF36" s="33"/>
      <c r="AG36" s="28"/>
      <c r="AH36" s="35"/>
    </row>
    <row r="37" spans="1:34" ht="12.75" customHeight="1">
      <c r="A37" s="27" t="s">
        <v>17</v>
      </c>
      <c r="B37" s="28" t="s">
        <v>64</v>
      </c>
      <c r="C37" s="28"/>
      <c r="D37" s="29" t="s">
        <v>65</v>
      </c>
      <c r="E37" s="29"/>
      <c r="F37" s="29"/>
      <c r="G37" s="29"/>
      <c r="H37" s="30"/>
      <c r="I37" s="31"/>
      <c r="J37" s="30"/>
      <c r="K37" s="31"/>
      <c r="L37" s="30">
        <v>10</v>
      </c>
      <c r="M37" s="31"/>
      <c r="N37" s="30"/>
      <c r="O37" s="32"/>
      <c r="P37" s="30">
        <v>501</v>
      </c>
      <c r="Q37" s="32"/>
      <c r="R37" s="30"/>
      <c r="S37" s="32"/>
      <c r="T37" s="30"/>
      <c r="U37" s="32"/>
      <c r="V37" s="33">
        <v>10</v>
      </c>
      <c r="W37" s="34"/>
      <c r="X37" s="33">
        <v>10</v>
      </c>
      <c r="Y37" s="32"/>
      <c r="Z37" s="33">
        <v>10</v>
      </c>
      <c r="AA37" s="32"/>
      <c r="AB37" s="33"/>
      <c r="AC37" s="28"/>
      <c r="AD37" s="33"/>
      <c r="AE37" s="28"/>
      <c r="AF37" s="33"/>
      <c r="AG37" s="28"/>
      <c r="AH37" s="35"/>
    </row>
    <row r="38" spans="1:34" ht="12.75" customHeight="1">
      <c r="A38" s="27" t="s">
        <v>17</v>
      </c>
      <c r="B38" s="28" t="s">
        <v>66</v>
      </c>
      <c r="C38" s="28"/>
      <c r="D38" s="29" t="s">
        <v>67</v>
      </c>
      <c r="E38" s="29"/>
      <c r="F38" s="29"/>
      <c r="G38" s="29"/>
      <c r="H38" s="30"/>
      <c r="I38" s="31"/>
      <c r="J38" s="30">
        <v>9</v>
      </c>
      <c r="K38" s="31"/>
      <c r="L38" s="30">
        <v>9</v>
      </c>
      <c r="M38" s="31"/>
      <c r="N38" s="30"/>
      <c r="O38" s="32"/>
      <c r="P38" s="30">
        <v>5</v>
      </c>
      <c r="Q38" s="32"/>
      <c r="R38" s="30"/>
      <c r="S38" s="32"/>
      <c r="T38" s="30"/>
      <c r="U38" s="32"/>
      <c r="V38" s="33">
        <v>9</v>
      </c>
      <c r="W38" s="34"/>
      <c r="X38" s="33">
        <v>9</v>
      </c>
      <c r="Y38" s="32"/>
      <c r="Z38" s="33">
        <v>9</v>
      </c>
      <c r="AA38" s="32"/>
      <c r="AB38" s="33"/>
      <c r="AC38" s="28"/>
      <c r="AD38" s="33"/>
      <c r="AE38" s="28"/>
      <c r="AF38" s="33"/>
      <c r="AG38" s="28"/>
      <c r="AH38" s="35"/>
    </row>
    <row r="39" spans="1:34" ht="12.75" customHeight="1">
      <c r="A39" s="27" t="s">
        <v>17</v>
      </c>
      <c r="B39" s="28" t="s">
        <v>68</v>
      </c>
      <c r="C39" s="28"/>
      <c r="D39" s="29" t="s">
        <v>69</v>
      </c>
      <c r="E39" s="29"/>
      <c r="F39" s="29"/>
      <c r="G39" s="29"/>
      <c r="H39" s="30"/>
      <c r="I39" s="31"/>
      <c r="J39" s="30">
        <v>10</v>
      </c>
      <c r="K39" s="31"/>
      <c r="L39" s="30">
        <v>10</v>
      </c>
      <c r="M39" s="31"/>
      <c r="N39" s="30"/>
      <c r="O39" s="32"/>
      <c r="P39" s="30">
        <v>501</v>
      </c>
      <c r="Q39" s="32"/>
      <c r="R39" s="30"/>
      <c r="S39" s="32"/>
      <c r="T39" s="30"/>
      <c r="U39" s="32"/>
      <c r="V39" s="33">
        <v>10</v>
      </c>
      <c r="W39" s="34"/>
      <c r="X39" s="33">
        <v>10</v>
      </c>
      <c r="Y39" s="32"/>
      <c r="Z39" s="33">
        <v>10</v>
      </c>
      <c r="AA39" s="32"/>
      <c r="AB39" s="33"/>
      <c r="AC39" s="28"/>
      <c r="AD39" s="33"/>
      <c r="AE39" s="28"/>
      <c r="AF39" s="33"/>
      <c r="AG39" s="28"/>
      <c r="AH39" s="35"/>
    </row>
    <row r="40" spans="1:34" ht="12.75" customHeight="1">
      <c r="A40" s="27" t="s">
        <v>17</v>
      </c>
      <c r="B40" s="28" t="s">
        <v>70</v>
      </c>
      <c r="C40" s="28"/>
      <c r="D40" s="29" t="s">
        <v>71</v>
      </c>
      <c r="E40" s="29"/>
      <c r="F40" s="29"/>
      <c r="G40" s="29"/>
      <c r="H40" s="30"/>
      <c r="I40" s="31"/>
      <c r="J40" s="30"/>
      <c r="K40" s="31"/>
      <c r="L40" s="30">
        <v>10</v>
      </c>
      <c r="M40" s="31"/>
      <c r="N40" s="30"/>
      <c r="O40" s="32"/>
      <c r="P40" s="30">
        <v>501</v>
      </c>
      <c r="Q40" s="32"/>
      <c r="R40" s="30"/>
      <c r="S40" s="32"/>
      <c r="T40" s="30"/>
      <c r="U40" s="32"/>
      <c r="V40" s="33">
        <v>10</v>
      </c>
      <c r="W40" s="34"/>
      <c r="X40" s="33">
        <v>10</v>
      </c>
      <c r="Y40" s="32"/>
      <c r="Z40" s="33">
        <v>10</v>
      </c>
      <c r="AA40" s="32"/>
      <c r="AB40" s="33"/>
      <c r="AC40" s="28"/>
      <c r="AD40" s="33"/>
      <c r="AE40" s="28"/>
      <c r="AF40" s="33"/>
      <c r="AG40" s="28"/>
      <c r="AH40" s="35"/>
    </row>
    <row r="41" spans="1:34" ht="12.75" customHeight="1">
      <c r="A41" s="27" t="s">
        <v>17</v>
      </c>
      <c r="B41" s="28" t="s">
        <v>72</v>
      </c>
      <c r="C41" s="28"/>
      <c r="D41" s="29" t="s">
        <v>73</v>
      </c>
      <c r="E41" s="29"/>
      <c r="F41" s="29"/>
      <c r="G41" s="29"/>
      <c r="H41" s="30"/>
      <c r="I41" s="31"/>
      <c r="J41" s="30"/>
      <c r="K41" s="31"/>
      <c r="L41" s="30">
        <v>9</v>
      </c>
      <c r="M41" s="31"/>
      <c r="N41" s="30"/>
      <c r="O41" s="32"/>
      <c r="P41" s="30">
        <v>5</v>
      </c>
      <c r="Q41" s="32"/>
      <c r="R41" s="30"/>
      <c r="S41" s="32"/>
      <c r="T41" s="30"/>
      <c r="U41" s="32"/>
      <c r="V41" s="33">
        <v>9</v>
      </c>
      <c r="W41" s="34"/>
      <c r="X41" s="33">
        <v>9</v>
      </c>
      <c r="Y41" s="32"/>
      <c r="Z41" s="33">
        <v>9</v>
      </c>
      <c r="AA41" s="32"/>
      <c r="AB41" s="33"/>
      <c r="AC41" s="28"/>
      <c r="AD41" s="33"/>
      <c r="AE41" s="28"/>
      <c r="AF41" s="33"/>
      <c r="AG41" s="28"/>
      <c r="AH41" s="35"/>
    </row>
    <row r="42" spans="1:34" ht="12.75" customHeight="1">
      <c r="A42" s="27" t="s">
        <v>17</v>
      </c>
      <c r="B42" s="28" t="s">
        <v>74</v>
      </c>
      <c r="C42" s="28"/>
      <c r="D42" s="29" t="s">
        <v>75</v>
      </c>
      <c r="E42" s="29"/>
      <c r="F42" s="29"/>
      <c r="G42" s="29"/>
      <c r="H42" s="36">
        <v>5</v>
      </c>
      <c r="I42" s="31"/>
      <c r="J42" s="30">
        <v>5</v>
      </c>
      <c r="K42" s="31"/>
      <c r="L42" s="30">
        <v>5</v>
      </c>
      <c r="M42" s="31"/>
      <c r="N42" s="30"/>
      <c r="O42" s="32"/>
      <c r="P42" s="30">
        <v>1</v>
      </c>
      <c r="Q42" s="32"/>
      <c r="R42" s="30"/>
      <c r="S42" s="32"/>
      <c r="T42" s="30"/>
      <c r="U42" s="32"/>
      <c r="V42" s="33">
        <v>5</v>
      </c>
      <c r="W42" s="34"/>
      <c r="X42" s="33">
        <v>5</v>
      </c>
      <c r="Y42" s="32"/>
      <c r="Z42" s="33">
        <v>5</v>
      </c>
      <c r="AA42" s="32"/>
      <c r="AB42" s="33"/>
      <c r="AC42" s="28"/>
      <c r="AD42" s="33"/>
      <c r="AE42" s="28"/>
      <c r="AF42" s="33"/>
      <c r="AG42" s="28"/>
      <c r="AH42" s="35"/>
    </row>
    <row r="43" spans="1:34" ht="12" customHeight="1">
      <c r="A43" s="27" t="s">
        <v>17</v>
      </c>
      <c r="B43" s="28" t="s">
        <v>76</v>
      </c>
      <c r="C43" s="28"/>
      <c r="D43" s="29" t="s">
        <v>77</v>
      </c>
      <c r="E43" s="29"/>
      <c r="F43" s="29"/>
      <c r="G43" s="29"/>
      <c r="H43" s="30"/>
      <c r="I43" s="31"/>
      <c r="J43" s="30"/>
      <c r="K43" s="31"/>
      <c r="L43" s="30">
        <v>10</v>
      </c>
      <c r="M43" s="31"/>
      <c r="N43" s="30"/>
      <c r="O43" s="32"/>
      <c r="P43" s="30">
        <v>501</v>
      </c>
      <c r="Q43" s="32"/>
      <c r="R43" s="30"/>
      <c r="S43" s="32"/>
      <c r="T43" s="30"/>
      <c r="U43" s="32"/>
      <c r="V43" s="33">
        <v>9</v>
      </c>
      <c r="W43" s="34"/>
      <c r="X43" s="33">
        <v>9</v>
      </c>
      <c r="Y43" s="32"/>
      <c r="Z43" s="33">
        <v>9</v>
      </c>
      <c r="AA43" s="32"/>
      <c r="AB43" s="33"/>
      <c r="AC43" s="28"/>
      <c r="AD43" s="33"/>
      <c r="AE43" s="28"/>
      <c r="AF43" s="33"/>
      <c r="AG43" s="28"/>
      <c r="AH43" s="35"/>
    </row>
    <row r="44" spans="1:34">
      <c r="A44" s="27" t="s">
        <v>17</v>
      </c>
      <c r="B44" s="28" t="s">
        <v>78</v>
      </c>
      <c r="C44" s="28"/>
      <c r="D44" s="29" t="s">
        <v>79</v>
      </c>
      <c r="E44" s="29"/>
      <c r="F44" s="29"/>
      <c r="G44" s="29" t="s">
        <v>36</v>
      </c>
      <c r="H44" s="36">
        <v>10</v>
      </c>
      <c r="I44" s="31"/>
      <c r="J44" s="30">
        <v>10</v>
      </c>
      <c r="K44" s="31"/>
      <c r="L44" s="30">
        <v>10</v>
      </c>
      <c r="M44" s="31"/>
      <c r="N44" s="30"/>
      <c r="O44" s="32"/>
      <c r="P44" s="30">
        <v>5</v>
      </c>
      <c r="Q44" s="32"/>
      <c r="R44" s="30">
        <v>10</v>
      </c>
      <c r="S44" s="32"/>
      <c r="T44" s="30"/>
      <c r="U44" s="32"/>
      <c r="V44" s="33">
        <v>10</v>
      </c>
      <c r="W44" s="34"/>
      <c r="X44" s="33">
        <v>10</v>
      </c>
      <c r="Y44" s="32"/>
      <c r="Z44" s="33">
        <v>10</v>
      </c>
      <c r="AA44" s="32"/>
      <c r="AB44" s="33"/>
      <c r="AC44" s="28"/>
      <c r="AD44" s="33">
        <v>43</v>
      </c>
      <c r="AE44" s="28"/>
      <c r="AF44" s="33">
        <v>10</v>
      </c>
      <c r="AG44" s="28"/>
      <c r="AH44" s="35">
        <v>10</v>
      </c>
    </row>
    <row r="45" spans="1:34" ht="12.75" customHeight="1">
      <c r="A45" s="27" t="s">
        <v>17</v>
      </c>
      <c r="B45" s="28" t="s">
        <v>80</v>
      </c>
      <c r="C45" s="28"/>
      <c r="D45" s="29" t="s">
        <v>81</v>
      </c>
      <c r="E45" s="29"/>
      <c r="F45" s="29"/>
      <c r="G45" s="29"/>
      <c r="H45" s="30"/>
      <c r="I45" s="31"/>
      <c r="J45" s="30"/>
      <c r="K45" s="31"/>
      <c r="L45" s="30">
        <v>9</v>
      </c>
      <c r="M45" s="31"/>
      <c r="N45" s="30"/>
      <c r="O45" s="32"/>
      <c r="P45" s="30">
        <v>5</v>
      </c>
      <c r="Q45" s="32"/>
      <c r="R45" s="30"/>
      <c r="S45" s="32"/>
      <c r="T45" s="30"/>
      <c r="U45" s="32"/>
      <c r="V45" s="33">
        <v>9</v>
      </c>
      <c r="W45" s="34"/>
      <c r="X45" s="33">
        <v>9</v>
      </c>
      <c r="Y45" s="32"/>
      <c r="Z45" s="33">
        <v>9</v>
      </c>
      <c r="AA45" s="32"/>
      <c r="AB45" s="33"/>
      <c r="AC45" s="28"/>
      <c r="AD45" s="33"/>
      <c r="AE45" s="28"/>
      <c r="AF45" s="33"/>
      <c r="AG45" s="28"/>
      <c r="AH45" s="35"/>
    </row>
    <row r="46" spans="1:34" ht="12.75" customHeight="1">
      <c r="A46" s="27" t="s">
        <v>17</v>
      </c>
      <c r="B46" s="28" t="s">
        <v>82</v>
      </c>
      <c r="C46" s="28"/>
      <c r="D46" s="38" t="s">
        <v>83</v>
      </c>
      <c r="E46" s="38"/>
      <c r="F46" s="38"/>
      <c r="G46" s="38" t="s">
        <v>36</v>
      </c>
      <c r="H46" s="30"/>
      <c r="I46" s="31"/>
      <c r="J46" s="30">
        <v>9</v>
      </c>
      <c r="K46" s="31"/>
      <c r="L46" s="30">
        <v>9</v>
      </c>
      <c r="M46" s="31"/>
      <c r="N46" s="30"/>
      <c r="O46" s="32"/>
      <c r="P46" s="30">
        <v>5</v>
      </c>
      <c r="Q46" s="32"/>
      <c r="R46" s="30"/>
      <c r="S46" s="32"/>
      <c r="T46" s="30"/>
      <c r="U46" s="32"/>
      <c r="V46" s="33">
        <v>9</v>
      </c>
      <c r="W46" s="34"/>
      <c r="X46" s="33">
        <v>9</v>
      </c>
      <c r="Y46" s="32"/>
      <c r="Z46" s="33">
        <v>9</v>
      </c>
      <c r="AA46" s="32"/>
      <c r="AB46" s="33"/>
      <c r="AC46" s="28"/>
      <c r="AD46" s="33"/>
      <c r="AE46" s="28"/>
      <c r="AF46" s="33"/>
      <c r="AG46" s="28"/>
      <c r="AH46" s="35"/>
    </row>
    <row r="47" spans="1:34" ht="12.75" customHeight="1">
      <c r="A47" s="27" t="s">
        <v>17</v>
      </c>
      <c r="B47" s="28" t="s">
        <v>84</v>
      </c>
      <c r="C47" s="28"/>
      <c r="D47" s="29" t="s">
        <v>85</v>
      </c>
      <c r="E47" s="29"/>
      <c r="F47" s="29"/>
      <c r="G47" s="29"/>
      <c r="H47" s="36">
        <v>42</v>
      </c>
      <c r="I47" s="31"/>
      <c r="J47" s="30">
        <v>42</v>
      </c>
      <c r="K47" s="31"/>
      <c r="L47" s="30">
        <v>42</v>
      </c>
      <c r="M47" s="31"/>
      <c r="N47" s="30">
        <v>51</v>
      </c>
      <c r="O47" s="32"/>
      <c r="P47" s="30"/>
      <c r="Q47" s="32"/>
      <c r="R47" s="30"/>
      <c r="S47" s="32"/>
      <c r="T47" s="30"/>
      <c r="U47" s="32"/>
      <c r="V47" s="33">
        <v>42</v>
      </c>
      <c r="W47" s="34"/>
      <c r="X47" s="33">
        <v>42</v>
      </c>
      <c r="Y47" s="32"/>
      <c r="Z47" s="33">
        <v>42</v>
      </c>
      <c r="AA47" s="32"/>
      <c r="AB47" s="33">
        <v>51</v>
      </c>
      <c r="AC47" s="28"/>
      <c r="AD47" s="33"/>
      <c r="AE47" s="28"/>
      <c r="AF47" s="33">
        <v>42</v>
      </c>
      <c r="AG47" s="28"/>
      <c r="AH47" s="35">
        <v>42</v>
      </c>
    </row>
    <row r="48" spans="1:34" ht="12.75" customHeight="1">
      <c r="A48" s="27" t="s">
        <v>17</v>
      </c>
      <c r="B48" s="28" t="s">
        <v>86</v>
      </c>
      <c r="C48" s="28"/>
      <c r="D48" s="29" t="s">
        <v>87</v>
      </c>
      <c r="E48" s="29"/>
      <c r="F48" s="29"/>
      <c r="G48" s="29"/>
      <c r="H48" s="30"/>
      <c r="I48" s="31"/>
      <c r="J48" s="30"/>
      <c r="K48" s="31"/>
      <c r="L48" s="30">
        <v>10</v>
      </c>
      <c r="M48" s="31"/>
      <c r="N48" s="30"/>
      <c r="O48" s="32"/>
      <c r="P48" s="30">
        <v>501</v>
      </c>
      <c r="Q48" s="32"/>
      <c r="R48" s="30"/>
      <c r="S48" s="32"/>
      <c r="T48" s="30"/>
      <c r="U48" s="32"/>
      <c r="V48" s="33">
        <v>10</v>
      </c>
      <c r="W48" s="34"/>
      <c r="X48" s="33">
        <v>10</v>
      </c>
      <c r="Y48" s="32"/>
      <c r="Z48" s="33">
        <v>10</v>
      </c>
      <c r="AA48" s="32"/>
      <c r="AB48" s="33"/>
      <c r="AC48" s="28"/>
      <c r="AD48" s="33"/>
      <c r="AE48" s="28"/>
      <c r="AF48" s="33"/>
      <c r="AG48" s="28"/>
      <c r="AH48" s="35"/>
    </row>
    <row r="49" spans="1:34" ht="12.75" customHeight="1">
      <c r="A49" s="27" t="s">
        <v>17</v>
      </c>
      <c r="B49" s="28" t="s">
        <v>88</v>
      </c>
      <c r="C49" s="28"/>
      <c r="D49" s="29" t="s">
        <v>89</v>
      </c>
      <c r="E49" s="29"/>
      <c r="F49" s="29"/>
      <c r="G49" s="29"/>
      <c r="H49" s="30"/>
      <c r="I49" s="31"/>
      <c r="J49" s="30"/>
      <c r="K49" s="31"/>
      <c r="L49" s="30">
        <v>10</v>
      </c>
      <c r="M49" s="31"/>
      <c r="N49" s="30"/>
      <c r="O49" s="32"/>
      <c r="P49" s="30">
        <v>501</v>
      </c>
      <c r="Q49" s="32"/>
      <c r="R49" s="30"/>
      <c r="S49" s="32"/>
      <c r="T49" s="30"/>
      <c r="U49" s="32"/>
      <c r="V49" s="33">
        <v>10</v>
      </c>
      <c r="W49" s="34"/>
      <c r="X49" s="33">
        <v>10</v>
      </c>
      <c r="Y49" s="32"/>
      <c r="Z49" s="33">
        <v>10</v>
      </c>
      <c r="AA49" s="32"/>
      <c r="AB49" s="33"/>
      <c r="AC49" s="28"/>
      <c r="AD49" s="33"/>
      <c r="AE49" s="28"/>
      <c r="AF49" s="33"/>
      <c r="AG49" s="28"/>
      <c r="AH49" s="35"/>
    </row>
    <row r="50" spans="1:34" ht="12.75" customHeight="1">
      <c r="A50" s="27" t="s">
        <v>17</v>
      </c>
      <c r="B50" s="28" t="s">
        <v>90</v>
      </c>
      <c r="C50" s="28"/>
      <c r="D50" s="29" t="s">
        <v>91</v>
      </c>
      <c r="E50" s="29"/>
      <c r="F50" s="29"/>
      <c r="G50" s="29" t="s">
        <v>36</v>
      </c>
      <c r="H50" s="30"/>
      <c r="I50" s="31"/>
      <c r="J50" s="30">
        <v>10</v>
      </c>
      <c r="K50" s="31"/>
      <c r="L50" s="30">
        <v>10</v>
      </c>
      <c r="M50" s="31"/>
      <c r="N50" s="30"/>
      <c r="O50" s="32"/>
      <c r="P50" s="30">
        <v>501</v>
      </c>
      <c r="Q50" s="32"/>
      <c r="R50" s="30"/>
      <c r="S50" s="32"/>
      <c r="T50" s="30"/>
      <c r="U50" s="32"/>
      <c r="V50" s="33">
        <v>10</v>
      </c>
      <c r="W50" s="34"/>
      <c r="X50" s="33">
        <v>10</v>
      </c>
      <c r="Y50" s="32"/>
      <c r="Z50" s="33">
        <v>10</v>
      </c>
      <c r="AA50" s="32"/>
      <c r="AB50" s="33"/>
      <c r="AC50" s="28"/>
      <c r="AD50" s="33"/>
      <c r="AE50" s="28"/>
      <c r="AF50" s="33"/>
      <c r="AG50" s="28"/>
      <c r="AH50" s="35"/>
    </row>
    <row r="51" spans="1:34" ht="12.75" customHeight="1">
      <c r="A51" s="27" t="s">
        <v>17</v>
      </c>
      <c r="B51" s="28" t="s">
        <v>92</v>
      </c>
      <c r="C51" s="28"/>
      <c r="D51" s="29" t="s">
        <v>93</v>
      </c>
      <c r="E51" s="29"/>
      <c r="F51" s="29"/>
      <c r="G51" s="29"/>
      <c r="H51" s="30"/>
      <c r="I51" s="31"/>
      <c r="J51" s="30"/>
      <c r="K51" s="31"/>
      <c r="L51" s="30">
        <v>10</v>
      </c>
      <c r="M51" s="31"/>
      <c r="N51" s="30"/>
      <c r="O51" s="32"/>
      <c r="P51" s="30">
        <v>501</v>
      </c>
      <c r="Q51" s="32"/>
      <c r="R51" s="30"/>
      <c r="S51" s="32"/>
      <c r="T51" s="30"/>
      <c r="U51" s="32"/>
      <c r="V51" s="33">
        <v>10</v>
      </c>
      <c r="W51" s="34"/>
      <c r="X51" s="33">
        <v>10</v>
      </c>
      <c r="Y51" s="32"/>
      <c r="Z51" s="33">
        <v>10</v>
      </c>
      <c r="AA51" s="32"/>
      <c r="AB51" s="33"/>
      <c r="AC51" s="28"/>
      <c r="AD51" s="33"/>
      <c r="AE51" s="28"/>
      <c r="AF51" s="33"/>
      <c r="AG51" s="28"/>
      <c r="AH51" s="35"/>
    </row>
    <row r="52" spans="1:34">
      <c r="A52" s="27" t="s">
        <v>17</v>
      </c>
      <c r="B52" s="28" t="s">
        <v>94</v>
      </c>
      <c r="C52" s="28"/>
      <c r="D52" s="29" t="s">
        <v>95</v>
      </c>
      <c r="E52" s="29"/>
      <c r="F52" s="29"/>
      <c r="G52" s="29" t="s">
        <v>36</v>
      </c>
      <c r="H52" s="30">
        <v>7</v>
      </c>
      <c r="I52" s="31"/>
      <c r="J52" s="30">
        <v>7</v>
      </c>
      <c r="K52" s="31"/>
      <c r="L52" s="30">
        <v>7</v>
      </c>
      <c r="M52" s="31"/>
      <c r="N52" s="30"/>
      <c r="O52" s="32"/>
      <c r="P52" s="30">
        <v>3</v>
      </c>
      <c r="Q52" s="32"/>
      <c r="R52" s="30">
        <v>7</v>
      </c>
      <c r="S52" s="32"/>
      <c r="T52" s="30">
        <v>7</v>
      </c>
      <c r="U52" s="32"/>
      <c r="V52" s="33">
        <v>7</v>
      </c>
      <c r="W52" s="34"/>
      <c r="X52" s="33">
        <v>7</v>
      </c>
      <c r="Y52" s="32"/>
      <c r="Z52" s="33">
        <v>7</v>
      </c>
      <c r="AA52" s="32"/>
      <c r="AB52" s="33"/>
      <c r="AC52" s="28"/>
      <c r="AD52" s="33">
        <v>3</v>
      </c>
      <c r="AE52" s="28"/>
      <c r="AF52" s="33">
        <v>7</v>
      </c>
      <c r="AG52" s="28"/>
      <c r="AH52" s="35">
        <v>7</v>
      </c>
    </row>
    <row r="53" spans="1:34" ht="12.75" customHeight="1">
      <c r="A53" s="27" t="s">
        <v>17</v>
      </c>
      <c r="B53" s="28" t="s">
        <v>96</v>
      </c>
      <c r="C53" s="28"/>
      <c r="D53" s="29" t="s">
        <v>97</v>
      </c>
      <c r="E53" s="29"/>
      <c r="F53" s="29"/>
      <c r="G53" s="29" t="s">
        <v>36</v>
      </c>
      <c r="H53" s="30"/>
      <c r="I53" s="31"/>
      <c r="J53" s="30"/>
      <c r="K53" s="31"/>
      <c r="L53" s="30">
        <v>5</v>
      </c>
      <c r="M53" s="31"/>
      <c r="N53" s="30"/>
      <c r="O53" s="32"/>
      <c r="P53" s="30"/>
      <c r="Q53" s="32"/>
      <c r="R53" s="30"/>
      <c r="S53" s="32"/>
      <c r="T53" s="30"/>
      <c r="U53" s="32"/>
      <c r="V53" s="33"/>
      <c r="W53" s="34"/>
      <c r="X53" s="33">
        <v>5</v>
      </c>
      <c r="Y53" s="32"/>
      <c r="Z53" s="33">
        <v>5</v>
      </c>
      <c r="AA53" s="32"/>
      <c r="AB53" s="33"/>
      <c r="AC53" s="28"/>
      <c r="AD53" s="33"/>
      <c r="AE53" s="28"/>
      <c r="AF53" s="33"/>
      <c r="AG53" s="28"/>
      <c r="AH53" s="35"/>
    </row>
    <row r="54" spans="1:34" ht="12.75" customHeight="1">
      <c r="A54" s="27" t="s">
        <v>17</v>
      </c>
      <c r="B54" s="28" t="s">
        <v>98</v>
      </c>
      <c r="C54" s="28"/>
      <c r="D54" s="29" t="s">
        <v>99</v>
      </c>
      <c r="E54" s="29"/>
      <c r="F54" s="29"/>
      <c r="G54" s="29"/>
      <c r="H54" s="30"/>
      <c r="I54" s="31"/>
      <c r="J54" s="30"/>
      <c r="K54" s="31"/>
      <c r="L54" s="30">
        <v>10</v>
      </c>
      <c r="M54" s="31"/>
      <c r="N54" s="30"/>
      <c r="O54" s="32"/>
      <c r="P54" s="30">
        <v>501</v>
      </c>
      <c r="Q54" s="32"/>
      <c r="R54" s="30"/>
      <c r="S54" s="32"/>
      <c r="T54" s="30"/>
      <c r="U54" s="32"/>
      <c r="V54" s="33">
        <v>10</v>
      </c>
      <c r="W54" s="34"/>
      <c r="X54" s="33">
        <v>10</v>
      </c>
      <c r="Y54" s="32"/>
      <c r="Z54" s="33">
        <v>10</v>
      </c>
      <c r="AA54" s="32"/>
      <c r="AB54" s="33"/>
      <c r="AC54" s="28"/>
      <c r="AD54" s="33"/>
      <c r="AE54" s="28"/>
      <c r="AF54" s="33"/>
      <c r="AG54" s="28"/>
      <c r="AH54" s="35"/>
    </row>
    <row r="55" spans="1:34" ht="12.75" customHeight="1">
      <c r="A55" s="27" t="s">
        <v>17</v>
      </c>
      <c r="B55" s="28" t="s">
        <v>100</v>
      </c>
      <c r="C55" s="28"/>
      <c r="D55" s="29" t="s">
        <v>101</v>
      </c>
      <c r="E55" s="29"/>
      <c r="F55" s="29"/>
      <c r="G55" s="29"/>
      <c r="H55" s="30"/>
      <c r="I55" s="31"/>
      <c r="J55" s="30"/>
      <c r="K55" s="31"/>
      <c r="L55" s="30">
        <v>9</v>
      </c>
      <c r="M55" s="31"/>
      <c r="N55" s="30"/>
      <c r="O55" s="32"/>
      <c r="P55" s="30">
        <v>5</v>
      </c>
      <c r="Q55" s="32"/>
      <c r="R55" s="30"/>
      <c r="S55" s="32"/>
      <c r="T55" s="30"/>
      <c r="U55" s="32"/>
      <c r="V55" s="33">
        <v>9</v>
      </c>
      <c r="W55" s="39"/>
      <c r="X55" s="33">
        <v>9</v>
      </c>
      <c r="Y55" s="32"/>
      <c r="Z55" s="33">
        <v>9</v>
      </c>
      <c r="AA55" s="32"/>
      <c r="AB55" s="33"/>
      <c r="AC55" s="28"/>
      <c r="AD55" s="33"/>
      <c r="AE55" s="28"/>
      <c r="AF55" s="33"/>
      <c r="AG55" s="28"/>
      <c r="AH55" s="35"/>
    </row>
    <row r="56" spans="1:34" ht="12.75" customHeight="1">
      <c r="A56" s="27" t="s">
        <v>17</v>
      </c>
      <c r="B56" s="28" t="s">
        <v>102</v>
      </c>
      <c r="C56" s="28"/>
      <c r="D56" s="29" t="s">
        <v>103</v>
      </c>
      <c r="E56" s="29"/>
      <c r="F56" s="29"/>
      <c r="G56" s="29"/>
      <c r="H56" s="30"/>
      <c r="I56" s="31"/>
      <c r="J56" s="30"/>
      <c r="K56" s="31"/>
      <c r="L56" s="30">
        <v>10</v>
      </c>
      <c r="M56" s="31"/>
      <c r="N56" s="30"/>
      <c r="O56" s="32"/>
      <c r="P56" s="30">
        <v>501</v>
      </c>
      <c r="Q56" s="32"/>
      <c r="R56" s="30"/>
      <c r="S56" s="32"/>
      <c r="T56" s="30"/>
      <c r="U56" s="32"/>
      <c r="V56" s="33"/>
      <c r="W56" s="34"/>
      <c r="X56" s="33"/>
      <c r="Y56" s="32"/>
      <c r="Z56" s="33"/>
      <c r="AA56" s="32"/>
      <c r="AB56" s="33"/>
      <c r="AC56" s="28"/>
      <c r="AD56" s="33"/>
      <c r="AE56" s="28"/>
      <c r="AF56" s="33"/>
      <c r="AG56" s="28"/>
      <c r="AH56" s="35"/>
    </row>
    <row r="57" spans="1:34" ht="12.75" customHeight="1">
      <c r="A57" s="27" t="s">
        <v>17</v>
      </c>
      <c r="B57" s="28" t="s">
        <v>104</v>
      </c>
      <c r="C57" s="28"/>
      <c r="D57" s="29" t="s">
        <v>105</v>
      </c>
      <c r="E57" s="29"/>
      <c r="F57" s="29"/>
      <c r="G57" s="29" t="s">
        <v>36</v>
      </c>
      <c r="H57" s="30"/>
      <c r="I57" s="31"/>
      <c r="J57" s="30"/>
      <c r="K57" s="31"/>
      <c r="L57" s="30">
        <v>5</v>
      </c>
      <c r="M57" s="31"/>
      <c r="N57" s="30"/>
      <c r="O57" s="32"/>
      <c r="P57" s="30"/>
      <c r="Q57" s="32"/>
      <c r="R57" s="30"/>
      <c r="S57" s="32"/>
      <c r="T57" s="30"/>
      <c r="U57" s="32"/>
      <c r="V57" s="33"/>
      <c r="W57" s="34"/>
      <c r="X57" s="33"/>
      <c r="Y57" s="32"/>
      <c r="Z57" s="33"/>
      <c r="AA57" s="32"/>
      <c r="AB57" s="33"/>
      <c r="AC57" s="28"/>
      <c r="AD57" s="33"/>
      <c r="AE57" s="28"/>
      <c r="AF57" s="33"/>
      <c r="AG57" s="28"/>
      <c r="AH57" s="35"/>
    </row>
    <row r="58" spans="1:34" ht="12.75" customHeight="1">
      <c r="A58" s="27" t="s">
        <v>17</v>
      </c>
      <c r="B58" s="28" t="s">
        <v>106</v>
      </c>
      <c r="C58" s="28"/>
      <c r="D58" s="29" t="s">
        <v>107</v>
      </c>
      <c r="E58" s="29"/>
      <c r="F58" s="29"/>
      <c r="G58" s="29"/>
      <c r="H58" s="30"/>
      <c r="I58" s="31"/>
      <c r="J58" s="30"/>
      <c r="K58" s="31"/>
      <c r="L58" s="30">
        <v>10</v>
      </c>
      <c r="M58" s="31"/>
      <c r="N58" s="30"/>
      <c r="O58" s="32"/>
      <c r="P58" s="30">
        <v>501</v>
      </c>
      <c r="Q58" s="32"/>
      <c r="R58" s="30"/>
      <c r="S58" s="32"/>
      <c r="T58" s="30"/>
      <c r="U58" s="32"/>
      <c r="V58" s="33">
        <v>10</v>
      </c>
      <c r="W58" s="34"/>
      <c r="X58" s="33">
        <v>10</v>
      </c>
      <c r="Y58" s="32"/>
      <c r="Z58" s="33">
        <v>10</v>
      </c>
      <c r="AA58" s="32"/>
      <c r="AB58" s="33"/>
      <c r="AC58" s="28"/>
      <c r="AD58" s="33"/>
      <c r="AE58" s="28"/>
      <c r="AF58" s="33"/>
      <c r="AG58" s="28"/>
      <c r="AH58" s="35"/>
    </row>
    <row r="59" spans="1:34" ht="12.75" customHeight="1">
      <c r="A59" s="27" t="s">
        <v>17</v>
      </c>
      <c r="B59" s="28" t="s">
        <v>108</v>
      </c>
      <c r="C59" s="28"/>
      <c r="D59" s="29" t="s">
        <v>109</v>
      </c>
      <c r="E59" s="29"/>
      <c r="F59" s="29"/>
      <c r="G59" s="29"/>
      <c r="H59" s="30"/>
      <c r="I59" s="31"/>
      <c r="J59" s="30">
        <v>5</v>
      </c>
      <c r="K59" s="31"/>
      <c r="L59" s="30">
        <v>5</v>
      </c>
      <c r="M59" s="31"/>
      <c r="N59" s="30">
        <v>6</v>
      </c>
      <c r="O59" s="32"/>
      <c r="P59" s="30"/>
      <c r="Q59" s="32"/>
      <c r="R59" s="30"/>
      <c r="S59" s="32"/>
      <c r="T59" s="30"/>
      <c r="U59" s="32"/>
      <c r="V59" s="33">
        <v>5</v>
      </c>
      <c r="W59" s="34"/>
      <c r="X59" s="33">
        <v>5</v>
      </c>
      <c r="Y59" s="32"/>
      <c r="Z59" s="33">
        <v>5</v>
      </c>
      <c r="AA59" s="32"/>
      <c r="AB59" s="33">
        <v>6</v>
      </c>
      <c r="AC59" s="28"/>
      <c r="AD59" s="33"/>
      <c r="AE59" s="28"/>
      <c r="AF59" s="33"/>
      <c r="AG59" s="28"/>
      <c r="AH59" s="35"/>
    </row>
    <row r="60" spans="1:34" ht="12.75" customHeight="1">
      <c r="A60" s="27" t="s">
        <v>17</v>
      </c>
      <c r="B60" s="28" t="s">
        <v>110</v>
      </c>
      <c r="C60" s="28"/>
      <c r="D60" s="29" t="s">
        <v>111</v>
      </c>
      <c r="E60" s="29"/>
      <c r="F60" s="29"/>
      <c r="G60" s="29"/>
      <c r="H60" s="30"/>
      <c r="I60" s="31"/>
      <c r="J60" s="30">
        <v>5</v>
      </c>
      <c r="K60" s="31"/>
      <c r="L60" s="30">
        <v>5</v>
      </c>
      <c r="M60" s="31"/>
      <c r="N60" s="30">
        <v>6</v>
      </c>
      <c r="O60" s="32"/>
      <c r="P60" s="30"/>
      <c r="Q60" s="32"/>
      <c r="R60" s="30"/>
      <c r="S60" s="32"/>
      <c r="T60" s="30"/>
      <c r="U60" s="32"/>
      <c r="V60" s="33">
        <v>5</v>
      </c>
      <c r="W60" s="34"/>
      <c r="X60" s="33">
        <v>5</v>
      </c>
      <c r="Y60" s="32"/>
      <c r="Z60" s="33">
        <v>5</v>
      </c>
      <c r="AA60" s="32"/>
      <c r="AB60" s="33">
        <v>6</v>
      </c>
      <c r="AC60" s="28"/>
      <c r="AD60" s="33"/>
      <c r="AE60" s="28"/>
      <c r="AF60" s="33"/>
      <c r="AG60" s="28"/>
      <c r="AH60" s="35"/>
    </row>
    <row r="61" spans="1:34" ht="12.75" customHeight="1">
      <c r="A61" s="27" t="s">
        <v>17</v>
      </c>
      <c r="B61" s="28" t="s">
        <v>112</v>
      </c>
      <c r="C61" s="28"/>
      <c r="D61" s="29" t="s">
        <v>113</v>
      </c>
      <c r="E61" s="29"/>
      <c r="F61" s="29"/>
      <c r="G61" s="29" t="s">
        <v>36</v>
      </c>
      <c r="H61" s="30"/>
      <c r="I61" s="31"/>
      <c r="J61" s="30">
        <v>10</v>
      </c>
      <c r="K61" s="31"/>
      <c r="L61" s="30">
        <v>10</v>
      </c>
      <c r="M61" s="31"/>
      <c r="N61" s="30"/>
      <c r="O61" s="32"/>
      <c r="P61" s="30">
        <v>5</v>
      </c>
      <c r="Q61" s="32"/>
      <c r="R61" s="30">
        <v>10</v>
      </c>
      <c r="S61" s="32"/>
      <c r="T61" s="30">
        <v>10</v>
      </c>
      <c r="U61" s="32"/>
      <c r="V61" s="33">
        <v>10</v>
      </c>
      <c r="W61" s="34"/>
      <c r="X61" s="33">
        <v>10</v>
      </c>
      <c r="Y61" s="32"/>
      <c r="Z61" s="33">
        <v>10</v>
      </c>
      <c r="AA61" s="32"/>
      <c r="AB61" s="33"/>
      <c r="AC61" s="28"/>
      <c r="AD61" s="33">
        <v>43</v>
      </c>
      <c r="AE61" s="28"/>
      <c r="AF61" s="33">
        <v>10</v>
      </c>
      <c r="AG61" s="28"/>
      <c r="AH61" s="33">
        <v>10</v>
      </c>
    </row>
    <row r="62" spans="1:34">
      <c r="A62" s="27" t="s">
        <v>17</v>
      </c>
      <c r="B62" s="28" t="s">
        <v>114</v>
      </c>
      <c r="C62" s="40"/>
      <c r="D62" s="41" t="s">
        <v>115</v>
      </c>
      <c r="E62" s="29"/>
      <c r="F62" s="29"/>
      <c r="G62" s="29" t="s">
        <v>36</v>
      </c>
      <c r="H62" s="30">
        <v>8</v>
      </c>
      <c r="I62" s="31"/>
      <c r="J62" s="30">
        <v>8</v>
      </c>
      <c r="K62" s="31"/>
      <c r="L62" s="30">
        <v>8</v>
      </c>
      <c r="M62" s="31"/>
      <c r="N62" s="30"/>
      <c r="O62" s="32"/>
      <c r="P62" s="30">
        <v>4</v>
      </c>
      <c r="Q62" s="32"/>
      <c r="R62" s="30">
        <v>8</v>
      </c>
      <c r="S62" s="32"/>
      <c r="T62" s="30"/>
      <c r="U62" s="32"/>
      <c r="V62" s="33">
        <v>9</v>
      </c>
      <c r="W62" s="34"/>
      <c r="X62" s="33">
        <v>9</v>
      </c>
      <c r="Y62" s="32"/>
      <c r="Z62" s="33">
        <v>9</v>
      </c>
      <c r="AA62" s="32"/>
      <c r="AB62" s="33"/>
      <c r="AC62" s="28"/>
      <c r="AD62" s="33">
        <v>42</v>
      </c>
      <c r="AE62" s="28"/>
      <c r="AF62" s="33">
        <v>9</v>
      </c>
      <c r="AG62" s="28"/>
      <c r="AH62" s="35">
        <v>9</v>
      </c>
    </row>
    <row r="63" spans="1:34">
      <c r="A63" s="27" t="s">
        <v>17</v>
      </c>
      <c r="B63" s="28" t="s">
        <v>116</v>
      </c>
      <c r="C63" s="28"/>
      <c r="D63" s="29" t="s">
        <v>117</v>
      </c>
      <c r="E63" s="29"/>
      <c r="F63" s="29"/>
      <c r="G63" s="29" t="s">
        <v>36</v>
      </c>
      <c r="H63" s="30"/>
      <c r="I63" s="31"/>
      <c r="J63" s="30">
        <v>10</v>
      </c>
      <c r="K63" s="31"/>
      <c r="L63" s="30">
        <v>10</v>
      </c>
      <c r="M63" s="31"/>
      <c r="N63" s="30"/>
      <c r="O63" s="32"/>
      <c r="P63" s="30">
        <v>5</v>
      </c>
      <c r="Q63" s="32"/>
      <c r="R63" s="30">
        <v>10</v>
      </c>
      <c r="S63" s="32"/>
      <c r="T63" s="30"/>
      <c r="U63" s="32"/>
      <c r="V63" s="33">
        <v>10</v>
      </c>
      <c r="W63" s="34"/>
      <c r="X63" s="33">
        <v>10</v>
      </c>
      <c r="Y63" s="32"/>
      <c r="Z63" s="33">
        <v>10</v>
      </c>
      <c r="AA63" s="32"/>
      <c r="AB63" s="33"/>
      <c r="AC63" s="28"/>
      <c r="AD63" s="33">
        <v>43</v>
      </c>
      <c r="AE63" s="28"/>
      <c r="AF63" s="33">
        <v>10</v>
      </c>
      <c r="AG63" s="28"/>
      <c r="AH63" s="35">
        <v>10</v>
      </c>
    </row>
    <row r="64" spans="1:34" ht="12.75" customHeight="1">
      <c r="A64" s="27" t="s">
        <v>17</v>
      </c>
      <c r="B64" s="28" t="s">
        <v>118</v>
      </c>
      <c r="C64" s="28"/>
      <c r="D64" s="29" t="s">
        <v>119</v>
      </c>
      <c r="E64" s="29"/>
      <c r="F64" s="29"/>
      <c r="G64" s="29"/>
      <c r="H64" s="42"/>
      <c r="I64" s="43"/>
      <c r="J64" s="42"/>
      <c r="K64" s="43"/>
      <c r="L64" s="42">
        <v>10</v>
      </c>
      <c r="M64" s="43"/>
      <c r="N64" s="42"/>
      <c r="O64" s="44"/>
      <c r="P64" s="30">
        <v>501</v>
      </c>
      <c r="Q64" s="44"/>
      <c r="R64" s="30"/>
      <c r="S64" s="44"/>
      <c r="T64" s="30"/>
      <c r="U64" s="44"/>
      <c r="V64" s="33">
        <v>10</v>
      </c>
      <c r="W64" s="44"/>
      <c r="X64" s="45">
        <v>10</v>
      </c>
      <c r="Y64" s="44"/>
      <c r="Z64" s="45">
        <v>10</v>
      </c>
      <c r="AA64" s="44"/>
      <c r="AB64" s="45"/>
      <c r="AC64" s="34"/>
      <c r="AD64" s="45"/>
      <c r="AE64" s="34"/>
      <c r="AF64" s="45"/>
      <c r="AG64" s="34"/>
      <c r="AH64" s="46"/>
    </row>
    <row r="65" spans="1:34" ht="12.75" customHeight="1">
      <c r="A65" s="27" t="s">
        <v>17</v>
      </c>
      <c r="B65" s="28" t="s">
        <v>120</v>
      </c>
      <c r="C65" s="28"/>
      <c r="D65" s="37" t="s">
        <v>121</v>
      </c>
      <c r="E65" s="37"/>
      <c r="F65" s="37"/>
      <c r="G65" s="37"/>
      <c r="H65" s="30"/>
      <c r="I65" s="31"/>
      <c r="J65" s="30"/>
      <c r="K65" s="31"/>
      <c r="L65" s="30">
        <v>10</v>
      </c>
      <c r="M65" s="31"/>
      <c r="N65" s="30"/>
      <c r="O65" s="32"/>
      <c r="P65" s="30">
        <v>501</v>
      </c>
      <c r="Q65" s="32"/>
      <c r="R65" s="30"/>
      <c r="S65" s="32"/>
      <c r="T65" s="30"/>
      <c r="U65" s="32"/>
      <c r="V65" s="33">
        <v>10</v>
      </c>
      <c r="W65" s="34"/>
      <c r="X65" s="33">
        <v>10</v>
      </c>
      <c r="Y65" s="32"/>
      <c r="Z65" s="33">
        <v>10</v>
      </c>
      <c r="AA65" s="32"/>
      <c r="AB65" s="33"/>
      <c r="AC65" s="28"/>
      <c r="AD65" s="33"/>
      <c r="AE65" s="28"/>
      <c r="AF65" s="33"/>
      <c r="AG65" s="28"/>
      <c r="AH65" s="35"/>
    </row>
    <row r="66" spans="1:34" ht="12.75" customHeight="1">
      <c r="A66" s="27" t="s">
        <v>17</v>
      </c>
      <c r="B66" s="28" t="s">
        <v>122</v>
      </c>
      <c r="C66" s="28"/>
      <c r="D66" s="37" t="s">
        <v>123</v>
      </c>
      <c r="E66" s="37"/>
      <c r="F66" s="37"/>
      <c r="G66" s="37"/>
      <c r="H66" s="30"/>
      <c r="I66" s="31"/>
      <c r="J66" s="30"/>
      <c r="K66" s="31"/>
      <c r="L66" s="30">
        <v>10</v>
      </c>
      <c r="M66" s="31"/>
      <c r="N66" s="30"/>
      <c r="O66" s="32"/>
      <c r="P66" s="30">
        <v>501</v>
      </c>
      <c r="Q66" s="32"/>
      <c r="R66" s="30"/>
      <c r="S66" s="32"/>
      <c r="T66" s="30"/>
      <c r="U66" s="32"/>
      <c r="V66" s="33">
        <v>10</v>
      </c>
      <c r="W66" s="34"/>
      <c r="X66" s="33">
        <v>10</v>
      </c>
      <c r="Y66" s="32"/>
      <c r="Z66" s="33">
        <v>10</v>
      </c>
      <c r="AA66" s="32"/>
      <c r="AB66" s="33"/>
      <c r="AC66" s="28"/>
      <c r="AD66" s="33"/>
      <c r="AE66" s="28"/>
      <c r="AF66" s="33"/>
      <c r="AG66" s="28"/>
      <c r="AH66" s="35"/>
    </row>
    <row r="67" spans="1:34" ht="12.75" customHeight="1">
      <c r="A67" s="27" t="s">
        <v>17</v>
      </c>
      <c r="B67" s="28" t="s">
        <v>124</v>
      </c>
      <c r="C67" s="28"/>
      <c r="D67" s="37" t="s">
        <v>125</v>
      </c>
      <c r="E67" s="37"/>
      <c r="F67" s="37"/>
      <c r="G67" s="37"/>
      <c r="H67" s="30"/>
      <c r="I67" s="31"/>
      <c r="J67" s="30"/>
      <c r="K67" s="31"/>
      <c r="L67" s="30">
        <v>9</v>
      </c>
      <c r="M67" s="31"/>
      <c r="N67" s="30"/>
      <c r="O67" s="32"/>
      <c r="P67" s="30">
        <v>5</v>
      </c>
      <c r="Q67" s="32"/>
      <c r="R67" s="30"/>
      <c r="S67" s="32"/>
      <c r="T67" s="30"/>
      <c r="U67" s="32"/>
      <c r="V67" s="33"/>
      <c r="W67" s="34"/>
      <c r="X67" s="33"/>
      <c r="Y67" s="32"/>
      <c r="Z67" s="33"/>
      <c r="AA67" s="32"/>
      <c r="AB67" s="33"/>
      <c r="AC67" s="28"/>
      <c r="AD67" s="33"/>
      <c r="AE67" s="28"/>
      <c r="AF67" s="33"/>
      <c r="AG67" s="28"/>
      <c r="AH67" s="35"/>
    </row>
    <row r="68" spans="1:34" ht="12.75" customHeight="1">
      <c r="A68" s="27" t="s">
        <v>17</v>
      </c>
      <c r="B68" s="28" t="s">
        <v>126</v>
      </c>
      <c r="C68" s="28"/>
      <c r="D68" s="37" t="s">
        <v>127</v>
      </c>
      <c r="E68" s="37"/>
      <c r="F68" s="37"/>
      <c r="G68" s="37" t="s">
        <v>36</v>
      </c>
      <c r="H68" s="30"/>
      <c r="I68" s="31"/>
      <c r="J68" s="30">
        <v>10</v>
      </c>
      <c r="K68" s="31"/>
      <c r="L68" s="30">
        <v>10</v>
      </c>
      <c r="M68" s="31"/>
      <c r="N68" s="30"/>
      <c r="O68" s="32"/>
      <c r="P68" s="30">
        <v>5</v>
      </c>
      <c r="Q68" s="32"/>
      <c r="R68" s="30">
        <v>10</v>
      </c>
      <c r="S68" s="32"/>
      <c r="T68" s="30">
        <v>10</v>
      </c>
      <c r="U68" s="32"/>
      <c r="V68" s="33">
        <v>10</v>
      </c>
      <c r="W68" s="34"/>
      <c r="X68" s="33">
        <v>10</v>
      </c>
      <c r="Y68" s="32"/>
      <c r="Z68" s="33">
        <v>10</v>
      </c>
      <c r="AA68" s="32"/>
      <c r="AB68" s="33"/>
      <c r="AC68" s="28"/>
      <c r="AD68" s="33">
        <v>43</v>
      </c>
      <c r="AE68" s="28"/>
      <c r="AF68" s="33">
        <v>10</v>
      </c>
      <c r="AG68" s="28"/>
      <c r="AH68" s="35">
        <v>10</v>
      </c>
    </row>
    <row r="69" spans="1:34" ht="12.75" customHeight="1">
      <c r="A69" s="27" t="s">
        <v>17</v>
      </c>
      <c r="B69" s="28" t="s">
        <v>128</v>
      </c>
      <c r="C69" s="40"/>
      <c r="D69" s="41" t="s">
        <v>129</v>
      </c>
      <c r="E69" s="37"/>
      <c r="F69" s="37"/>
      <c r="G69" s="37"/>
      <c r="H69" s="30"/>
      <c r="I69" s="31"/>
      <c r="J69" s="30"/>
      <c r="K69" s="31"/>
      <c r="L69" s="30">
        <v>10</v>
      </c>
      <c r="M69" s="31"/>
      <c r="N69" s="30"/>
      <c r="O69" s="32"/>
      <c r="P69" s="30">
        <v>501</v>
      </c>
      <c r="Q69" s="32"/>
      <c r="R69" s="30"/>
      <c r="S69" s="32"/>
      <c r="T69" s="30"/>
      <c r="U69" s="32"/>
      <c r="V69" s="33">
        <v>10</v>
      </c>
      <c r="W69" s="34"/>
      <c r="X69" s="33">
        <v>10</v>
      </c>
      <c r="Y69" s="32"/>
      <c r="Z69" s="33">
        <v>10</v>
      </c>
      <c r="AA69" s="32"/>
      <c r="AB69" s="33"/>
      <c r="AC69" s="28"/>
      <c r="AD69" s="33"/>
      <c r="AE69" s="28"/>
      <c r="AF69" s="33"/>
      <c r="AG69" s="28"/>
      <c r="AH69" s="35"/>
    </row>
    <row r="70" spans="1:34" ht="12.75" customHeight="1">
      <c r="A70" s="27" t="s">
        <v>17</v>
      </c>
      <c r="B70" s="28" t="s">
        <v>130</v>
      </c>
      <c r="C70" s="28"/>
      <c r="D70" s="37" t="s">
        <v>131</v>
      </c>
      <c r="E70" s="37"/>
      <c r="F70" s="37"/>
      <c r="G70" s="29" t="s">
        <v>36</v>
      </c>
      <c r="H70" s="30"/>
      <c r="I70" s="31"/>
      <c r="J70" s="30">
        <v>41</v>
      </c>
      <c r="K70" s="31"/>
      <c r="L70" s="30">
        <v>41</v>
      </c>
      <c r="M70" s="31"/>
      <c r="N70" s="30">
        <v>51</v>
      </c>
      <c r="O70" s="32"/>
      <c r="P70" s="30"/>
      <c r="Q70" s="32"/>
      <c r="R70" s="30"/>
      <c r="S70" s="32"/>
      <c r="T70" s="30"/>
      <c r="U70" s="32"/>
      <c r="V70" s="33">
        <v>41</v>
      </c>
      <c r="W70" s="34"/>
      <c r="X70" s="33">
        <v>41</v>
      </c>
      <c r="Y70" s="32"/>
      <c r="Z70" s="33">
        <v>41</v>
      </c>
      <c r="AA70" s="32"/>
      <c r="AB70" s="33">
        <v>51</v>
      </c>
      <c r="AC70" s="28"/>
      <c r="AD70" s="33"/>
      <c r="AE70" s="28"/>
      <c r="AF70" s="33"/>
      <c r="AG70" s="28"/>
      <c r="AH70" s="35"/>
    </row>
    <row r="71" spans="1:34" ht="12.75" customHeight="1">
      <c r="A71" s="27" t="s">
        <v>17</v>
      </c>
      <c r="B71" s="28" t="s">
        <v>132</v>
      </c>
      <c r="C71" s="40"/>
      <c r="D71" s="41" t="s">
        <v>133</v>
      </c>
      <c r="E71" s="29"/>
      <c r="F71" s="29"/>
      <c r="G71" s="29"/>
      <c r="H71" s="30"/>
      <c r="I71" s="31"/>
      <c r="J71" s="30"/>
      <c r="K71" s="31"/>
      <c r="L71" s="30">
        <v>9</v>
      </c>
      <c r="M71" s="31"/>
      <c r="N71" s="30"/>
      <c r="O71" s="32"/>
      <c r="P71" s="30">
        <v>5</v>
      </c>
      <c r="Q71" s="32"/>
      <c r="R71" s="30"/>
      <c r="S71" s="32"/>
      <c r="T71" s="30"/>
      <c r="U71" s="32"/>
      <c r="V71" s="33">
        <v>9</v>
      </c>
      <c r="W71" s="34"/>
      <c r="X71" s="33">
        <v>9</v>
      </c>
      <c r="Y71" s="32"/>
      <c r="Z71" s="33">
        <v>9</v>
      </c>
      <c r="AA71" s="32"/>
      <c r="AB71" s="33"/>
      <c r="AC71" s="28"/>
      <c r="AD71" s="33"/>
      <c r="AE71" s="28"/>
      <c r="AF71" s="33"/>
      <c r="AG71" s="28"/>
      <c r="AH71" s="35"/>
    </row>
    <row r="72" spans="1:34" ht="12.75" customHeight="1">
      <c r="A72" s="27" t="s">
        <v>17</v>
      </c>
      <c r="B72" s="28" t="s">
        <v>134</v>
      </c>
      <c r="C72" s="28"/>
      <c r="D72" s="37" t="s">
        <v>135</v>
      </c>
      <c r="E72" s="37"/>
      <c r="F72" s="37"/>
      <c r="G72" s="37"/>
      <c r="H72" s="36">
        <v>42</v>
      </c>
      <c r="I72" s="31"/>
      <c r="J72" s="30">
        <v>42</v>
      </c>
      <c r="K72" s="31"/>
      <c r="L72" s="30">
        <v>42</v>
      </c>
      <c r="M72" s="31"/>
      <c r="N72" s="30"/>
      <c r="O72" s="32"/>
      <c r="P72" s="30"/>
      <c r="Q72" s="32"/>
      <c r="R72" s="30"/>
      <c r="S72" s="32"/>
      <c r="T72" s="30"/>
      <c r="U72" s="32"/>
      <c r="V72" s="33">
        <v>42</v>
      </c>
      <c r="W72" s="34"/>
      <c r="X72" s="33">
        <v>42</v>
      </c>
      <c r="Y72" s="32"/>
      <c r="Z72" s="33">
        <v>42</v>
      </c>
      <c r="AA72" s="32"/>
      <c r="AB72" s="33"/>
      <c r="AC72" s="28"/>
      <c r="AD72" s="33"/>
      <c r="AE72" s="28"/>
      <c r="AF72" s="33"/>
      <c r="AG72" s="28"/>
      <c r="AH72" s="35"/>
    </row>
    <row r="73" spans="1:34">
      <c r="A73" s="27" t="s">
        <v>17</v>
      </c>
      <c r="B73" s="28" t="s">
        <v>136</v>
      </c>
      <c r="C73" s="28"/>
      <c r="D73" s="37" t="s">
        <v>137</v>
      </c>
      <c r="E73" s="37"/>
      <c r="F73" s="37"/>
      <c r="G73" s="29" t="s">
        <v>36</v>
      </c>
      <c r="H73" s="30">
        <v>41</v>
      </c>
      <c r="I73" s="31"/>
      <c r="J73" s="30">
        <v>41</v>
      </c>
      <c r="K73" s="31"/>
      <c r="L73" s="30">
        <v>41</v>
      </c>
      <c r="M73" s="31"/>
      <c r="N73" s="30">
        <v>5</v>
      </c>
      <c r="O73" s="32"/>
      <c r="P73" s="30"/>
      <c r="Q73" s="32"/>
      <c r="R73" s="30">
        <v>41</v>
      </c>
      <c r="S73" s="32"/>
      <c r="T73" s="30">
        <v>41</v>
      </c>
      <c r="U73" s="32"/>
      <c r="V73" s="33">
        <v>41</v>
      </c>
      <c r="W73" s="34"/>
      <c r="X73" s="33">
        <v>41</v>
      </c>
      <c r="Y73" s="32"/>
      <c r="Z73" s="33">
        <v>41</v>
      </c>
      <c r="AA73" s="32"/>
      <c r="AB73" s="33">
        <v>51</v>
      </c>
      <c r="AC73" s="28"/>
      <c r="AD73" s="33"/>
      <c r="AE73" s="28"/>
      <c r="AF73" s="33">
        <v>41</v>
      </c>
      <c r="AG73" s="28"/>
      <c r="AH73" s="35">
        <v>41</v>
      </c>
    </row>
    <row r="74" spans="1:34">
      <c r="A74" s="27" t="s">
        <v>17</v>
      </c>
      <c r="B74" s="28" t="s">
        <v>138</v>
      </c>
      <c r="C74" s="28"/>
      <c r="D74" s="37" t="s">
        <v>139</v>
      </c>
      <c r="E74" s="37"/>
      <c r="F74" s="37"/>
      <c r="G74" s="29" t="s">
        <v>36</v>
      </c>
      <c r="H74" s="30">
        <v>4</v>
      </c>
      <c r="I74" s="31"/>
      <c r="J74" s="30">
        <v>4</v>
      </c>
      <c r="K74" s="31"/>
      <c r="L74" s="30">
        <v>4</v>
      </c>
      <c r="M74" s="31"/>
      <c r="N74" s="30">
        <v>5</v>
      </c>
      <c r="O74" s="32"/>
      <c r="P74" s="30"/>
      <c r="Q74" s="32"/>
      <c r="R74" s="30">
        <v>4</v>
      </c>
      <c r="S74" s="32"/>
      <c r="T74" s="30">
        <v>4</v>
      </c>
      <c r="U74" s="32"/>
      <c r="V74" s="33">
        <v>4</v>
      </c>
      <c r="W74" s="34"/>
      <c r="X74" s="33">
        <v>4</v>
      </c>
      <c r="Y74" s="32"/>
      <c r="Z74" s="33">
        <v>4</v>
      </c>
      <c r="AA74" s="32"/>
      <c r="AB74" s="33">
        <v>5</v>
      </c>
      <c r="AC74" s="28"/>
      <c r="AD74" s="33"/>
      <c r="AE74" s="28"/>
      <c r="AF74" s="33">
        <v>4</v>
      </c>
      <c r="AG74" s="28"/>
      <c r="AH74" s="35">
        <v>4</v>
      </c>
    </row>
    <row r="75" spans="1:34" ht="12.75" customHeight="1">
      <c r="A75" s="27" t="s">
        <v>17</v>
      </c>
      <c r="B75" s="28" t="s">
        <v>140</v>
      </c>
      <c r="C75" s="28"/>
      <c r="D75" s="37" t="s">
        <v>141</v>
      </c>
      <c r="E75" s="37"/>
      <c r="F75" s="37"/>
      <c r="G75" s="37"/>
      <c r="H75" s="30"/>
      <c r="I75" s="31"/>
      <c r="J75" s="30"/>
      <c r="K75" s="31"/>
      <c r="L75" s="30">
        <v>10</v>
      </c>
      <c r="M75" s="31"/>
      <c r="N75" s="30"/>
      <c r="O75" s="32"/>
      <c r="P75" s="30">
        <v>501</v>
      </c>
      <c r="Q75" s="32"/>
      <c r="R75" s="30"/>
      <c r="S75" s="32"/>
      <c r="T75" s="30"/>
      <c r="U75" s="32"/>
      <c r="V75" s="33">
        <v>10</v>
      </c>
      <c r="W75" s="34"/>
      <c r="X75" s="33">
        <v>10</v>
      </c>
      <c r="Y75" s="32"/>
      <c r="Z75" s="33">
        <v>10</v>
      </c>
      <c r="AA75" s="32"/>
      <c r="AB75" s="33"/>
      <c r="AC75" s="28"/>
      <c r="AD75" s="33"/>
      <c r="AE75" s="28"/>
      <c r="AF75" s="33"/>
      <c r="AG75" s="28"/>
      <c r="AH75" s="35"/>
    </row>
    <row r="76" spans="1:34" ht="12.75" customHeight="1">
      <c r="A76" s="27" t="s">
        <v>17</v>
      </c>
      <c r="B76" s="28" t="s">
        <v>142</v>
      </c>
      <c r="C76" s="28"/>
      <c r="D76" s="37" t="s">
        <v>143</v>
      </c>
      <c r="E76" s="37"/>
      <c r="F76" s="37"/>
      <c r="G76" s="37"/>
      <c r="H76" s="30"/>
      <c r="I76" s="31"/>
      <c r="J76" s="30"/>
      <c r="K76" s="31"/>
      <c r="L76" s="30">
        <v>9</v>
      </c>
      <c r="M76" s="31"/>
      <c r="N76" s="30"/>
      <c r="O76" s="32"/>
      <c r="P76" s="30">
        <v>5</v>
      </c>
      <c r="Q76" s="32"/>
      <c r="R76" s="30"/>
      <c r="S76" s="32"/>
      <c r="T76" s="30"/>
      <c r="U76" s="32"/>
      <c r="V76" s="33">
        <v>9</v>
      </c>
      <c r="W76" s="34"/>
      <c r="X76" s="33">
        <v>9</v>
      </c>
      <c r="Y76" s="32"/>
      <c r="Z76" s="33">
        <v>9</v>
      </c>
      <c r="AA76" s="32"/>
      <c r="AB76" s="33"/>
      <c r="AC76" s="28"/>
      <c r="AD76" s="33"/>
      <c r="AE76" s="28"/>
      <c r="AF76" s="33"/>
      <c r="AG76" s="28"/>
      <c r="AH76" s="35"/>
    </row>
    <row r="77" spans="1:34">
      <c r="A77" s="27" t="s">
        <v>17</v>
      </c>
      <c r="B77" s="28" t="s">
        <v>144</v>
      </c>
      <c r="C77" s="28"/>
      <c r="D77" s="29" t="s">
        <v>145</v>
      </c>
      <c r="E77" s="29"/>
      <c r="F77" s="29"/>
      <c r="G77" s="29" t="s">
        <v>36</v>
      </c>
      <c r="H77" s="30"/>
      <c r="I77" s="31"/>
      <c r="J77" s="30">
        <v>9</v>
      </c>
      <c r="K77" s="31"/>
      <c r="L77" s="30">
        <v>9</v>
      </c>
      <c r="M77" s="31"/>
      <c r="N77" s="30"/>
      <c r="O77" s="32"/>
      <c r="P77" s="30">
        <v>5</v>
      </c>
      <c r="Q77" s="32"/>
      <c r="R77" s="30">
        <v>9</v>
      </c>
      <c r="S77" s="32"/>
      <c r="T77" s="30"/>
      <c r="U77" s="32"/>
      <c r="V77" s="33">
        <v>9</v>
      </c>
      <c r="W77" s="34"/>
      <c r="X77" s="33">
        <v>9</v>
      </c>
      <c r="Y77" s="32"/>
      <c r="Z77" s="33">
        <v>9</v>
      </c>
      <c r="AA77" s="32"/>
      <c r="AB77" s="33"/>
      <c r="AC77" s="28"/>
      <c r="AD77" s="33">
        <v>42</v>
      </c>
      <c r="AE77" s="28"/>
      <c r="AF77" s="33">
        <v>9</v>
      </c>
      <c r="AG77" s="28"/>
      <c r="AH77" s="35">
        <v>9</v>
      </c>
    </row>
    <row r="78" spans="1:34" ht="12.75" customHeight="1">
      <c r="A78" s="27" t="s">
        <v>17</v>
      </c>
      <c r="B78" s="28" t="s">
        <v>146</v>
      </c>
      <c r="C78" s="28"/>
      <c r="D78" s="29" t="s">
        <v>147</v>
      </c>
      <c r="E78" s="29"/>
      <c r="F78" s="29"/>
      <c r="G78" s="29"/>
      <c r="H78" s="30"/>
      <c r="I78" s="31"/>
      <c r="J78" s="30"/>
      <c r="K78" s="31"/>
      <c r="L78" s="30">
        <v>9</v>
      </c>
      <c r="M78" s="31"/>
      <c r="N78" s="30"/>
      <c r="O78" s="32"/>
      <c r="P78" s="30">
        <v>5</v>
      </c>
      <c r="Q78" s="32"/>
      <c r="R78" s="30"/>
      <c r="S78" s="32"/>
      <c r="T78" s="30"/>
      <c r="U78" s="32"/>
      <c r="V78" s="33"/>
      <c r="W78" s="34"/>
      <c r="X78" s="33"/>
      <c r="Y78" s="32"/>
      <c r="Z78" s="33"/>
      <c r="AA78" s="32"/>
      <c r="AB78" s="33"/>
      <c r="AC78" s="28"/>
      <c r="AD78" s="33"/>
      <c r="AE78" s="28"/>
      <c r="AF78" s="33"/>
      <c r="AG78" s="28"/>
      <c r="AH78" s="35"/>
    </row>
    <row r="79" spans="1:34">
      <c r="A79" s="27" t="s">
        <v>17</v>
      </c>
      <c r="B79" s="28" t="s">
        <v>148</v>
      </c>
      <c r="C79" s="28"/>
      <c r="D79" s="29" t="s">
        <v>149</v>
      </c>
      <c r="E79" s="29"/>
      <c r="F79" s="29"/>
      <c r="G79" s="29" t="s">
        <v>36</v>
      </c>
      <c r="H79" s="30"/>
      <c r="I79" s="31"/>
      <c r="J79" s="30">
        <v>10</v>
      </c>
      <c r="K79" s="31"/>
      <c r="L79" s="30">
        <v>10</v>
      </c>
      <c r="M79" s="31"/>
      <c r="N79" s="30"/>
      <c r="O79" s="32"/>
      <c r="P79" s="30">
        <v>5</v>
      </c>
      <c r="Q79" s="32"/>
      <c r="R79" s="30">
        <v>10</v>
      </c>
      <c r="S79" s="32"/>
      <c r="T79" s="30"/>
      <c r="U79" s="32"/>
      <c r="V79" s="33">
        <v>10</v>
      </c>
      <c r="W79" s="34"/>
      <c r="X79" s="33">
        <v>10</v>
      </c>
      <c r="Y79" s="32"/>
      <c r="Z79" s="33">
        <v>10</v>
      </c>
      <c r="AA79" s="32"/>
      <c r="AB79" s="33"/>
      <c r="AC79" s="28"/>
      <c r="AD79" s="33">
        <v>43</v>
      </c>
      <c r="AE79" s="28"/>
      <c r="AF79" s="33">
        <v>10</v>
      </c>
      <c r="AG79" s="28"/>
      <c r="AH79" s="35">
        <v>10</v>
      </c>
    </row>
    <row r="80" spans="1:34" ht="12.75" customHeight="1">
      <c r="A80" s="27" t="s">
        <v>17</v>
      </c>
      <c r="B80" s="28" t="s">
        <v>150</v>
      </c>
      <c r="C80" s="28"/>
      <c r="D80" s="29" t="s">
        <v>151</v>
      </c>
      <c r="E80" s="29"/>
      <c r="F80" s="29"/>
      <c r="G80" s="29"/>
      <c r="H80" s="30"/>
      <c r="I80" s="31"/>
      <c r="J80" s="30">
        <v>9</v>
      </c>
      <c r="K80" s="31"/>
      <c r="L80" s="30">
        <v>9</v>
      </c>
      <c r="M80" s="31"/>
      <c r="N80" s="30"/>
      <c r="O80" s="32"/>
      <c r="P80" s="30">
        <v>5</v>
      </c>
      <c r="Q80" s="32"/>
      <c r="R80" s="30"/>
      <c r="S80" s="32"/>
      <c r="T80" s="30"/>
      <c r="U80" s="32"/>
      <c r="V80" s="33">
        <v>9</v>
      </c>
      <c r="W80" s="34"/>
      <c r="X80" s="33">
        <v>9</v>
      </c>
      <c r="Y80" s="32"/>
      <c r="Z80" s="33">
        <v>9</v>
      </c>
      <c r="AA80" s="32"/>
      <c r="AB80" s="33"/>
      <c r="AC80" s="28"/>
      <c r="AD80" s="33">
        <v>42</v>
      </c>
      <c r="AE80" s="28"/>
      <c r="AF80" s="33"/>
      <c r="AG80" s="28"/>
      <c r="AH80" s="35"/>
    </row>
    <row r="81" spans="1:34" ht="12.75" customHeight="1">
      <c r="A81" s="27" t="s">
        <v>17</v>
      </c>
      <c r="B81" s="28" t="s">
        <v>152</v>
      </c>
      <c r="C81" s="28"/>
      <c r="D81" s="29" t="s">
        <v>153</v>
      </c>
      <c r="E81" s="29"/>
      <c r="F81" s="29"/>
      <c r="G81" s="29" t="s">
        <v>36</v>
      </c>
      <c r="H81" s="30"/>
      <c r="I81" s="31"/>
      <c r="J81" s="30"/>
      <c r="K81" s="31"/>
      <c r="L81" s="30">
        <v>10</v>
      </c>
      <c r="M81" s="31"/>
      <c r="N81" s="30"/>
      <c r="O81" s="32"/>
      <c r="P81" s="30">
        <v>5</v>
      </c>
      <c r="Q81" s="32"/>
      <c r="R81" s="30">
        <v>10</v>
      </c>
      <c r="S81" s="32"/>
      <c r="T81" s="30"/>
      <c r="U81" s="32"/>
      <c r="V81" s="33">
        <v>10</v>
      </c>
      <c r="W81" s="34"/>
      <c r="X81" s="33">
        <v>10</v>
      </c>
      <c r="Y81" s="32"/>
      <c r="Z81" s="33">
        <v>10</v>
      </c>
      <c r="AA81" s="32"/>
      <c r="AB81" s="33"/>
      <c r="AC81" s="28"/>
      <c r="AD81" s="33">
        <v>43</v>
      </c>
      <c r="AE81" s="28"/>
      <c r="AF81" s="33">
        <v>10</v>
      </c>
      <c r="AG81" s="28"/>
      <c r="AH81" s="35">
        <v>10</v>
      </c>
    </row>
    <row r="82" spans="1:34" ht="12.75" customHeight="1">
      <c r="A82" s="27" t="s">
        <v>17</v>
      </c>
      <c r="B82" s="28" t="s">
        <v>154</v>
      </c>
      <c r="C82" s="28"/>
      <c r="D82" s="29" t="s">
        <v>155</v>
      </c>
      <c r="E82" s="29"/>
      <c r="F82" s="29"/>
      <c r="G82" s="29" t="s">
        <v>36</v>
      </c>
      <c r="H82" s="42">
        <v>1</v>
      </c>
      <c r="I82" s="31"/>
      <c r="J82" s="42">
        <v>1</v>
      </c>
      <c r="K82" s="31"/>
      <c r="L82" s="42">
        <v>1</v>
      </c>
      <c r="M82" s="31"/>
      <c r="N82" s="42">
        <v>1</v>
      </c>
      <c r="O82" s="44"/>
      <c r="P82" s="30"/>
      <c r="Q82" s="44"/>
      <c r="R82" s="42"/>
      <c r="S82" s="44"/>
      <c r="T82" s="42"/>
      <c r="U82" s="44"/>
      <c r="V82" s="45">
        <v>1</v>
      </c>
      <c r="W82" s="34"/>
      <c r="X82" s="45">
        <v>1</v>
      </c>
      <c r="Y82" s="32"/>
      <c r="Z82" s="45">
        <v>1</v>
      </c>
      <c r="AA82" s="32"/>
      <c r="AB82" s="45">
        <v>1</v>
      </c>
      <c r="AC82" s="28"/>
      <c r="AD82" s="45"/>
      <c r="AE82" s="28"/>
      <c r="AF82" s="45"/>
      <c r="AG82" s="28"/>
      <c r="AH82" s="45"/>
    </row>
    <row r="83" spans="1:34" ht="12.75" customHeight="1">
      <c r="A83" s="27" t="s">
        <v>17</v>
      </c>
      <c r="B83" s="28" t="s">
        <v>156</v>
      </c>
      <c r="C83" s="28"/>
      <c r="D83" s="29" t="s">
        <v>157</v>
      </c>
      <c r="E83" s="29"/>
      <c r="F83" s="29"/>
      <c r="G83" s="29"/>
      <c r="H83" s="30"/>
      <c r="I83" s="31"/>
      <c r="J83" s="30"/>
      <c r="K83" s="31"/>
      <c r="L83" s="30">
        <v>10</v>
      </c>
      <c r="M83" s="31"/>
      <c r="N83" s="30"/>
      <c r="O83" s="32"/>
      <c r="P83" s="30">
        <v>501</v>
      </c>
      <c r="Q83" s="32"/>
      <c r="R83" s="30"/>
      <c r="S83" s="32"/>
      <c r="T83" s="30"/>
      <c r="U83" s="32"/>
      <c r="V83" s="33"/>
      <c r="W83" s="34"/>
      <c r="X83" s="33"/>
      <c r="Y83" s="32"/>
      <c r="Z83" s="33"/>
      <c r="AA83" s="32"/>
      <c r="AB83" s="33"/>
      <c r="AC83" s="28"/>
      <c r="AD83" s="33"/>
      <c r="AE83" s="28"/>
      <c r="AF83" s="33"/>
      <c r="AG83" s="28"/>
      <c r="AH83" s="35"/>
    </row>
    <row r="84" spans="1:34" ht="12.75" customHeight="1">
      <c r="A84" s="27" t="s">
        <v>17</v>
      </c>
      <c r="B84" s="28" t="s">
        <v>158</v>
      </c>
      <c r="C84" s="28"/>
      <c r="D84" s="29" t="s">
        <v>159</v>
      </c>
      <c r="E84" s="29"/>
      <c r="F84" s="29"/>
      <c r="G84" s="29"/>
      <c r="H84" s="30"/>
      <c r="I84" s="31"/>
      <c r="J84" s="30"/>
      <c r="K84" s="31"/>
      <c r="L84" s="30">
        <v>10</v>
      </c>
      <c r="M84" s="31"/>
      <c r="N84" s="30"/>
      <c r="O84" s="32"/>
      <c r="P84" s="30">
        <v>501</v>
      </c>
      <c r="Q84" s="32"/>
      <c r="R84" s="30"/>
      <c r="S84" s="32"/>
      <c r="T84" s="30"/>
      <c r="U84" s="32"/>
      <c r="V84" s="33">
        <v>10</v>
      </c>
      <c r="W84" s="34"/>
      <c r="X84" s="33">
        <v>10</v>
      </c>
      <c r="Y84" s="32"/>
      <c r="Z84" s="33">
        <v>10</v>
      </c>
      <c r="AA84" s="32"/>
      <c r="AB84" s="33"/>
      <c r="AC84" s="28"/>
      <c r="AD84" s="33"/>
      <c r="AE84" s="28"/>
      <c r="AF84" s="33"/>
      <c r="AG84" s="28"/>
      <c r="AH84" s="35"/>
    </row>
    <row r="85" spans="1:34" ht="12.75" customHeight="1">
      <c r="A85" s="27" t="s">
        <v>17</v>
      </c>
      <c r="B85" s="28" t="s">
        <v>160</v>
      </c>
      <c r="C85" s="28"/>
      <c r="D85" s="29" t="s">
        <v>161</v>
      </c>
      <c r="E85" s="29"/>
      <c r="F85" s="29"/>
      <c r="G85" s="29"/>
      <c r="H85" s="30"/>
      <c r="I85" s="47"/>
      <c r="J85" s="30">
        <v>42</v>
      </c>
      <c r="K85" s="47"/>
      <c r="L85" s="30">
        <v>42</v>
      </c>
      <c r="M85" s="47"/>
      <c r="N85" s="30">
        <v>51</v>
      </c>
      <c r="O85" s="32"/>
      <c r="P85" s="30"/>
      <c r="Q85" s="32"/>
      <c r="R85" s="30"/>
      <c r="S85" s="32"/>
      <c r="T85" s="30"/>
      <c r="U85" s="32"/>
      <c r="V85" s="33">
        <v>42</v>
      </c>
      <c r="W85" s="34"/>
      <c r="X85" s="33">
        <v>42</v>
      </c>
      <c r="Y85" s="32"/>
      <c r="Z85" s="33">
        <v>42</v>
      </c>
      <c r="AA85" s="32"/>
      <c r="AB85" s="33">
        <v>51</v>
      </c>
      <c r="AC85" s="28"/>
      <c r="AD85" s="33"/>
      <c r="AE85" s="28"/>
      <c r="AF85" s="33"/>
      <c r="AG85" s="28"/>
      <c r="AH85" s="35"/>
    </row>
    <row r="86" spans="1:34" ht="12.75" customHeight="1">
      <c r="A86" s="27" t="s">
        <v>17</v>
      </c>
      <c r="B86" s="28" t="s">
        <v>162</v>
      </c>
      <c r="C86" s="28"/>
      <c r="D86" s="29" t="s">
        <v>163</v>
      </c>
      <c r="E86" s="29"/>
      <c r="F86" s="29"/>
      <c r="G86" s="29"/>
      <c r="H86" s="30"/>
      <c r="I86" s="47"/>
      <c r="J86" s="30"/>
      <c r="K86" s="47"/>
      <c r="L86" s="30">
        <v>10</v>
      </c>
      <c r="M86" s="47"/>
      <c r="N86" s="30"/>
      <c r="O86" s="32"/>
      <c r="P86" s="30">
        <v>501</v>
      </c>
      <c r="Q86" s="32"/>
      <c r="R86" s="30"/>
      <c r="S86" s="32"/>
      <c r="T86" s="30"/>
      <c r="U86" s="32"/>
      <c r="V86" s="33">
        <v>10</v>
      </c>
      <c r="W86" s="34"/>
      <c r="X86" s="33">
        <v>10</v>
      </c>
      <c r="Y86" s="32"/>
      <c r="Z86" s="33">
        <v>10</v>
      </c>
      <c r="AA86" s="48"/>
      <c r="AB86" s="33"/>
      <c r="AC86" s="28"/>
      <c r="AD86" s="33"/>
      <c r="AE86" s="28"/>
      <c r="AF86" s="33"/>
      <c r="AG86" s="28"/>
      <c r="AH86" s="35"/>
    </row>
    <row r="87" spans="1:34" ht="12.75" customHeight="1">
      <c r="A87" s="27" t="s">
        <v>17</v>
      </c>
      <c r="B87" s="28" t="s">
        <v>164</v>
      </c>
      <c r="C87" s="28"/>
      <c r="D87" s="29" t="s">
        <v>165</v>
      </c>
      <c r="E87" s="29"/>
      <c r="F87" s="29"/>
      <c r="G87" s="29"/>
      <c r="H87" s="30"/>
      <c r="I87" s="31"/>
      <c r="J87" s="30"/>
      <c r="K87" s="31"/>
      <c r="L87" s="30">
        <v>5</v>
      </c>
      <c r="M87" s="31"/>
      <c r="N87" s="30"/>
      <c r="O87" s="32"/>
      <c r="P87" s="30">
        <v>1</v>
      </c>
      <c r="Q87" s="32"/>
      <c r="R87" s="30"/>
      <c r="S87" s="32"/>
      <c r="T87" s="30"/>
      <c r="U87" s="32"/>
      <c r="V87" s="33"/>
      <c r="W87" s="34"/>
      <c r="X87" s="33"/>
      <c r="Y87" s="32"/>
      <c r="Z87" s="33"/>
      <c r="AA87" s="32"/>
      <c r="AB87" s="33"/>
      <c r="AC87" s="28"/>
      <c r="AD87" s="33"/>
      <c r="AE87" s="28"/>
      <c r="AF87" s="33"/>
      <c r="AG87" s="28"/>
      <c r="AH87" s="35"/>
    </row>
    <row r="88" spans="1:34" ht="12.75" customHeight="1">
      <c r="A88" s="27" t="s">
        <v>17</v>
      </c>
      <c r="B88" s="28" t="s">
        <v>166</v>
      </c>
      <c r="C88" s="28"/>
      <c r="D88" s="29" t="s">
        <v>167</v>
      </c>
      <c r="E88" s="29"/>
      <c r="F88" s="29"/>
      <c r="G88" s="29"/>
      <c r="H88" s="30"/>
      <c r="I88" s="31"/>
      <c r="J88" s="30">
        <v>9</v>
      </c>
      <c r="K88" s="31"/>
      <c r="L88" s="30">
        <v>9</v>
      </c>
      <c r="M88" s="31"/>
      <c r="N88" s="30"/>
      <c r="O88" s="32"/>
      <c r="P88" s="30">
        <v>5</v>
      </c>
      <c r="Q88" s="32"/>
      <c r="R88" s="30"/>
      <c r="S88" s="32"/>
      <c r="T88" s="30"/>
      <c r="U88" s="32"/>
      <c r="V88" s="33">
        <v>9</v>
      </c>
      <c r="W88" s="34"/>
      <c r="X88" s="33">
        <v>9</v>
      </c>
      <c r="Y88" s="32"/>
      <c r="Z88" s="33">
        <v>9</v>
      </c>
      <c r="AA88" s="32"/>
      <c r="AB88" s="33"/>
      <c r="AC88" s="28"/>
      <c r="AD88" s="33"/>
      <c r="AE88" s="28"/>
      <c r="AF88" s="33"/>
      <c r="AG88" s="28"/>
      <c r="AH88" s="35"/>
    </row>
    <row r="89" spans="1:34">
      <c r="A89" s="27" t="s">
        <v>17</v>
      </c>
      <c r="B89" s="28" t="s">
        <v>168</v>
      </c>
      <c r="C89" s="28"/>
      <c r="D89" s="29" t="s">
        <v>169</v>
      </c>
      <c r="E89" s="29"/>
      <c r="F89" s="29"/>
      <c r="G89" s="29" t="s">
        <v>36</v>
      </c>
      <c r="H89" s="30"/>
      <c r="I89" s="31"/>
      <c r="J89" s="30">
        <v>4</v>
      </c>
      <c r="K89" s="31"/>
      <c r="L89" s="30">
        <v>4</v>
      </c>
      <c r="M89" s="31"/>
      <c r="N89" s="30">
        <v>5</v>
      </c>
      <c r="O89" s="32"/>
      <c r="P89" s="30"/>
      <c r="Q89" s="32"/>
      <c r="R89" s="30">
        <v>4</v>
      </c>
      <c r="S89" s="32"/>
      <c r="T89" s="30">
        <v>4</v>
      </c>
      <c r="U89" s="32"/>
      <c r="V89" s="33">
        <v>4</v>
      </c>
      <c r="W89" s="34"/>
      <c r="X89" s="33">
        <v>4</v>
      </c>
      <c r="Y89" s="32"/>
      <c r="Z89" s="33">
        <v>4</v>
      </c>
      <c r="AA89" s="32"/>
      <c r="AB89" s="33">
        <v>5</v>
      </c>
      <c r="AC89" s="28"/>
      <c r="AD89" s="33"/>
      <c r="AE89" s="28"/>
      <c r="AF89" s="33">
        <v>4</v>
      </c>
      <c r="AG89" s="28"/>
      <c r="AH89" s="35">
        <v>4</v>
      </c>
    </row>
    <row r="90" spans="1:34">
      <c r="A90" s="27" t="s">
        <v>17</v>
      </c>
      <c r="B90" s="28" t="s">
        <v>170</v>
      </c>
      <c r="C90" s="28"/>
      <c r="D90" s="29" t="s">
        <v>171</v>
      </c>
      <c r="E90" s="29"/>
      <c r="F90" s="29"/>
      <c r="G90" s="29" t="s">
        <v>36</v>
      </c>
      <c r="H90" s="30">
        <v>3</v>
      </c>
      <c r="I90" s="31"/>
      <c r="J90" s="30">
        <v>3</v>
      </c>
      <c r="K90" s="31"/>
      <c r="L90" s="30">
        <v>3</v>
      </c>
      <c r="M90" s="31"/>
      <c r="N90" s="30">
        <v>4</v>
      </c>
      <c r="O90" s="32"/>
      <c r="P90" s="30"/>
      <c r="Q90" s="32"/>
      <c r="R90" s="30">
        <v>3</v>
      </c>
      <c r="S90" s="32"/>
      <c r="T90" s="30">
        <v>3</v>
      </c>
      <c r="U90" s="32"/>
      <c r="V90" s="33">
        <v>3</v>
      </c>
      <c r="W90" s="34"/>
      <c r="X90" s="33">
        <v>3</v>
      </c>
      <c r="Y90" s="32"/>
      <c r="Z90" s="33">
        <v>3</v>
      </c>
      <c r="AA90" s="32"/>
      <c r="AB90" s="33">
        <v>4</v>
      </c>
      <c r="AC90" s="28"/>
      <c r="AD90" s="33"/>
      <c r="AE90" s="28"/>
      <c r="AF90" s="33">
        <v>3</v>
      </c>
      <c r="AG90" s="28"/>
      <c r="AH90" s="35">
        <v>3</v>
      </c>
    </row>
    <row r="91" spans="1:34" ht="12.75" customHeight="1">
      <c r="A91" s="27" t="s">
        <v>17</v>
      </c>
      <c r="B91" s="28" t="s">
        <v>172</v>
      </c>
      <c r="C91" s="28"/>
      <c r="D91" s="37" t="s">
        <v>173</v>
      </c>
      <c r="E91" s="37"/>
      <c r="F91" s="37"/>
      <c r="G91" s="29"/>
      <c r="H91" s="42"/>
      <c r="I91" s="43"/>
      <c r="J91" s="42"/>
      <c r="K91" s="43"/>
      <c r="L91" s="42">
        <v>10</v>
      </c>
      <c r="M91" s="43"/>
      <c r="N91" s="42"/>
      <c r="O91" s="44"/>
      <c r="P91" s="30">
        <v>501</v>
      </c>
      <c r="Q91" s="44"/>
      <c r="R91" s="30"/>
      <c r="S91" s="44"/>
      <c r="T91" s="30"/>
      <c r="U91" s="44"/>
      <c r="V91" s="45"/>
      <c r="W91" s="34"/>
      <c r="X91" s="45"/>
      <c r="Y91" s="44"/>
      <c r="Z91" s="45"/>
      <c r="AA91" s="44"/>
      <c r="AB91" s="45"/>
      <c r="AC91" s="28"/>
      <c r="AD91" s="45"/>
      <c r="AE91" s="28"/>
      <c r="AF91" s="45"/>
      <c r="AG91" s="28"/>
      <c r="AH91" s="46"/>
    </row>
    <row r="92" spans="1:34" ht="12.75" customHeight="1">
      <c r="A92" s="27" t="s">
        <v>17</v>
      </c>
      <c r="B92" s="28" t="s">
        <v>174</v>
      </c>
      <c r="C92" s="28"/>
      <c r="D92" s="29" t="s">
        <v>175</v>
      </c>
      <c r="E92" s="29"/>
      <c r="F92" s="29"/>
      <c r="G92" s="29"/>
      <c r="H92" s="42"/>
      <c r="I92" s="43"/>
      <c r="J92" s="30"/>
      <c r="K92" s="43"/>
      <c r="L92" s="42">
        <v>9</v>
      </c>
      <c r="M92" s="43"/>
      <c r="N92" s="42"/>
      <c r="O92" s="44"/>
      <c r="P92" s="30">
        <v>5</v>
      </c>
      <c r="Q92" s="44"/>
      <c r="R92" s="30"/>
      <c r="S92" s="44"/>
      <c r="T92" s="30"/>
      <c r="U92" s="44"/>
      <c r="V92" s="33">
        <v>9</v>
      </c>
      <c r="W92" s="34"/>
      <c r="X92" s="45">
        <v>9</v>
      </c>
      <c r="Y92" s="44"/>
      <c r="Z92" s="45">
        <v>9</v>
      </c>
      <c r="AA92" s="44"/>
      <c r="AB92" s="45"/>
      <c r="AC92" s="28"/>
      <c r="AD92" s="45"/>
      <c r="AE92" s="28"/>
      <c r="AF92" s="45"/>
      <c r="AG92" s="28"/>
      <c r="AH92" s="46"/>
    </row>
    <row r="93" spans="1:34" ht="12.75" customHeight="1">
      <c r="A93" s="27" t="s">
        <v>17</v>
      </c>
      <c r="B93" s="28" t="s">
        <v>176</v>
      </c>
      <c r="C93" s="28"/>
      <c r="D93" s="37" t="s">
        <v>177</v>
      </c>
      <c r="E93" s="37"/>
      <c r="F93" s="37"/>
      <c r="G93" s="49"/>
      <c r="H93" s="42"/>
      <c r="I93" s="43"/>
      <c r="J93" s="42"/>
      <c r="K93" s="43"/>
      <c r="L93" s="42">
        <v>10</v>
      </c>
      <c r="M93" s="43"/>
      <c r="N93" s="42"/>
      <c r="O93" s="44"/>
      <c r="P93" s="30">
        <v>501</v>
      </c>
      <c r="Q93" s="44"/>
      <c r="R93" s="30"/>
      <c r="S93" s="44"/>
      <c r="T93" s="30"/>
      <c r="U93" s="44"/>
      <c r="V93" s="33">
        <v>10</v>
      </c>
      <c r="W93" s="34"/>
      <c r="X93" s="45">
        <v>10</v>
      </c>
      <c r="Y93" s="44"/>
      <c r="Z93" s="45">
        <v>10</v>
      </c>
      <c r="AA93" s="44"/>
      <c r="AB93" s="45"/>
      <c r="AC93" s="28"/>
      <c r="AD93" s="45"/>
      <c r="AE93" s="28"/>
      <c r="AF93" s="45"/>
      <c r="AG93" s="28"/>
      <c r="AH93" s="46"/>
    </row>
    <row r="94" spans="1:34" ht="12.75" customHeight="1">
      <c r="A94" s="27" t="s">
        <v>17</v>
      </c>
      <c r="B94" s="28" t="s">
        <v>178</v>
      </c>
      <c r="C94" s="28"/>
      <c r="D94" s="37" t="s">
        <v>179</v>
      </c>
      <c r="E94" s="37"/>
      <c r="F94" s="37"/>
      <c r="G94" s="37"/>
      <c r="H94" s="42"/>
      <c r="I94" s="43"/>
      <c r="J94" s="42"/>
      <c r="K94" s="43"/>
      <c r="L94" s="42">
        <v>10</v>
      </c>
      <c r="M94" s="43"/>
      <c r="N94" s="42"/>
      <c r="O94" s="44"/>
      <c r="P94" s="30">
        <v>501</v>
      </c>
      <c r="Q94" s="44"/>
      <c r="R94" s="30"/>
      <c r="S94" s="44"/>
      <c r="T94" s="30"/>
      <c r="U94" s="44"/>
      <c r="V94" s="33">
        <v>10</v>
      </c>
      <c r="W94" s="34"/>
      <c r="X94" s="45">
        <v>10</v>
      </c>
      <c r="Y94" s="44"/>
      <c r="Z94" s="45">
        <v>10</v>
      </c>
      <c r="AA94" s="44"/>
      <c r="AB94" s="45"/>
      <c r="AC94" s="28"/>
      <c r="AD94" s="45"/>
      <c r="AE94" s="28"/>
      <c r="AF94" s="45"/>
      <c r="AG94" s="28"/>
      <c r="AH94" s="46"/>
    </row>
    <row r="95" spans="1:34" ht="12.75" customHeight="1">
      <c r="A95" s="27" t="s">
        <v>17</v>
      </c>
      <c r="B95" s="28" t="s">
        <v>180</v>
      </c>
      <c r="C95" s="28"/>
      <c r="D95" s="37" t="s">
        <v>181</v>
      </c>
      <c r="E95" s="37"/>
      <c r="F95" s="37"/>
      <c r="G95" s="37"/>
      <c r="H95" s="42"/>
      <c r="I95" s="43"/>
      <c r="J95" s="42"/>
      <c r="K95" s="43"/>
      <c r="L95" s="42">
        <v>9</v>
      </c>
      <c r="M95" s="43"/>
      <c r="N95" s="42"/>
      <c r="O95" s="44"/>
      <c r="P95" s="30">
        <v>5</v>
      </c>
      <c r="Q95" s="44"/>
      <c r="R95" s="42">
        <v>9</v>
      </c>
      <c r="S95" s="44"/>
      <c r="T95" s="42"/>
      <c r="U95" s="44"/>
      <c r="V95" s="33">
        <v>9</v>
      </c>
      <c r="W95" s="34"/>
      <c r="X95" s="45">
        <v>9</v>
      </c>
      <c r="Y95" s="44"/>
      <c r="Z95" s="45">
        <v>9</v>
      </c>
      <c r="AA95" s="44"/>
      <c r="AB95" s="45"/>
      <c r="AC95" s="28"/>
      <c r="AD95" s="45">
        <v>42</v>
      </c>
      <c r="AE95" s="28"/>
      <c r="AF95" s="45">
        <v>9</v>
      </c>
      <c r="AG95" s="28"/>
      <c r="AH95" s="45">
        <v>9</v>
      </c>
    </row>
    <row r="96" spans="1:34" ht="12.75" customHeight="1">
      <c r="A96" s="27" t="s">
        <v>17</v>
      </c>
      <c r="B96" s="28" t="s">
        <v>182</v>
      </c>
      <c r="C96" s="28"/>
      <c r="D96" s="37" t="s">
        <v>183</v>
      </c>
      <c r="E96" s="37"/>
      <c r="F96" s="37"/>
      <c r="G96" s="29" t="s">
        <v>36</v>
      </c>
      <c r="H96" s="50">
        <v>9</v>
      </c>
      <c r="I96" s="43"/>
      <c r="J96" s="30">
        <v>9</v>
      </c>
      <c r="K96" s="43"/>
      <c r="L96" s="42">
        <v>9</v>
      </c>
      <c r="M96" s="43"/>
      <c r="N96" s="42"/>
      <c r="O96" s="44"/>
      <c r="P96" s="30">
        <v>5</v>
      </c>
      <c r="Q96" s="44"/>
      <c r="R96" s="30"/>
      <c r="S96" s="44"/>
      <c r="T96" s="30"/>
      <c r="U96" s="44"/>
      <c r="V96" s="33">
        <v>9</v>
      </c>
      <c r="W96" s="34"/>
      <c r="X96" s="45">
        <v>9</v>
      </c>
      <c r="Y96" s="44"/>
      <c r="Z96" s="45">
        <v>9</v>
      </c>
      <c r="AA96" s="44"/>
      <c r="AB96" s="45"/>
      <c r="AC96" s="28"/>
      <c r="AD96" s="45"/>
      <c r="AE96" s="28"/>
      <c r="AF96" s="45"/>
      <c r="AG96" s="28"/>
      <c r="AH96" s="46"/>
    </row>
    <row r="97" spans="1:34">
      <c r="A97" s="27" t="s">
        <v>17</v>
      </c>
      <c r="B97" s="28" t="s">
        <v>184</v>
      </c>
      <c r="C97" s="28"/>
      <c r="D97" s="37" t="s">
        <v>185</v>
      </c>
      <c r="E97" s="37"/>
      <c r="F97" s="37"/>
      <c r="G97" s="29" t="s">
        <v>36</v>
      </c>
      <c r="H97" s="30">
        <v>3</v>
      </c>
      <c r="I97" s="43"/>
      <c r="J97" s="30">
        <v>3</v>
      </c>
      <c r="K97" s="43"/>
      <c r="L97" s="30">
        <v>3</v>
      </c>
      <c r="M97" s="43"/>
      <c r="N97" s="30">
        <v>4</v>
      </c>
      <c r="O97" s="32"/>
      <c r="P97" s="30"/>
      <c r="Q97" s="32"/>
      <c r="R97" s="30">
        <v>3</v>
      </c>
      <c r="S97" s="32"/>
      <c r="T97" s="30">
        <v>3</v>
      </c>
      <c r="U97" s="44"/>
      <c r="V97" s="33">
        <v>3</v>
      </c>
      <c r="W97" s="34"/>
      <c r="X97" s="33">
        <v>3</v>
      </c>
      <c r="Y97" s="44"/>
      <c r="Z97" s="33">
        <v>3</v>
      </c>
      <c r="AA97" s="44"/>
      <c r="AB97" s="33">
        <v>4</v>
      </c>
      <c r="AC97" s="28"/>
      <c r="AD97" s="33"/>
      <c r="AE97" s="28"/>
      <c r="AF97" s="33">
        <v>3</v>
      </c>
      <c r="AG97" s="28"/>
      <c r="AH97" s="35">
        <v>3</v>
      </c>
    </row>
    <row r="98" spans="1:34" ht="12.75" customHeight="1">
      <c r="A98" s="27" t="s">
        <v>17</v>
      </c>
      <c r="B98" s="28" t="s">
        <v>186</v>
      </c>
      <c r="C98" s="28"/>
      <c r="D98" s="37" t="s">
        <v>187</v>
      </c>
      <c r="E98" s="37"/>
      <c r="F98" s="37"/>
      <c r="G98" s="37"/>
      <c r="H98" s="30"/>
      <c r="I98" s="31"/>
      <c r="J98" s="30"/>
      <c r="K98" s="31"/>
      <c r="L98" s="30">
        <v>10</v>
      </c>
      <c r="M98" s="31"/>
      <c r="N98" s="30"/>
      <c r="O98" s="32"/>
      <c r="P98" s="30">
        <v>501</v>
      </c>
      <c r="Q98" s="32"/>
      <c r="R98" s="30"/>
      <c r="S98" s="32"/>
      <c r="T98" s="30"/>
      <c r="U98" s="32"/>
      <c r="V98" s="33">
        <v>10</v>
      </c>
      <c r="W98" s="34"/>
      <c r="X98" s="33">
        <v>10</v>
      </c>
      <c r="Y98" s="32"/>
      <c r="Z98" s="33">
        <v>10</v>
      </c>
      <c r="AA98" s="32"/>
      <c r="AB98" s="33"/>
      <c r="AC98" s="28"/>
      <c r="AD98" s="33"/>
      <c r="AE98" s="28"/>
      <c r="AF98" s="33"/>
      <c r="AG98" s="28"/>
      <c r="AH98" s="35"/>
    </row>
    <row r="99" spans="1:34" ht="12.75" customHeight="1">
      <c r="A99" s="27" t="s">
        <v>17</v>
      </c>
      <c r="B99" s="28" t="s">
        <v>188</v>
      </c>
      <c r="C99" s="28"/>
      <c r="D99" s="29" t="s">
        <v>189</v>
      </c>
      <c r="E99" s="29"/>
      <c r="F99" s="29"/>
      <c r="G99" s="29"/>
      <c r="H99" s="30"/>
      <c r="I99" s="31"/>
      <c r="J99" s="30"/>
      <c r="K99" s="31"/>
      <c r="L99" s="30">
        <v>5</v>
      </c>
      <c r="M99" s="31"/>
      <c r="N99" s="30"/>
      <c r="O99" s="32"/>
      <c r="P99" s="30">
        <v>1</v>
      </c>
      <c r="Q99" s="32"/>
      <c r="R99" s="30"/>
      <c r="S99" s="32"/>
      <c r="T99" s="30"/>
      <c r="U99" s="32"/>
      <c r="V99" s="33">
        <v>5</v>
      </c>
      <c r="W99" s="34"/>
      <c r="X99" s="33">
        <v>5</v>
      </c>
      <c r="Y99" s="32"/>
      <c r="Z99" s="33">
        <v>5</v>
      </c>
      <c r="AA99" s="32"/>
      <c r="AB99" s="33"/>
      <c r="AC99" s="28"/>
      <c r="AD99" s="33"/>
      <c r="AE99" s="28"/>
      <c r="AF99" s="33"/>
      <c r="AG99" s="28"/>
      <c r="AH99" s="33"/>
    </row>
    <row r="100" spans="1:34">
      <c r="A100" s="27" t="s">
        <v>17</v>
      </c>
      <c r="B100" s="28" t="s">
        <v>190</v>
      </c>
      <c r="C100" s="28"/>
      <c r="D100" s="29" t="s">
        <v>191</v>
      </c>
      <c r="E100" s="29"/>
      <c r="F100" s="29"/>
      <c r="G100" s="29" t="s">
        <v>36</v>
      </c>
      <c r="H100" s="30"/>
      <c r="I100" s="31"/>
      <c r="J100" s="30">
        <v>4</v>
      </c>
      <c r="K100" s="31"/>
      <c r="L100" s="30">
        <v>4</v>
      </c>
      <c r="M100" s="31"/>
      <c r="N100" s="30">
        <v>5</v>
      </c>
      <c r="O100" s="32"/>
      <c r="P100" s="30"/>
      <c r="Q100" s="32"/>
      <c r="R100" s="30">
        <v>4</v>
      </c>
      <c r="S100" s="32"/>
      <c r="T100" s="30">
        <v>4</v>
      </c>
      <c r="U100" s="32"/>
      <c r="V100" s="33">
        <v>4</v>
      </c>
      <c r="W100" s="34"/>
      <c r="X100" s="33">
        <v>4</v>
      </c>
      <c r="Y100" s="32"/>
      <c r="Z100" s="33">
        <v>4</v>
      </c>
      <c r="AA100" s="32"/>
      <c r="AB100" s="33">
        <v>51</v>
      </c>
      <c r="AC100" s="28"/>
      <c r="AD100" s="33"/>
      <c r="AE100" s="28"/>
      <c r="AF100" s="33">
        <v>4</v>
      </c>
      <c r="AG100" s="28"/>
      <c r="AH100" s="33">
        <v>4</v>
      </c>
    </row>
    <row r="101" spans="1:34" ht="12.75" customHeight="1">
      <c r="A101" s="27" t="s">
        <v>17</v>
      </c>
      <c r="B101" s="28" t="s">
        <v>192</v>
      </c>
      <c r="C101" s="28"/>
      <c r="D101" s="29" t="s">
        <v>193</v>
      </c>
      <c r="E101" s="29"/>
      <c r="F101" s="29"/>
      <c r="G101" s="29"/>
      <c r="H101" s="30"/>
      <c r="I101" s="31"/>
      <c r="J101" s="30"/>
      <c r="K101" s="31"/>
      <c r="L101" s="30">
        <v>5</v>
      </c>
      <c r="M101" s="31"/>
      <c r="N101" s="30"/>
      <c r="O101" s="32"/>
      <c r="P101" s="30">
        <v>1</v>
      </c>
      <c r="Q101" s="32"/>
      <c r="R101" s="30"/>
      <c r="S101" s="32"/>
      <c r="T101" s="30"/>
      <c r="U101" s="32"/>
      <c r="V101" s="33"/>
      <c r="W101" s="34"/>
      <c r="X101" s="33"/>
      <c r="Y101" s="32"/>
      <c r="Z101" s="33"/>
      <c r="AA101" s="32"/>
      <c r="AB101" s="33"/>
      <c r="AC101" s="28"/>
      <c r="AD101" s="33"/>
      <c r="AE101" s="28"/>
      <c r="AF101" s="33"/>
      <c r="AG101" s="28"/>
      <c r="AH101" s="35"/>
    </row>
    <row r="102" spans="1:34" ht="12.75" customHeight="1">
      <c r="A102" s="27" t="s">
        <v>17</v>
      </c>
      <c r="B102" s="28" t="s">
        <v>194</v>
      </c>
      <c r="C102" s="28"/>
      <c r="D102" s="29" t="s">
        <v>195</v>
      </c>
      <c r="E102" s="29"/>
      <c r="F102" s="29"/>
      <c r="G102" s="29"/>
      <c r="H102" s="30"/>
      <c r="I102" s="31"/>
      <c r="J102" s="30"/>
      <c r="K102" s="31"/>
      <c r="L102" s="30">
        <v>9</v>
      </c>
      <c r="M102" s="31"/>
      <c r="N102" s="30"/>
      <c r="O102" s="32"/>
      <c r="P102" s="30">
        <v>5</v>
      </c>
      <c r="Q102" s="32"/>
      <c r="R102" s="30"/>
      <c r="S102" s="32"/>
      <c r="T102" s="30"/>
      <c r="U102" s="32"/>
      <c r="V102" s="33">
        <v>9</v>
      </c>
      <c r="W102" s="34"/>
      <c r="X102" s="33">
        <v>9</v>
      </c>
      <c r="Y102" s="32"/>
      <c r="Z102" s="33">
        <v>9</v>
      </c>
      <c r="AA102" s="32"/>
      <c r="AB102" s="33"/>
      <c r="AC102" s="28"/>
      <c r="AD102" s="33"/>
      <c r="AE102" s="28"/>
      <c r="AF102" s="33"/>
      <c r="AG102" s="28"/>
      <c r="AH102" s="35"/>
    </row>
    <row r="103" spans="1:34" ht="12.75" customHeight="1">
      <c r="A103" s="27" t="s">
        <v>17</v>
      </c>
      <c r="B103" s="28" t="s">
        <v>196</v>
      </c>
      <c r="C103" s="28"/>
      <c r="D103" s="29" t="s">
        <v>197</v>
      </c>
      <c r="E103" s="29"/>
      <c r="F103" s="29"/>
      <c r="G103" s="29" t="s">
        <v>36</v>
      </c>
      <c r="H103" s="30"/>
      <c r="I103" s="31"/>
      <c r="J103" s="30"/>
      <c r="K103" s="31"/>
      <c r="L103" s="30">
        <v>10</v>
      </c>
      <c r="M103" s="31"/>
      <c r="N103" s="30"/>
      <c r="O103" s="32"/>
      <c r="P103" s="30">
        <v>501</v>
      </c>
      <c r="Q103" s="32"/>
      <c r="R103" s="30"/>
      <c r="S103" s="32"/>
      <c r="T103" s="30"/>
      <c r="U103" s="32"/>
      <c r="V103" s="33">
        <v>10</v>
      </c>
      <c r="W103" s="34"/>
      <c r="X103" s="33">
        <v>10</v>
      </c>
      <c r="Y103" s="32"/>
      <c r="Z103" s="33">
        <v>10</v>
      </c>
      <c r="AA103" s="32"/>
      <c r="AB103" s="33"/>
      <c r="AC103" s="28"/>
      <c r="AD103" s="33"/>
      <c r="AE103" s="28"/>
      <c r="AF103" s="33"/>
      <c r="AG103" s="28"/>
      <c r="AH103" s="35"/>
    </row>
    <row r="104" spans="1:34" ht="12.75" customHeight="1">
      <c r="A104" s="27" t="s">
        <v>17</v>
      </c>
      <c r="B104" s="28" t="s">
        <v>198</v>
      </c>
      <c r="C104" s="28"/>
      <c r="D104" s="29" t="s">
        <v>199</v>
      </c>
      <c r="E104" s="29"/>
      <c r="F104" s="29"/>
      <c r="G104" s="29"/>
      <c r="H104" s="30"/>
      <c r="I104" s="31"/>
      <c r="J104" s="30"/>
      <c r="K104" s="31"/>
      <c r="L104" s="30">
        <v>9</v>
      </c>
      <c r="M104" s="31"/>
      <c r="N104" s="30"/>
      <c r="O104" s="32"/>
      <c r="P104" s="30">
        <v>5</v>
      </c>
      <c r="Q104" s="32"/>
      <c r="R104" s="30"/>
      <c r="S104" s="32"/>
      <c r="T104" s="30"/>
      <c r="U104" s="32"/>
      <c r="V104" s="33">
        <v>9</v>
      </c>
      <c r="W104" s="34"/>
      <c r="X104" s="33">
        <v>9</v>
      </c>
      <c r="Y104" s="32"/>
      <c r="Z104" s="33">
        <v>9</v>
      </c>
      <c r="AA104" s="32"/>
      <c r="AB104" s="33"/>
      <c r="AC104" s="28"/>
      <c r="AD104" s="33"/>
      <c r="AE104" s="28"/>
      <c r="AF104" s="33"/>
      <c r="AG104" s="28"/>
      <c r="AH104" s="35"/>
    </row>
    <row r="105" spans="1:34" ht="12.75" customHeight="1">
      <c r="A105" s="27" t="s">
        <v>17</v>
      </c>
      <c r="B105" s="28" t="s">
        <v>200</v>
      </c>
      <c r="C105" s="28"/>
      <c r="D105" s="29" t="s">
        <v>201</v>
      </c>
      <c r="E105" s="29"/>
      <c r="F105" s="29"/>
      <c r="G105" s="29" t="s">
        <v>36</v>
      </c>
      <c r="H105" s="30"/>
      <c r="I105" s="31"/>
      <c r="J105" s="30">
        <v>10</v>
      </c>
      <c r="K105" s="31"/>
      <c r="L105" s="30">
        <v>10</v>
      </c>
      <c r="M105" s="31"/>
      <c r="N105" s="30"/>
      <c r="O105" s="32"/>
      <c r="P105" s="30">
        <v>5</v>
      </c>
      <c r="Q105" s="32"/>
      <c r="R105" s="30">
        <v>10</v>
      </c>
      <c r="S105" s="32"/>
      <c r="T105" s="30"/>
      <c r="U105" s="32"/>
      <c r="V105" s="33">
        <v>10</v>
      </c>
      <c r="W105" s="34"/>
      <c r="X105" s="33">
        <v>10</v>
      </c>
      <c r="Y105" s="32"/>
      <c r="Z105" s="33">
        <v>10</v>
      </c>
      <c r="AA105" s="32"/>
      <c r="AB105" s="33"/>
      <c r="AC105" s="28"/>
      <c r="AD105" s="33">
        <v>43</v>
      </c>
      <c r="AE105" s="28"/>
      <c r="AF105" s="33">
        <v>10</v>
      </c>
      <c r="AG105" s="28"/>
      <c r="AH105" s="35">
        <v>10</v>
      </c>
    </row>
    <row r="106" spans="1:34" ht="12.75" customHeight="1">
      <c r="A106" s="27" t="s">
        <v>17</v>
      </c>
      <c r="B106" s="28" t="s">
        <v>202</v>
      </c>
      <c r="C106" s="28"/>
      <c r="D106" s="29" t="s">
        <v>203</v>
      </c>
      <c r="E106" s="29"/>
      <c r="F106" s="29"/>
      <c r="G106" s="29"/>
      <c r="H106" s="30"/>
      <c r="I106" s="31"/>
      <c r="J106" s="30"/>
      <c r="K106" s="31"/>
      <c r="L106" s="30">
        <v>10</v>
      </c>
      <c r="M106" s="31"/>
      <c r="N106" s="30"/>
      <c r="O106" s="32"/>
      <c r="P106" s="30">
        <v>501</v>
      </c>
      <c r="Q106" s="32"/>
      <c r="R106" s="30"/>
      <c r="S106" s="32"/>
      <c r="T106" s="30"/>
      <c r="U106" s="32"/>
      <c r="V106" s="33">
        <v>10</v>
      </c>
      <c r="W106" s="34"/>
      <c r="X106" s="33">
        <v>10</v>
      </c>
      <c r="Y106" s="32"/>
      <c r="Z106" s="33">
        <v>10</v>
      </c>
      <c r="AA106" s="32"/>
      <c r="AB106" s="33"/>
      <c r="AC106" s="28"/>
      <c r="AD106" s="33"/>
      <c r="AE106" s="28"/>
      <c r="AF106" s="33"/>
      <c r="AG106" s="28"/>
      <c r="AH106" s="35"/>
    </row>
    <row r="107" spans="1:34" ht="12.75" customHeight="1">
      <c r="A107" s="27" t="s">
        <v>17</v>
      </c>
      <c r="B107" s="28" t="s">
        <v>204</v>
      </c>
      <c r="C107" s="28"/>
      <c r="D107" s="29" t="s">
        <v>205</v>
      </c>
      <c r="E107" s="29"/>
      <c r="F107" s="29"/>
      <c r="G107" s="29"/>
      <c r="H107" s="30"/>
      <c r="I107" s="31"/>
      <c r="J107" s="30"/>
      <c r="K107" s="31"/>
      <c r="L107" s="30">
        <v>10</v>
      </c>
      <c r="M107" s="31"/>
      <c r="N107" s="30"/>
      <c r="O107" s="32"/>
      <c r="P107" s="30">
        <v>501</v>
      </c>
      <c r="Q107" s="32"/>
      <c r="R107" s="30"/>
      <c r="S107" s="32"/>
      <c r="T107" s="30"/>
      <c r="U107" s="32"/>
      <c r="V107" s="33">
        <v>10</v>
      </c>
      <c r="W107" s="34"/>
      <c r="X107" s="33">
        <v>10</v>
      </c>
      <c r="Y107" s="32"/>
      <c r="Z107" s="33">
        <v>10</v>
      </c>
      <c r="AA107" s="32"/>
      <c r="AB107" s="33"/>
      <c r="AC107" s="28"/>
      <c r="AD107" s="33"/>
      <c r="AE107" s="28"/>
      <c r="AF107" s="33"/>
      <c r="AG107" s="28"/>
      <c r="AH107" s="35"/>
    </row>
    <row r="108" spans="1:34" ht="12.75" customHeight="1">
      <c r="A108" s="27" t="s">
        <v>17</v>
      </c>
      <c r="B108" s="28" t="s">
        <v>206</v>
      </c>
      <c r="C108" s="28"/>
      <c r="D108" s="29" t="s">
        <v>207</v>
      </c>
      <c r="E108" s="29"/>
      <c r="F108" s="29"/>
      <c r="G108" s="29" t="s">
        <v>36</v>
      </c>
      <c r="H108" s="30"/>
      <c r="I108" s="31"/>
      <c r="J108" s="30"/>
      <c r="K108" s="31"/>
      <c r="L108" s="30">
        <v>10</v>
      </c>
      <c r="M108" s="31"/>
      <c r="N108" s="30"/>
      <c r="O108" s="32"/>
      <c r="P108" s="30">
        <v>501</v>
      </c>
      <c r="Q108" s="32"/>
      <c r="R108" s="30"/>
      <c r="S108" s="32"/>
      <c r="T108" s="30"/>
      <c r="U108" s="32"/>
      <c r="V108" s="33">
        <v>10</v>
      </c>
      <c r="W108" s="34"/>
      <c r="X108" s="33">
        <v>10</v>
      </c>
      <c r="Y108" s="32"/>
      <c r="Z108" s="33">
        <v>10</v>
      </c>
      <c r="AA108" s="32"/>
      <c r="AB108" s="33"/>
      <c r="AC108" s="28"/>
      <c r="AD108" s="33"/>
      <c r="AE108" s="28"/>
      <c r="AF108" s="33"/>
      <c r="AG108" s="28"/>
      <c r="AH108" s="35"/>
    </row>
    <row r="109" spans="1:34" ht="12.75" customHeight="1">
      <c r="A109" s="27" t="s">
        <v>17</v>
      </c>
      <c r="B109" s="28" t="s">
        <v>208</v>
      </c>
      <c r="C109" s="28"/>
      <c r="D109" s="29" t="s">
        <v>209</v>
      </c>
      <c r="E109" s="29"/>
      <c r="F109" s="29"/>
      <c r="G109" s="29" t="s">
        <v>36</v>
      </c>
      <c r="H109" s="30"/>
      <c r="I109" s="31"/>
      <c r="J109" s="30"/>
      <c r="K109" s="31"/>
      <c r="L109" s="30">
        <v>10</v>
      </c>
      <c r="M109" s="31"/>
      <c r="N109" s="30"/>
      <c r="O109" s="32"/>
      <c r="P109" s="30">
        <v>501</v>
      </c>
      <c r="Q109" s="32"/>
      <c r="R109" s="30"/>
      <c r="S109" s="32"/>
      <c r="T109" s="30"/>
      <c r="U109" s="32"/>
      <c r="V109" s="33">
        <v>10</v>
      </c>
      <c r="W109" s="34"/>
      <c r="X109" s="33">
        <v>10</v>
      </c>
      <c r="Y109" s="32"/>
      <c r="Z109" s="33">
        <v>10</v>
      </c>
      <c r="AA109" s="32"/>
      <c r="AB109" s="33"/>
      <c r="AC109" s="28"/>
      <c r="AD109" s="33">
        <v>43</v>
      </c>
      <c r="AE109" s="28"/>
      <c r="AF109" s="33"/>
      <c r="AG109" s="28"/>
      <c r="AH109" s="35"/>
    </row>
    <row r="110" spans="1:34">
      <c r="A110" s="27" t="s">
        <v>17</v>
      </c>
      <c r="B110" s="28" t="s">
        <v>210</v>
      </c>
      <c r="C110" s="28"/>
      <c r="D110" s="29" t="s">
        <v>211</v>
      </c>
      <c r="E110" s="29"/>
      <c r="F110" s="29"/>
      <c r="G110" s="29" t="s">
        <v>36</v>
      </c>
      <c r="H110" s="30">
        <v>2</v>
      </c>
      <c r="I110" s="31"/>
      <c r="J110" s="30">
        <v>2</v>
      </c>
      <c r="K110" s="31"/>
      <c r="L110" s="30">
        <v>2</v>
      </c>
      <c r="M110" s="31"/>
      <c r="N110" s="30">
        <v>3</v>
      </c>
      <c r="O110" s="32"/>
      <c r="P110" s="30"/>
      <c r="Q110" s="32"/>
      <c r="R110" s="30">
        <v>2</v>
      </c>
      <c r="S110" s="32"/>
      <c r="T110" s="30">
        <v>2</v>
      </c>
      <c r="U110" s="32"/>
      <c r="V110" s="33">
        <v>2</v>
      </c>
      <c r="W110" s="34"/>
      <c r="X110" s="33">
        <v>2</v>
      </c>
      <c r="Y110" s="32"/>
      <c r="Z110" s="33">
        <v>2</v>
      </c>
      <c r="AA110" s="32"/>
      <c r="AB110" s="33">
        <v>3</v>
      </c>
      <c r="AC110" s="28"/>
      <c r="AD110" s="33"/>
      <c r="AE110" s="28"/>
      <c r="AF110" s="33">
        <v>2</v>
      </c>
      <c r="AG110" s="28"/>
      <c r="AH110" s="35">
        <v>2</v>
      </c>
    </row>
    <row r="111" spans="1:34" ht="12.75" customHeight="1">
      <c r="A111" s="27" t="s">
        <v>17</v>
      </c>
      <c r="B111" s="28" t="s">
        <v>212</v>
      </c>
      <c r="C111" s="28"/>
      <c r="D111" s="29" t="s">
        <v>213</v>
      </c>
      <c r="E111" s="29"/>
      <c r="F111" s="29"/>
      <c r="G111" s="29" t="s">
        <v>36</v>
      </c>
      <c r="H111" s="30"/>
      <c r="I111" s="31"/>
      <c r="J111" s="30">
        <v>10</v>
      </c>
      <c r="K111" s="31"/>
      <c r="L111" s="30">
        <v>10</v>
      </c>
      <c r="M111" s="31"/>
      <c r="N111" s="30"/>
      <c r="O111" s="32"/>
      <c r="P111" s="30">
        <v>5</v>
      </c>
      <c r="Q111" s="32"/>
      <c r="R111" s="30">
        <v>10</v>
      </c>
      <c r="S111" s="32"/>
      <c r="T111" s="30"/>
      <c r="U111" s="32"/>
      <c r="V111" s="33">
        <v>10</v>
      </c>
      <c r="W111" s="34"/>
      <c r="X111" s="33">
        <v>10</v>
      </c>
      <c r="Y111" s="32"/>
      <c r="Z111" s="33">
        <v>10</v>
      </c>
      <c r="AA111" s="32"/>
      <c r="AB111" s="33"/>
      <c r="AC111" s="28"/>
      <c r="AD111" s="33">
        <v>43</v>
      </c>
      <c r="AE111" s="28"/>
      <c r="AF111" s="33">
        <v>10</v>
      </c>
      <c r="AG111" s="28"/>
      <c r="AH111" s="35">
        <v>10</v>
      </c>
    </row>
    <row r="112" spans="1:34">
      <c r="A112" s="27" t="s">
        <v>17</v>
      </c>
      <c r="B112" s="28" t="s">
        <v>214</v>
      </c>
      <c r="C112" s="28"/>
      <c r="D112" s="29" t="s">
        <v>215</v>
      </c>
      <c r="E112" s="29"/>
      <c r="F112" s="29"/>
      <c r="G112" s="29"/>
      <c r="H112" s="30">
        <v>8</v>
      </c>
      <c r="I112" s="31"/>
      <c r="J112" s="30">
        <v>8</v>
      </c>
      <c r="K112" s="31"/>
      <c r="L112" s="30">
        <v>8</v>
      </c>
      <c r="M112" s="31"/>
      <c r="N112" s="30"/>
      <c r="O112" s="32"/>
      <c r="P112" s="30">
        <v>4</v>
      </c>
      <c r="Q112" s="32"/>
      <c r="R112" s="30">
        <v>8</v>
      </c>
      <c r="S112" s="32"/>
      <c r="T112" s="30">
        <v>8</v>
      </c>
      <c r="U112" s="32"/>
      <c r="V112" s="33">
        <v>8</v>
      </c>
      <c r="W112" s="34"/>
      <c r="X112" s="33">
        <v>8</v>
      </c>
      <c r="Y112" s="32"/>
      <c r="Z112" s="33">
        <v>8</v>
      </c>
      <c r="AA112" s="32"/>
      <c r="AB112" s="33"/>
      <c r="AC112" s="28"/>
      <c r="AD112" s="33">
        <v>4</v>
      </c>
      <c r="AE112" s="28"/>
      <c r="AF112" s="33">
        <v>8</v>
      </c>
      <c r="AG112" s="28"/>
      <c r="AH112" s="35">
        <v>8</v>
      </c>
    </row>
    <row r="113" spans="1:34">
      <c r="A113" s="27" t="s">
        <v>17</v>
      </c>
      <c r="B113" s="28" t="s">
        <v>216</v>
      </c>
      <c r="C113" s="28"/>
      <c r="D113" s="29" t="s">
        <v>217</v>
      </c>
      <c r="E113" s="29"/>
      <c r="F113" s="29"/>
      <c r="G113" s="29" t="s">
        <v>36</v>
      </c>
      <c r="H113" s="30">
        <v>41</v>
      </c>
      <c r="I113" s="31"/>
      <c r="J113" s="30">
        <v>41</v>
      </c>
      <c r="K113" s="31"/>
      <c r="L113" s="30">
        <v>41</v>
      </c>
      <c r="M113" s="31"/>
      <c r="N113" s="30">
        <v>51</v>
      </c>
      <c r="O113" s="32"/>
      <c r="P113" s="30"/>
      <c r="Q113" s="32"/>
      <c r="R113" s="30">
        <v>41</v>
      </c>
      <c r="S113" s="32"/>
      <c r="T113" s="30">
        <v>41</v>
      </c>
      <c r="U113" s="32"/>
      <c r="V113" s="33">
        <v>41</v>
      </c>
      <c r="W113" s="34"/>
      <c r="X113" s="33">
        <v>41</v>
      </c>
      <c r="Y113" s="32"/>
      <c r="Z113" s="33">
        <v>41</v>
      </c>
      <c r="AA113" s="32"/>
      <c r="AB113" s="33">
        <v>51</v>
      </c>
      <c r="AC113" s="28"/>
      <c r="AD113" s="33"/>
      <c r="AE113" s="28"/>
      <c r="AF113" s="33">
        <v>41</v>
      </c>
      <c r="AG113" s="28"/>
      <c r="AH113" s="35">
        <v>41</v>
      </c>
    </row>
    <row r="114" spans="1:34" ht="12.75" customHeight="1">
      <c r="A114" s="27" t="s">
        <v>17</v>
      </c>
      <c r="B114" s="28" t="s">
        <v>218</v>
      </c>
      <c r="C114" s="28"/>
      <c r="D114" s="29" t="s">
        <v>219</v>
      </c>
      <c r="E114" s="29"/>
      <c r="F114" s="29"/>
      <c r="G114" s="29"/>
      <c r="H114" s="30"/>
      <c r="I114" s="31"/>
      <c r="J114" s="30">
        <v>5</v>
      </c>
      <c r="K114" s="31"/>
      <c r="L114" s="30">
        <v>5</v>
      </c>
      <c r="M114" s="31"/>
      <c r="N114" s="30"/>
      <c r="O114" s="32"/>
      <c r="P114" s="30">
        <v>1</v>
      </c>
      <c r="Q114" s="32"/>
      <c r="R114" s="30"/>
      <c r="S114" s="32"/>
      <c r="T114" s="30"/>
      <c r="U114" s="32"/>
      <c r="V114" s="33">
        <v>5</v>
      </c>
      <c r="W114" s="34"/>
      <c r="X114" s="33">
        <v>5</v>
      </c>
      <c r="Y114" s="32"/>
      <c r="Z114" s="33">
        <v>5</v>
      </c>
      <c r="AA114" s="32"/>
      <c r="AB114" s="33"/>
      <c r="AC114" s="28"/>
      <c r="AD114" s="33"/>
      <c r="AE114" s="28"/>
      <c r="AF114" s="33"/>
      <c r="AG114" s="28"/>
      <c r="AH114" s="35"/>
    </row>
    <row r="115" spans="1:34">
      <c r="A115" s="27" t="s">
        <v>17</v>
      </c>
      <c r="B115" s="28" t="s">
        <v>220</v>
      </c>
      <c r="C115" s="28"/>
      <c r="D115" s="29" t="s">
        <v>221</v>
      </c>
      <c r="E115" s="29"/>
      <c r="F115" s="29"/>
      <c r="G115" s="29" t="s">
        <v>36</v>
      </c>
      <c r="H115" s="30">
        <v>9</v>
      </c>
      <c r="I115" s="31"/>
      <c r="J115" s="30">
        <v>9</v>
      </c>
      <c r="K115" s="31"/>
      <c r="L115" s="30">
        <v>9</v>
      </c>
      <c r="M115" s="31"/>
      <c r="N115" s="30"/>
      <c r="O115" s="32"/>
      <c r="P115" s="30">
        <v>5</v>
      </c>
      <c r="Q115" s="32"/>
      <c r="R115" s="30">
        <v>9</v>
      </c>
      <c r="S115" s="32"/>
      <c r="T115" s="30">
        <v>9</v>
      </c>
      <c r="U115" s="32"/>
      <c r="V115" s="33">
        <v>9</v>
      </c>
      <c r="W115" s="34"/>
      <c r="X115" s="33">
        <v>9</v>
      </c>
      <c r="Y115" s="32"/>
      <c r="Z115" s="33">
        <v>9</v>
      </c>
      <c r="AA115" s="32"/>
      <c r="AB115" s="33"/>
      <c r="AC115" s="28"/>
      <c r="AD115" s="33">
        <v>42</v>
      </c>
      <c r="AE115" s="28"/>
      <c r="AF115" s="33">
        <v>9</v>
      </c>
      <c r="AG115" s="28"/>
      <c r="AH115" s="35">
        <v>9</v>
      </c>
    </row>
    <row r="116" spans="1:34" ht="12.75" customHeight="1">
      <c r="A116" s="27" t="s">
        <v>17</v>
      </c>
      <c r="B116" s="28" t="s">
        <v>222</v>
      </c>
      <c r="C116" s="28"/>
      <c r="D116" s="29" t="s">
        <v>223</v>
      </c>
      <c r="E116" s="29"/>
      <c r="F116" s="29"/>
      <c r="G116" s="29" t="s">
        <v>36</v>
      </c>
      <c r="H116" s="30">
        <v>8</v>
      </c>
      <c r="I116" s="31"/>
      <c r="J116" s="30">
        <v>8</v>
      </c>
      <c r="K116" s="31"/>
      <c r="L116" s="30">
        <v>8</v>
      </c>
      <c r="M116" s="31"/>
      <c r="N116" s="30"/>
      <c r="O116" s="32"/>
      <c r="P116" s="30">
        <v>4</v>
      </c>
      <c r="Q116" s="32"/>
      <c r="R116" s="30">
        <v>8</v>
      </c>
      <c r="S116" s="32"/>
      <c r="T116" s="30"/>
      <c r="U116" s="32"/>
      <c r="V116" s="33">
        <v>8</v>
      </c>
      <c r="W116" s="34"/>
      <c r="X116" s="33">
        <v>8</v>
      </c>
      <c r="Y116" s="32"/>
      <c r="Z116" s="33">
        <v>8</v>
      </c>
      <c r="AA116" s="32"/>
      <c r="AB116" s="33"/>
      <c r="AC116" s="28"/>
      <c r="AD116" s="33">
        <v>4</v>
      </c>
      <c r="AE116" s="28"/>
      <c r="AF116" s="33">
        <v>8</v>
      </c>
      <c r="AG116" s="28"/>
      <c r="AH116" s="33">
        <v>8</v>
      </c>
    </row>
    <row r="117" spans="1:34" ht="12.75" customHeight="1">
      <c r="A117" s="27" t="s">
        <v>17</v>
      </c>
      <c r="B117" s="28" t="s">
        <v>224</v>
      </c>
      <c r="C117" s="28"/>
      <c r="D117" s="29" t="s">
        <v>225</v>
      </c>
      <c r="E117" s="29"/>
      <c r="F117" s="29"/>
      <c r="G117" s="29" t="s">
        <v>36</v>
      </c>
      <c r="H117" s="30"/>
      <c r="I117" s="31"/>
      <c r="J117" s="30"/>
      <c r="K117" s="31"/>
      <c r="L117" s="30">
        <v>9</v>
      </c>
      <c r="M117" s="31"/>
      <c r="N117" s="30"/>
      <c r="O117" s="32"/>
      <c r="P117" s="30">
        <v>5</v>
      </c>
      <c r="Q117" s="32"/>
      <c r="R117" s="30"/>
      <c r="S117" s="32"/>
      <c r="T117" s="30"/>
      <c r="U117" s="32"/>
      <c r="V117" s="33">
        <v>9</v>
      </c>
      <c r="W117" s="34"/>
      <c r="X117" s="33">
        <v>9</v>
      </c>
      <c r="Y117" s="32"/>
      <c r="Z117" s="33">
        <v>9</v>
      </c>
      <c r="AA117" s="32"/>
      <c r="AB117" s="33"/>
      <c r="AC117" s="28"/>
      <c r="AD117" s="33">
        <v>42</v>
      </c>
      <c r="AE117" s="28"/>
      <c r="AF117" s="33"/>
      <c r="AG117" s="28"/>
      <c r="AH117" s="35"/>
    </row>
    <row r="118" spans="1:34" ht="12.75" customHeight="1">
      <c r="A118" s="27" t="s">
        <v>17</v>
      </c>
      <c r="B118" s="28" t="s">
        <v>226</v>
      </c>
      <c r="C118" s="28"/>
      <c r="D118" s="29" t="s">
        <v>227</v>
      </c>
      <c r="E118" s="29"/>
      <c r="F118" s="29"/>
      <c r="G118" s="29"/>
      <c r="H118" s="30">
        <v>2</v>
      </c>
      <c r="I118" s="31"/>
      <c r="J118" s="30">
        <v>2</v>
      </c>
      <c r="K118" s="31"/>
      <c r="L118" s="30">
        <v>2</v>
      </c>
      <c r="M118" s="31"/>
      <c r="N118" s="30">
        <v>2</v>
      </c>
      <c r="O118" s="32"/>
      <c r="P118" s="30"/>
      <c r="Q118" s="32"/>
      <c r="R118" s="30">
        <v>2</v>
      </c>
      <c r="S118" s="32"/>
      <c r="T118" s="30">
        <v>2</v>
      </c>
      <c r="U118" s="32"/>
      <c r="V118" s="33">
        <v>2</v>
      </c>
      <c r="W118" s="34"/>
      <c r="X118" s="33">
        <v>2</v>
      </c>
      <c r="Y118" s="32"/>
      <c r="Z118" s="33">
        <v>2</v>
      </c>
      <c r="AA118" s="32"/>
      <c r="AB118" s="33">
        <v>2</v>
      </c>
      <c r="AC118" s="28"/>
      <c r="AD118" s="33"/>
      <c r="AE118" s="28"/>
      <c r="AF118" s="33">
        <v>2</v>
      </c>
      <c r="AG118" s="28"/>
      <c r="AH118" s="35">
        <v>2</v>
      </c>
    </row>
    <row r="119" spans="1:34" ht="12.75" customHeight="1">
      <c r="A119" s="27" t="s">
        <v>17</v>
      </c>
      <c r="B119" s="28" t="s">
        <v>228</v>
      </c>
      <c r="C119" s="28"/>
      <c r="D119" s="29" t="s">
        <v>229</v>
      </c>
      <c r="E119" s="29"/>
      <c r="F119" s="29"/>
      <c r="G119" s="29"/>
      <c r="H119" s="30"/>
      <c r="I119" s="31"/>
      <c r="J119" s="30">
        <v>9</v>
      </c>
      <c r="K119" s="31"/>
      <c r="L119" s="30">
        <v>9</v>
      </c>
      <c r="M119" s="31"/>
      <c r="N119" s="30"/>
      <c r="O119" s="32"/>
      <c r="P119" s="30">
        <v>5</v>
      </c>
      <c r="Q119" s="32"/>
      <c r="R119" s="30">
        <v>9</v>
      </c>
      <c r="S119" s="32"/>
      <c r="T119" s="30">
        <v>9</v>
      </c>
      <c r="U119" s="32"/>
      <c r="V119" s="33">
        <v>9</v>
      </c>
      <c r="W119" s="34"/>
      <c r="X119" s="33">
        <v>9</v>
      </c>
      <c r="Y119" s="32"/>
      <c r="Z119" s="33">
        <v>9</v>
      </c>
      <c r="AA119" s="32"/>
      <c r="AB119" s="33"/>
      <c r="AC119" s="28"/>
      <c r="AD119" s="33">
        <v>42</v>
      </c>
      <c r="AE119" s="28"/>
      <c r="AF119" s="33">
        <v>9</v>
      </c>
      <c r="AG119" s="28"/>
      <c r="AH119" s="33">
        <v>9</v>
      </c>
    </row>
    <row r="120" spans="1:34">
      <c r="A120" s="27" t="s">
        <v>17</v>
      </c>
      <c r="B120" s="28" t="s">
        <v>230</v>
      </c>
      <c r="C120" s="28"/>
      <c r="D120" s="29" t="s">
        <v>231</v>
      </c>
      <c r="E120" s="29"/>
      <c r="F120" s="29"/>
      <c r="G120" s="29" t="s">
        <v>36</v>
      </c>
      <c r="H120" s="30">
        <v>4</v>
      </c>
      <c r="I120" s="31"/>
      <c r="J120" s="30">
        <v>4</v>
      </c>
      <c r="K120" s="31"/>
      <c r="L120" s="30">
        <v>4</v>
      </c>
      <c r="M120" s="31"/>
      <c r="N120" s="30">
        <v>5</v>
      </c>
      <c r="O120" s="32"/>
      <c r="P120" s="30"/>
      <c r="Q120" s="32"/>
      <c r="R120" s="30">
        <v>4</v>
      </c>
      <c r="S120" s="32"/>
      <c r="T120" s="30">
        <v>4</v>
      </c>
      <c r="U120" s="32"/>
      <c r="V120" s="33">
        <v>4</v>
      </c>
      <c r="W120" s="34"/>
      <c r="X120" s="33">
        <v>4</v>
      </c>
      <c r="Y120" s="32"/>
      <c r="Z120" s="33">
        <v>4</v>
      </c>
      <c r="AA120" s="32"/>
      <c r="AB120" s="33">
        <v>5</v>
      </c>
      <c r="AC120" s="28"/>
      <c r="AD120" s="33"/>
      <c r="AE120" s="28"/>
      <c r="AF120" s="33">
        <v>4</v>
      </c>
      <c r="AG120" s="28"/>
      <c r="AH120" s="35">
        <v>4</v>
      </c>
    </row>
    <row r="121" spans="1:34" ht="12.75" customHeight="1">
      <c r="A121" s="27" t="s">
        <v>17</v>
      </c>
      <c r="B121" s="28" t="s">
        <v>128</v>
      </c>
      <c r="C121" s="40"/>
      <c r="D121" s="41" t="s">
        <v>232</v>
      </c>
      <c r="E121" s="29"/>
      <c r="F121" s="29"/>
      <c r="G121" s="29"/>
      <c r="H121" s="30"/>
      <c r="I121" s="31"/>
      <c r="J121" s="30"/>
      <c r="K121" s="31"/>
      <c r="L121" s="30">
        <v>10</v>
      </c>
      <c r="M121" s="31"/>
      <c r="N121" s="30"/>
      <c r="O121" s="32"/>
      <c r="P121" s="30">
        <v>501</v>
      </c>
      <c r="Q121" s="32"/>
      <c r="R121" s="30"/>
      <c r="S121" s="32"/>
      <c r="T121" s="30"/>
      <c r="U121" s="32"/>
      <c r="V121" s="33">
        <v>10</v>
      </c>
      <c r="W121" s="34"/>
      <c r="X121" s="33">
        <v>10</v>
      </c>
      <c r="Y121" s="32"/>
      <c r="Z121" s="33">
        <v>10</v>
      </c>
      <c r="AA121" s="32"/>
      <c r="AB121" s="33"/>
      <c r="AC121" s="28"/>
      <c r="AD121" s="33"/>
      <c r="AE121" s="28"/>
      <c r="AF121" s="33"/>
      <c r="AG121" s="28"/>
      <c r="AH121" s="35"/>
    </row>
    <row r="122" spans="1:34" ht="12.75" customHeight="1">
      <c r="A122" s="27" t="s">
        <v>17</v>
      </c>
      <c r="B122" s="28" t="s">
        <v>233</v>
      </c>
      <c r="C122" s="28"/>
      <c r="D122" s="29" t="s">
        <v>234</v>
      </c>
      <c r="E122" s="29"/>
      <c r="F122" s="29"/>
      <c r="G122" s="29" t="s">
        <v>36</v>
      </c>
      <c r="H122" s="30"/>
      <c r="I122" s="31"/>
      <c r="J122" s="30">
        <v>9</v>
      </c>
      <c r="K122" s="31"/>
      <c r="L122" s="30">
        <v>9</v>
      </c>
      <c r="M122" s="31"/>
      <c r="N122" s="30"/>
      <c r="O122" s="32"/>
      <c r="P122" s="30">
        <v>5</v>
      </c>
      <c r="Q122" s="32"/>
      <c r="R122" s="30"/>
      <c r="S122" s="32"/>
      <c r="T122" s="30"/>
      <c r="U122" s="32"/>
      <c r="V122" s="33">
        <v>9</v>
      </c>
      <c r="W122" s="34"/>
      <c r="X122" s="33">
        <v>9</v>
      </c>
      <c r="Y122" s="32"/>
      <c r="Z122" s="33">
        <v>9</v>
      </c>
      <c r="AA122" s="32"/>
      <c r="AB122" s="33"/>
      <c r="AC122" s="28"/>
      <c r="AD122" s="33"/>
      <c r="AE122" s="28"/>
      <c r="AF122" s="33"/>
      <c r="AG122" s="28"/>
      <c r="AH122" s="35"/>
    </row>
    <row r="123" spans="1:34">
      <c r="A123" s="27" t="s">
        <v>17</v>
      </c>
      <c r="B123" s="28" t="s">
        <v>235</v>
      </c>
      <c r="C123" s="28"/>
      <c r="D123" s="29" t="s">
        <v>236</v>
      </c>
      <c r="E123" s="29"/>
      <c r="F123" s="29"/>
      <c r="G123" s="29" t="s">
        <v>36</v>
      </c>
      <c r="H123" s="30"/>
      <c r="I123" s="31"/>
      <c r="J123" s="30">
        <v>8</v>
      </c>
      <c r="K123" s="31"/>
      <c r="L123" s="30">
        <v>8</v>
      </c>
      <c r="M123" s="31"/>
      <c r="N123" s="30"/>
      <c r="O123" s="32"/>
      <c r="P123" s="30">
        <v>4</v>
      </c>
      <c r="Q123" s="32"/>
      <c r="R123" s="30">
        <v>8</v>
      </c>
      <c r="S123" s="32"/>
      <c r="T123" s="30">
        <v>8</v>
      </c>
      <c r="U123" s="32"/>
      <c r="V123" s="33">
        <v>11</v>
      </c>
      <c r="W123" s="34"/>
      <c r="X123" s="33">
        <v>11</v>
      </c>
      <c r="Y123" s="32"/>
      <c r="Z123" s="33">
        <v>11</v>
      </c>
      <c r="AA123" s="32"/>
      <c r="AB123" s="33"/>
      <c r="AC123" s="28"/>
      <c r="AD123" s="33">
        <v>41</v>
      </c>
      <c r="AE123" s="28"/>
      <c r="AF123" s="33">
        <v>11</v>
      </c>
      <c r="AG123" s="28"/>
      <c r="AH123" s="35">
        <v>11</v>
      </c>
    </row>
    <row r="124" spans="1:34" ht="12.75" customHeight="1">
      <c r="A124" s="27" t="s">
        <v>17</v>
      </c>
      <c r="B124" s="28" t="s">
        <v>237</v>
      </c>
      <c r="C124" s="28"/>
      <c r="D124" s="29" t="s">
        <v>238</v>
      </c>
      <c r="E124" s="29"/>
      <c r="F124" s="29"/>
      <c r="G124" s="29"/>
      <c r="H124" s="30"/>
      <c r="I124" s="31"/>
      <c r="J124" s="30">
        <v>10</v>
      </c>
      <c r="K124" s="31"/>
      <c r="L124" s="30">
        <v>10</v>
      </c>
      <c r="M124" s="31"/>
      <c r="N124" s="30"/>
      <c r="O124" s="32"/>
      <c r="P124" s="30">
        <v>501</v>
      </c>
      <c r="Q124" s="32"/>
      <c r="R124" s="30">
        <v>10</v>
      </c>
      <c r="S124" s="32"/>
      <c r="T124" s="30"/>
      <c r="U124" s="32"/>
      <c r="V124" s="33">
        <v>10</v>
      </c>
      <c r="W124" s="34"/>
      <c r="X124" s="33">
        <v>10</v>
      </c>
      <c r="Y124" s="32"/>
      <c r="Z124" s="33">
        <v>10</v>
      </c>
      <c r="AA124" s="32"/>
      <c r="AB124" s="33"/>
      <c r="AC124" s="28"/>
      <c r="AD124" s="33"/>
      <c r="AE124" s="28"/>
      <c r="AF124" s="33">
        <v>10</v>
      </c>
      <c r="AG124" s="28"/>
      <c r="AH124" s="35">
        <v>10</v>
      </c>
    </row>
    <row r="125" spans="1:34" ht="12.75" customHeight="1">
      <c r="A125" s="27" t="s">
        <v>17</v>
      </c>
      <c r="B125" s="28" t="s">
        <v>239</v>
      </c>
      <c r="C125" s="28"/>
      <c r="D125" s="29" t="s">
        <v>240</v>
      </c>
      <c r="E125" s="29"/>
      <c r="F125" s="29"/>
      <c r="G125" s="29" t="s">
        <v>36</v>
      </c>
      <c r="H125" s="30"/>
      <c r="I125" s="31"/>
      <c r="J125" s="30">
        <v>9</v>
      </c>
      <c r="K125" s="31"/>
      <c r="L125" s="30">
        <v>9</v>
      </c>
      <c r="M125" s="31"/>
      <c r="N125" s="30"/>
      <c r="O125" s="32"/>
      <c r="P125" s="30">
        <v>5</v>
      </c>
      <c r="Q125" s="32"/>
      <c r="R125" s="30"/>
      <c r="S125" s="32"/>
      <c r="T125" s="30"/>
      <c r="U125" s="32"/>
      <c r="V125" s="33">
        <v>9</v>
      </c>
      <c r="W125" s="34"/>
      <c r="X125" s="33">
        <v>9</v>
      </c>
      <c r="Y125" s="32"/>
      <c r="Z125" s="33">
        <v>9</v>
      </c>
      <c r="AA125" s="32"/>
      <c r="AB125" s="33"/>
      <c r="AC125" s="28"/>
      <c r="AD125" s="33">
        <v>42</v>
      </c>
      <c r="AE125" s="28"/>
      <c r="AF125" s="33"/>
      <c r="AG125" s="28"/>
      <c r="AH125" s="35"/>
    </row>
    <row r="126" spans="1:34" ht="12.75" customHeight="1">
      <c r="A126" s="27" t="s">
        <v>17</v>
      </c>
      <c r="B126" s="28" t="s">
        <v>241</v>
      </c>
      <c r="C126" s="28"/>
      <c r="D126" s="29" t="s">
        <v>242</v>
      </c>
      <c r="E126" s="29"/>
      <c r="F126" s="29"/>
      <c r="G126" s="29"/>
      <c r="H126" s="30"/>
      <c r="I126" s="31"/>
      <c r="J126" s="30"/>
      <c r="K126" s="31"/>
      <c r="L126" s="30">
        <v>9</v>
      </c>
      <c r="M126" s="31"/>
      <c r="N126" s="30"/>
      <c r="O126" s="32"/>
      <c r="P126" s="30">
        <v>5</v>
      </c>
      <c r="Q126" s="32"/>
      <c r="R126" s="30"/>
      <c r="S126" s="32"/>
      <c r="T126" s="30"/>
      <c r="U126" s="32"/>
      <c r="V126" s="33">
        <v>9</v>
      </c>
      <c r="W126" s="34"/>
      <c r="X126" s="33">
        <v>9</v>
      </c>
      <c r="Y126" s="32"/>
      <c r="Z126" s="33">
        <v>9</v>
      </c>
      <c r="AA126" s="32"/>
      <c r="AB126" s="33"/>
      <c r="AC126" s="28"/>
      <c r="AD126" s="33">
        <v>42</v>
      </c>
      <c r="AE126" s="28"/>
      <c r="AF126" s="33"/>
      <c r="AG126" s="28"/>
      <c r="AH126" s="35"/>
    </row>
    <row r="127" spans="1:34" ht="12.75" customHeight="1">
      <c r="A127" s="27" t="s">
        <v>17</v>
      </c>
      <c r="B127" s="28" t="s">
        <v>243</v>
      </c>
      <c r="C127" s="28"/>
      <c r="D127" s="29" t="s">
        <v>244</v>
      </c>
      <c r="E127" s="29"/>
      <c r="F127" s="29"/>
      <c r="G127" s="29"/>
      <c r="H127" s="30"/>
      <c r="I127" s="31"/>
      <c r="J127" s="30"/>
      <c r="K127" s="31"/>
      <c r="L127" s="30">
        <v>9</v>
      </c>
      <c r="M127" s="31"/>
      <c r="N127" s="30"/>
      <c r="O127" s="32"/>
      <c r="P127" s="30">
        <v>5</v>
      </c>
      <c r="Q127" s="32"/>
      <c r="R127" s="30"/>
      <c r="S127" s="32"/>
      <c r="T127" s="30"/>
      <c r="U127" s="32"/>
      <c r="V127" s="33"/>
      <c r="W127" s="34"/>
      <c r="X127" s="33"/>
      <c r="Y127" s="32"/>
      <c r="Z127" s="33"/>
      <c r="AA127" s="32"/>
      <c r="AB127" s="33"/>
      <c r="AC127" s="28"/>
      <c r="AD127" s="33"/>
      <c r="AE127" s="28"/>
      <c r="AF127" s="33"/>
      <c r="AG127" s="28"/>
      <c r="AH127" s="35"/>
    </row>
    <row r="128" spans="1:34">
      <c r="A128" s="27" t="s">
        <v>17</v>
      </c>
      <c r="B128" s="28" t="s">
        <v>245</v>
      </c>
      <c r="C128" s="28"/>
      <c r="D128" s="29" t="s">
        <v>246</v>
      </c>
      <c r="E128" s="29"/>
      <c r="F128" s="29"/>
      <c r="G128" s="29"/>
      <c r="H128" s="30"/>
      <c r="I128" s="31"/>
      <c r="J128" s="30"/>
      <c r="K128" s="31"/>
      <c r="L128" s="30">
        <v>8</v>
      </c>
      <c r="M128" s="31"/>
      <c r="N128" s="30"/>
      <c r="O128" s="32"/>
      <c r="P128" s="30">
        <v>4</v>
      </c>
      <c r="Q128" s="32"/>
      <c r="R128" s="30">
        <v>8</v>
      </c>
      <c r="S128" s="32"/>
      <c r="T128" s="30">
        <v>8</v>
      </c>
      <c r="U128" s="32"/>
      <c r="V128" s="33">
        <v>8</v>
      </c>
      <c r="W128" s="34"/>
      <c r="X128" s="33">
        <v>8</v>
      </c>
      <c r="Y128" s="32"/>
      <c r="Z128" s="33">
        <v>8</v>
      </c>
      <c r="AA128" s="32"/>
      <c r="AB128" s="33"/>
      <c r="AC128" s="28"/>
      <c r="AD128" s="33">
        <v>4</v>
      </c>
      <c r="AE128" s="28"/>
      <c r="AF128" s="33">
        <v>8</v>
      </c>
      <c r="AG128" s="28"/>
      <c r="AH128" s="35">
        <v>8</v>
      </c>
    </row>
    <row r="129" spans="1:34" ht="12.75" customHeight="1">
      <c r="A129" s="27" t="s">
        <v>17</v>
      </c>
      <c r="B129" s="28" t="s">
        <v>247</v>
      </c>
      <c r="C129" s="28"/>
      <c r="D129" s="29" t="s">
        <v>248</v>
      </c>
      <c r="E129" s="29"/>
      <c r="F129" s="29"/>
      <c r="G129" s="29"/>
      <c r="H129" s="36">
        <v>5</v>
      </c>
      <c r="I129" s="31"/>
      <c r="J129" s="30">
        <v>5</v>
      </c>
      <c r="K129" s="31"/>
      <c r="L129" s="30">
        <v>5</v>
      </c>
      <c r="M129" s="31"/>
      <c r="N129" s="30"/>
      <c r="O129" s="32"/>
      <c r="P129" s="30">
        <v>1</v>
      </c>
      <c r="Q129" s="32"/>
      <c r="R129" s="30"/>
      <c r="S129" s="32"/>
      <c r="T129" s="30"/>
      <c r="U129" s="32"/>
      <c r="V129" s="33">
        <v>5</v>
      </c>
      <c r="W129" s="34"/>
      <c r="X129" s="33">
        <v>5</v>
      </c>
      <c r="Y129" s="32"/>
      <c r="Z129" s="33">
        <v>5</v>
      </c>
      <c r="AA129" s="32"/>
      <c r="AB129" s="33"/>
      <c r="AC129" s="28"/>
      <c r="AD129" s="33"/>
      <c r="AE129" s="28"/>
      <c r="AF129" s="33"/>
      <c r="AG129" s="28"/>
      <c r="AH129" s="35"/>
    </row>
    <row r="130" spans="1:34" ht="12.75" customHeight="1">
      <c r="A130" s="27" t="s">
        <v>17</v>
      </c>
      <c r="B130" s="28" t="s">
        <v>249</v>
      </c>
      <c r="C130" s="28"/>
      <c r="D130" s="29" t="s">
        <v>250</v>
      </c>
      <c r="E130" s="29"/>
      <c r="F130" s="29"/>
      <c r="G130" s="29"/>
      <c r="H130" s="51"/>
      <c r="I130" s="31"/>
      <c r="J130" s="30"/>
      <c r="K130" s="31"/>
      <c r="L130" s="42">
        <v>9</v>
      </c>
      <c r="M130" s="31"/>
      <c r="N130" s="51"/>
      <c r="O130" s="32"/>
      <c r="P130" s="30">
        <v>5</v>
      </c>
      <c r="Q130" s="32"/>
      <c r="R130" s="30"/>
      <c r="S130" s="32"/>
      <c r="T130" s="30"/>
      <c r="U130" s="32"/>
      <c r="V130" s="33"/>
      <c r="W130" s="34"/>
      <c r="X130" s="33"/>
      <c r="Y130" s="32"/>
      <c r="Z130" s="33"/>
      <c r="AA130" s="32"/>
      <c r="AB130" s="33"/>
      <c r="AC130" s="28"/>
      <c r="AD130" s="33"/>
      <c r="AE130" s="28"/>
      <c r="AF130" s="33"/>
      <c r="AG130" s="28"/>
      <c r="AH130" s="35"/>
    </row>
    <row r="131" spans="1:34" ht="12.75" customHeight="1">
      <c r="A131" s="27" t="s">
        <v>17</v>
      </c>
      <c r="B131" s="28" t="s">
        <v>251</v>
      </c>
      <c r="C131" s="28"/>
      <c r="D131" s="29" t="s">
        <v>252</v>
      </c>
      <c r="E131" s="29"/>
      <c r="F131" s="29"/>
      <c r="G131" s="29"/>
      <c r="H131" s="36">
        <v>9</v>
      </c>
      <c r="I131" s="31"/>
      <c r="J131" s="30">
        <v>9</v>
      </c>
      <c r="K131" s="31"/>
      <c r="L131" s="30">
        <v>9</v>
      </c>
      <c r="M131" s="31"/>
      <c r="N131" s="30"/>
      <c r="O131" s="32"/>
      <c r="P131" s="30">
        <v>5</v>
      </c>
      <c r="Q131" s="32"/>
      <c r="R131" s="30">
        <v>9</v>
      </c>
      <c r="S131" s="32"/>
      <c r="T131" s="30"/>
      <c r="U131" s="32"/>
      <c r="V131" s="33">
        <v>9</v>
      </c>
      <c r="W131" s="34"/>
      <c r="X131" s="33">
        <v>9</v>
      </c>
      <c r="Y131" s="32"/>
      <c r="Z131" s="33">
        <v>9</v>
      </c>
      <c r="AA131" s="32"/>
      <c r="AB131" s="33"/>
      <c r="AC131" s="28"/>
      <c r="AD131" s="33">
        <v>42</v>
      </c>
      <c r="AE131" s="28"/>
      <c r="AF131" s="33"/>
      <c r="AG131" s="28"/>
      <c r="AH131" s="35"/>
    </row>
    <row r="132" spans="1:34" ht="12.75" customHeight="1">
      <c r="A132" s="27" t="s">
        <v>17</v>
      </c>
      <c r="B132" s="28" t="s">
        <v>253</v>
      </c>
      <c r="C132" s="28"/>
      <c r="D132" s="29" t="s">
        <v>254</v>
      </c>
      <c r="E132" s="29"/>
      <c r="F132" s="29"/>
      <c r="G132" s="29"/>
      <c r="H132" s="30"/>
      <c r="I132" s="31"/>
      <c r="J132" s="30">
        <v>9</v>
      </c>
      <c r="K132" s="31"/>
      <c r="L132" s="30">
        <v>9</v>
      </c>
      <c r="M132" s="31"/>
      <c r="N132" s="30"/>
      <c r="O132" s="32"/>
      <c r="P132" s="30">
        <v>5</v>
      </c>
      <c r="Q132" s="32"/>
      <c r="R132" s="30"/>
      <c r="S132" s="32"/>
      <c r="T132" s="30"/>
      <c r="U132" s="32"/>
      <c r="V132" s="33">
        <v>9</v>
      </c>
      <c r="W132" s="34"/>
      <c r="X132" s="33">
        <v>9</v>
      </c>
      <c r="Y132" s="32"/>
      <c r="Z132" s="33">
        <v>9</v>
      </c>
      <c r="AA132" s="32"/>
      <c r="AB132" s="33"/>
      <c r="AC132" s="28"/>
      <c r="AD132" s="33"/>
      <c r="AE132" s="28"/>
      <c r="AF132" s="33"/>
      <c r="AG132" s="28"/>
      <c r="AH132" s="35"/>
    </row>
    <row r="133" spans="1:34" ht="12.75" customHeight="1">
      <c r="A133" s="27" t="s">
        <v>17</v>
      </c>
      <c r="B133" s="28" t="s">
        <v>255</v>
      </c>
      <c r="C133" s="28"/>
      <c r="D133" s="29" t="s">
        <v>256</v>
      </c>
      <c r="E133" s="29"/>
      <c r="F133" s="29"/>
      <c r="G133" s="29"/>
      <c r="H133" s="30"/>
      <c r="I133" s="31"/>
      <c r="J133" s="30">
        <v>10</v>
      </c>
      <c r="K133" s="31"/>
      <c r="L133" s="30">
        <v>10</v>
      </c>
      <c r="M133" s="31"/>
      <c r="N133" s="30"/>
      <c r="O133" s="32"/>
      <c r="P133" s="30">
        <v>501</v>
      </c>
      <c r="Q133" s="32"/>
      <c r="R133" s="30"/>
      <c r="S133" s="32"/>
      <c r="T133" s="30"/>
      <c r="U133" s="32"/>
      <c r="V133" s="33">
        <v>10</v>
      </c>
      <c r="W133" s="34"/>
      <c r="X133" s="33">
        <v>10</v>
      </c>
      <c r="Y133" s="32"/>
      <c r="Z133" s="33">
        <v>10</v>
      </c>
      <c r="AA133" s="32"/>
      <c r="AB133" s="33"/>
      <c r="AC133" s="28"/>
      <c r="AD133" s="33"/>
      <c r="AE133" s="28"/>
      <c r="AF133" s="33"/>
      <c r="AG133" s="28"/>
      <c r="AH133" s="35"/>
    </row>
    <row r="134" spans="1:34" ht="12.75" customHeight="1">
      <c r="A134" s="27" t="s">
        <v>17</v>
      </c>
      <c r="B134" s="28" t="s">
        <v>257</v>
      </c>
      <c r="C134" s="28"/>
      <c r="D134" s="29" t="s">
        <v>258</v>
      </c>
      <c r="E134" s="29"/>
      <c r="F134" s="29"/>
      <c r="G134" s="29"/>
      <c r="H134" s="30"/>
      <c r="I134" s="31"/>
      <c r="J134" s="30">
        <v>42</v>
      </c>
      <c r="K134" s="31"/>
      <c r="L134" s="30">
        <v>42</v>
      </c>
      <c r="M134" s="31"/>
      <c r="N134" s="30">
        <v>51</v>
      </c>
      <c r="O134" s="32"/>
      <c r="P134" s="30"/>
      <c r="Q134" s="32"/>
      <c r="R134" s="30"/>
      <c r="S134" s="32"/>
      <c r="T134" s="30"/>
      <c r="U134" s="32"/>
      <c r="V134" s="33">
        <v>42</v>
      </c>
      <c r="W134" s="34"/>
      <c r="X134" s="33">
        <v>42</v>
      </c>
      <c r="Y134" s="32"/>
      <c r="Z134" s="33">
        <v>42</v>
      </c>
      <c r="AA134" s="32"/>
      <c r="AB134" s="33">
        <v>51</v>
      </c>
      <c r="AC134" s="28"/>
      <c r="AD134" s="33"/>
      <c r="AE134" s="28"/>
      <c r="AF134" s="33">
        <v>42</v>
      </c>
      <c r="AG134" s="28"/>
      <c r="AH134" s="35">
        <v>42</v>
      </c>
    </row>
    <row r="135" spans="1:34" ht="12.75" customHeight="1">
      <c r="A135" s="27" t="s">
        <v>17</v>
      </c>
      <c r="B135" s="28" t="s">
        <v>259</v>
      </c>
      <c r="C135" s="28"/>
      <c r="D135" s="29" t="s">
        <v>260</v>
      </c>
      <c r="E135" s="29"/>
      <c r="F135" s="29"/>
      <c r="G135" s="29"/>
      <c r="H135" s="30"/>
      <c r="I135" s="31"/>
      <c r="J135" s="30">
        <v>10</v>
      </c>
      <c r="K135" s="31"/>
      <c r="L135" s="30">
        <v>10</v>
      </c>
      <c r="M135" s="31"/>
      <c r="N135" s="30"/>
      <c r="O135" s="32"/>
      <c r="P135" s="30">
        <v>501</v>
      </c>
      <c r="Q135" s="32"/>
      <c r="R135" s="30">
        <v>10</v>
      </c>
      <c r="S135" s="32"/>
      <c r="T135" s="30"/>
      <c r="U135" s="32"/>
      <c r="V135" s="33">
        <v>10</v>
      </c>
      <c r="W135" s="34"/>
      <c r="X135" s="33">
        <v>10</v>
      </c>
      <c r="Y135" s="32"/>
      <c r="Z135" s="33">
        <v>10</v>
      </c>
      <c r="AA135" s="32"/>
      <c r="AB135" s="33"/>
      <c r="AC135" s="28"/>
      <c r="AD135" s="33"/>
      <c r="AE135" s="28"/>
      <c r="AF135" s="33">
        <v>10</v>
      </c>
      <c r="AG135" s="28"/>
      <c r="AH135" s="35">
        <v>10</v>
      </c>
    </row>
    <row r="136" spans="1:34" ht="12.75" customHeight="1">
      <c r="A136" s="27" t="s">
        <v>17</v>
      </c>
      <c r="B136" s="28" t="s">
        <v>261</v>
      </c>
      <c r="C136" s="28"/>
      <c r="D136" s="37" t="s">
        <v>262</v>
      </c>
      <c r="E136" s="37"/>
      <c r="F136" s="37"/>
      <c r="G136" s="37"/>
      <c r="H136" s="30"/>
      <c r="I136" s="31"/>
      <c r="J136" s="30"/>
      <c r="K136" s="31"/>
      <c r="L136" s="30">
        <v>10</v>
      </c>
      <c r="M136" s="31"/>
      <c r="N136" s="30"/>
      <c r="O136" s="32"/>
      <c r="P136" s="30">
        <v>501</v>
      </c>
      <c r="Q136" s="32"/>
      <c r="R136" s="30"/>
      <c r="S136" s="32"/>
      <c r="T136" s="30"/>
      <c r="U136" s="32"/>
      <c r="V136" s="33">
        <v>8</v>
      </c>
      <c r="W136" s="34"/>
      <c r="X136" s="33">
        <v>8</v>
      </c>
      <c r="Y136" s="32"/>
      <c r="Z136" s="33">
        <v>8</v>
      </c>
      <c r="AA136" s="32"/>
      <c r="AB136" s="33"/>
      <c r="AC136" s="28"/>
      <c r="AD136" s="33"/>
      <c r="AE136" s="28"/>
      <c r="AF136" s="33"/>
      <c r="AG136" s="28"/>
      <c r="AH136" s="35"/>
    </row>
    <row r="137" spans="1:34" ht="12.75" customHeight="1">
      <c r="A137" s="27" t="s">
        <v>17</v>
      </c>
      <c r="B137" s="28" t="s">
        <v>263</v>
      </c>
      <c r="C137" s="28"/>
      <c r="D137" s="37" t="s">
        <v>264</v>
      </c>
      <c r="E137" s="37"/>
      <c r="F137" s="37"/>
      <c r="G137" s="37"/>
      <c r="H137" s="30"/>
      <c r="I137" s="31"/>
      <c r="J137" s="30"/>
      <c r="K137" s="31"/>
      <c r="L137" s="30">
        <v>10</v>
      </c>
      <c r="M137" s="31"/>
      <c r="N137" s="30"/>
      <c r="O137" s="32"/>
      <c r="P137" s="30">
        <v>501</v>
      </c>
      <c r="Q137" s="32"/>
      <c r="R137" s="30"/>
      <c r="S137" s="32"/>
      <c r="T137" s="30"/>
      <c r="U137" s="32"/>
      <c r="V137" s="33">
        <v>10</v>
      </c>
      <c r="W137" s="34"/>
      <c r="X137" s="33">
        <v>10</v>
      </c>
      <c r="Y137" s="32"/>
      <c r="Z137" s="33">
        <v>10</v>
      </c>
      <c r="AA137" s="32"/>
      <c r="AB137" s="33"/>
      <c r="AC137" s="28"/>
      <c r="AD137" s="33"/>
      <c r="AE137" s="28"/>
      <c r="AF137" s="33"/>
      <c r="AG137" s="28"/>
      <c r="AH137" s="35"/>
    </row>
    <row r="138" spans="1:34" ht="12.75" customHeight="1">
      <c r="A138" s="27" t="s">
        <v>17</v>
      </c>
      <c r="B138" s="28" t="s">
        <v>265</v>
      </c>
      <c r="C138" s="28"/>
      <c r="D138" s="37" t="s">
        <v>266</v>
      </c>
      <c r="E138" s="37"/>
      <c r="F138" s="37"/>
      <c r="G138" s="37"/>
      <c r="H138" s="30"/>
      <c r="I138" s="31"/>
      <c r="J138" s="30">
        <v>51</v>
      </c>
      <c r="K138" s="31"/>
      <c r="L138" s="30">
        <v>51</v>
      </c>
      <c r="M138" s="31"/>
      <c r="N138" s="30">
        <v>6</v>
      </c>
      <c r="O138" s="32"/>
      <c r="P138" s="30"/>
      <c r="Q138" s="32"/>
      <c r="R138" s="30">
        <v>51</v>
      </c>
      <c r="S138" s="32"/>
      <c r="T138" s="30"/>
      <c r="U138" s="32"/>
      <c r="V138" s="33">
        <v>5</v>
      </c>
      <c r="W138" s="34"/>
      <c r="X138" s="33">
        <v>5</v>
      </c>
      <c r="Y138" s="32"/>
      <c r="Z138" s="33">
        <v>5</v>
      </c>
      <c r="AA138" s="32"/>
      <c r="AB138" s="33">
        <v>6</v>
      </c>
      <c r="AC138" s="28"/>
      <c r="AD138" s="33"/>
      <c r="AE138" s="28"/>
      <c r="AF138" s="33">
        <v>5</v>
      </c>
      <c r="AG138" s="28"/>
      <c r="AH138" s="33">
        <v>5</v>
      </c>
    </row>
    <row r="139" spans="1:34" ht="12.75" customHeight="1">
      <c r="A139" s="27" t="s">
        <v>17</v>
      </c>
      <c r="B139" s="28" t="s">
        <v>267</v>
      </c>
      <c r="C139" s="28"/>
      <c r="D139" s="37" t="s">
        <v>268</v>
      </c>
      <c r="E139" s="37"/>
      <c r="F139" s="37"/>
      <c r="G139" s="37"/>
      <c r="H139" s="30"/>
      <c r="I139" s="31"/>
      <c r="J139" s="30"/>
      <c r="K139" s="31"/>
      <c r="L139" s="30">
        <v>10</v>
      </c>
      <c r="M139" s="31"/>
      <c r="N139" s="30"/>
      <c r="O139" s="32"/>
      <c r="P139" s="30">
        <v>501</v>
      </c>
      <c r="Q139" s="32"/>
      <c r="R139" s="30"/>
      <c r="S139" s="32"/>
      <c r="T139" s="30"/>
      <c r="U139" s="32"/>
      <c r="V139" s="33">
        <v>10</v>
      </c>
      <c r="W139" s="34"/>
      <c r="X139" s="33">
        <v>10</v>
      </c>
      <c r="Y139" s="32"/>
      <c r="Z139" s="33">
        <v>10</v>
      </c>
      <c r="AA139" s="32"/>
      <c r="AB139" s="33"/>
      <c r="AC139" s="28"/>
      <c r="AD139" s="33"/>
      <c r="AE139" s="28"/>
      <c r="AF139" s="33"/>
      <c r="AG139" s="28"/>
      <c r="AH139" s="35"/>
    </row>
    <row r="140" spans="1:34" ht="12.75" customHeight="1">
      <c r="A140" s="27" t="s">
        <v>17</v>
      </c>
      <c r="B140" s="28" t="s">
        <v>269</v>
      </c>
      <c r="C140" s="28"/>
      <c r="D140" s="37" t="s">
        <v>270</v>
      </c>
      <c r="E140" s="37"/>
      <c r="F140" s="37"/>
      <c r="G140" s="37"/>
      <c r="H140" s="30"/>
      <c r="I140" s="31"/>
      <c r="J140" s="30">
        <v>42</v>
      </c>
      <c r="K140" s="31"/>
      <c r="L140" s="30">
        <v>42</v>
      </c>
      <c r="M140" s="31"/>
      <c r="N140" s="30">
        <v>51</v>
      </c>
      <c r="O140" s="32"/>
      <c r="P140" s="30"/>
      <c r="Q140" s="32"/>
      <c r="R140" s="30"/>
      <c r="S140" s="32"/>
      <c r="T140" s="30"/>
      <c r="U140" s="32"/>
      <c r="V140" s="33">
        <v>42</v>
      </c>
      <c r="W140" s="34"/>
      <c r="X140" s="33">
        <v>42</v>
      </c>
      <c r="Y140" s="32"/>
      <c r="Z140" s="33">
        <v>42</v>
      </c>
      <c r="AA140" s="32"/>
      <c r="AB140" s="33">
        <v>51</v>
      </c>
      <c r="AC140" s="28"/>
      <c r="AD140" s="33"/>
      <c r="AE140" s="28"/>
      <c r="AF140" s="33">
        <v>42</v>
      </c>
      <c r="AG140" s="28"/>
      <c r="AH140" s="35">
        <v>42</v>
      </c>
    </row>
    <row r="141" spans="1:34" ht="12.75" customHeight="1">
      <c r="A141" s="27" t="s">
        <v>17</v>
      </c>
      <c r="B141" s="28" t="s">
        <v>271</v>
      </c>
      <c r="C141" s="28"/>
      <c r="D141" s="37" t="s">
        <v>272</v>
      </c>
      <c r="E141" s="37"/>
      <c r="F141" s="37"/>
      <c r="G141" s="37"/>
      <c r="H141" s="30">
        <v>2</v>
      </c>
      <c r="I141" s="31"/>
      <c r="J141" s="30">
        <v>2</v>
      </c>
      <c r="K141" s="31"/>
      <c r="L141" s="30">
        <v>2</v>
      </c>
      <c r="M141" s="31"/>
      <c r="N141" s="30">
        <v>3</v>
      </c>
      <c r="O141" s="32"/>
      <c r="P141" s="30"/>
      <c r="Q141" s="32"/>
      <c r="R141" s="30">
        <v>2</v>
      </c>
      <c r="S141" s="32"/>
      <c r="T141" s="30"/>
      <c r="U141" s="32"/>
      <c r="V141" s="33">
        <v>2</v>
      </c>
      <c r="W141" s="34"/>
      <c r="X141" s="33">
        <v>2</v>
      </c>
      <c r="Y141" s="32"/>
      <c r="Z141" s="33">
        <v>2</v>
      </c>
      <c r="AA141" s="32"/>
      <c r="AB141" s="33">
        <v>3</v>
      </c>
      <c r="AC141" s="28"/>
      <c r="AD141" s="33"/>
      <c r="AE141" s="28"/>
      <c r="AF141" s="33">
        <v>2</v>
      </c>
      <c r="AG141" s="28"/>
      <c r="AH141" s="33">
        <v>2</v>
      </c>
    </row>
    <row r="142" spans="1:34" ht="12.75" customHeight="1">
      <c r="A142" s="27" t="s">
        <v>17</v>
      </c>
      <c r="B142" s="28" t="s">
        <v>273</v>
      </c>
      <c r="C142" s="28"/>
      <c r="D142" s="37" t="s">
        <v>274</v>
      </c>
      <c r="E142" s="37"/>
      <c r="F142" s="37"/>
      <c r="G142" s="37"/>
      <c r="H142" s="30"/>
      <c r="I142" s="31"/>
      <c r="J142" s="30">
        <v>8</v>
      </c>
      <c r="K142" s="31"/>
      <c r="L142" s="30">
        <v>8</v>
      </c>
      <c r="M142" s="31"/>
      <c r="N142" s="30"/>
      <c r="O142" s="32"/>
      <c r="P142" s="30">
        <v>4</v>
      </c>
      <c r="Q142" s="32"/>
      <c r="R142" s="30"/>
      <c r="S142" s="32"/>
      <c r="T142" s="30"/>
      <c r="U142" s="32"/>
      <c r="V142" s="33">
        <v>9</v>
      </c>
      <c r="W142" s="34"/>
      <c r="X142" s="33">
        <v>9</v>
      </c>
      <c r="Y142" s="32"/>
      <c r="Z142" s="33">
        <v>9</v>
      </c>
      <c r="AA142" s="32"/>
      <c r="AB142" s="33"/>
      <c r="AC142" s="28"/>
      <c r="AD142" s="33">
        <v>42</v>
      </c>
      <c r="AE142" s="28"/>
      <c r="AF142" s="33"/>
      <c r="AG142" s="28"/>
      <c r="AH142" s="35"/>
    </row>
    <row r="143" spans="1:34" ht="12.75" customHeight="1">
      <c r="A143" s="27" t="s">
        <v>17</v>
      </c>
      <c r="B143" s="28" t="s">
        <v>275</v>
      </c>
      <c r="C143" s="28"/>
      <c r="D143" s="37" t="s">
        <v>276</v>
      </c>
      <c r="E143" s="37"/>
      <c r="F143" s="37"/>
      <c r="G143" s="37"/>
      <c r="H143" s="36">
        <v>5</v>
      </c>
      <c r="I143" s="31"/>
      <c r="J143" s="30">
        <v>5</v>
      </c>
      <c r="K143" s="31"/>
      <c r="L143" s="30">
        <v>5</v>
      </c>
      <c r="M143" s="31"/>
      <c r="N143" s="30"/>
      <c r="O143" s="32"/>
      <c r="P143" s="30">
        <v>1</v>
      </c>
      <c r="Q143" s="32"/>
      <c r="R143" s="30"/>
      <c r="S143" s="32"/>
      <c r="T143" s="30"/>
      <c r="U143" s="32"/>
      <c r="V143" s="33">
        <v>5</v>
      </c>
      <c r="W143" s="34"/>
      <c r="X143" s="33">
        <v>5</v>
      </c>
      <c r="Y143" s="32"/>
      <c r="Z143" s="33">
        <v>5</v>
      </c>
      <c r="AA143" s="32"/>
      <c r="AB143" s="33"/>
      <c r="AC143" s="28"/>
      <c r="AD143" s="33"/>
      <c r="AE143" s="28"/>
      <c r="AF143" s="33"/>
      <c r="AG143" s="28"/>
      <c r="AH143" s="35"/>
    </row>
    <row r="144" spans="1:34" ht="12.75" customHeight="1">
      <c r="A144" s="27" t="s">
        <v>17</v>
      </c>
      <c r="B144" s="28" t="s">
        <v>277</v>
      </c>
      <c r="C144" s="28"/>
      <c r="D144" s="37" t="s">
        <v>278</v>
      </c>
      <c r="E144" s="37"/>
      <c r="F144" s="37"/>
      <c r="G144" s="37"/>
      <c r="H144" s="30"/>
      <c r="I144" s="31"/>
      <c r="J144" s="30"/>
      <c r="K144" s="31"/>
      <c r="L144" s="30">
        <v>10</v>
      </c>
      <c r="M144" s="31"/>
      <c r="N144" s="30"/>
      <c r="O144" s="32"/>
      <c r="P144" s="30">
        <v>501</v>
      </c>
      <c r="Q144" s="32"/>
      <c r="R144" s="30"/>
      <c r="S144" s="32"/>
      <c r="T144" s="30"/>
      <c r="U144" s="32"/>
      <c r="V144" s="33">
        <v>10</v>
      </c>
      <c r="W144" s="34"/>
      <c r="X144" s="33">
        <v>10</v>
      </c>
      <c r="Y144" s="32"/>
      <c r="Z144" s="33">
        <v>10</v>
      </c>
      <c r="AA144" s="32"/>
      <c r="AB144" s="33"/>
      <c r="AC144" s="28"/>
      <c r="AD144" s="33"/>
      <c r="AE144" s="28"/>
      <c r="AF144" s="33"/>
      <c r="AG144" s="28"/>
      <c r="AH144" s="35"/>
    </row>
    <row r="145" spans="1:34" ht="12.75" customHeight="1">
      <c r="A145" s="27" t="s">
        <v>17</v>
      </c>
      <c r="B145" s="28" t="s">
        <v>47</v>
      </c>
      <c r="C145" s="28"/>
      <c r="D145" s="37" t="s">
        <v>279</v>
      </c>
      <c r="E145" s="37"/>
      <c r="F145" s="37"/>
      <c r="G145" s="37" t="s">
        <v>36</v>
      </c>
      <c r="H145" s="30"/>
      <c r="I145" s="31"/>
      <c r="J145" s="30"/>
      <c r="K145" s="31"/>
      <c r="L145" s="30">
        <v>4</v>
      </c>
      <c r="M145" s="31"/>
      <c r="N145" s="30"/>
      <c r="O145" s="32"/>
      <c r="P145" s="30"/>
      <c r="Q145" s="32"/>
      <c r="R145" s="30"/>
      <c r="S145" s="32"/>
      <c r="T145" s="30"/>
      <c r="U145" s="32"/>
      <c r="V145" s="33"/>
      <c r="W145" s="34"/>
      <c r="X145" s="33"/>
      <c r="Y145" s="32"/>
      <c r="Z145" s="33">
        <v>4</v>
      </c>
      <c r="AA145" s="32"/>
      <c r="AB145" s="33"/>
      <c r="AC145" s="28"/>
      <c r="AD145" s="33"/>
      <c r="AE145" s="28"/>
      <c r="AF145" s="33">
        <v>4</v>
      </c>
      <c r="AG145" s="28"/>
      <c r="AH145" s="33">
        <v>4</v>
      </c>
    </row>
    <row r="146" spans="1:34" ht="12.75" customHeight="1">
      <c r="A146" s="27" t="s">
        <v>17</v>
      </c>
      <c r="B146" s="28" t="s">
        <v>280</v>
      </c>
      <c r="C146" s="28"/>
      <c r="D146" s="37" t="s">
        <v>281</v>
      </c>
      <c r="E146" s="37"/>
      <c r="F146" s="37"/>
      <c r="G146" s="37"/>
      <c r="H146" s="30"/>
      <c r="I146" s="31"/>
      <c r="J146" s="30"/>
      <c r="K146" s="31"/>
      <c r="L146" s="30">
        <v>10</v>
      </c>
      <c r="M146" s="31"/>
      <c r="N146" s="30"/>
      <c r="O146" s="32"/>
      <c r="P146" s="30">
        <v>501</v>
      </c>
      <c r="Q146" s="32"/>
      <c r="R146" s="30"/>
      <c r="S146" s="32"/>
      <c r="T146" s="30"/>
      <c r="U146" s="32"/>
      <c r="V146" s="33">
        <v>10</v>
      </c>
      <c r="W146" s="34"/>
      <c r="X146" s="33">
        <v>10</v>
      </c>
      <c r="Y146" s="32"/>
      <c r="Z146" s="33">
        <v>10</v>
      </c>
      <c r="AA146" s="32"/>
      <c r="AB146" s="33"/>
      <c r="AC146" s="28"/>
      <c r="AD146" s="33"/>
      <c r="AE146" s="28"/>
      <c r="AF146" s="33"/>
      <c r="AG146" s="28"/>
      <c r="AH146" s="35"/>
    </row>
    <row r="147" spans="1:34">
      <c r="A147" s="27" t="s">
        <v>17</v>
      </c>
      <c r="B147" s="28" t="s">
        <v>282</v>
      </c>
      <c r="C147" s="28"/>
      <c r="D147" s="37" t="s">
        <v>283</v>
      </c>
      <c r="E147" s="37"/>
      <c r="F147" s="37"/>
      <c r="G147" s="29" t="s">
        <v>36</v>
      </c>
      <c r="H147" s="30"/>
      <c r="I147" s="31"/>
      <c r="J147" s="30">
        <v>8</v>
      </c>
      <c r="K147" s="31"/>
      <c r="L147" s="30">
        <v>8</v>
      </c>
      <c r="M147" s="31"/>
      <c r="N147" s="30"/>
      <c r="O147" s="32"/>
      <c r="P147" s="30">
        <v>4</v>
      </c>
      <c r="Q147" s="32"/>
      <c r="R147" s="30">
        <v>8</v>
      </c>
      <c r="S147" s="32"/>
      <c r="T147" s="30">
        <v>8</v>
      </c>
      <c r="U147" s="32"/>
      <c r="V147" s="33">
        <v>8</v>
      </c>
      <c r="W147" s="34"/>
      <c r="X147" s="33">
        <v>8</v>
      </c>
      <c r="Y147" s="32"/>
      <c r="Z147" s="33">
        <v>8</v>
      </c>
      <c r="AA147" s="32"/>
      <c r="AB147" s="33"/>
      <c r="AC147" s="28"/>
      <c r="AD147" s="33">
        <v>4</v>
      </c>
      <c r="AE147" s="28"/>
      <c r="AF147" s="33">
        <v>8</v>
      </c>
      <c r="AG147" s="28"/>
      <c r="AH147" s="35">
        <v>8</v>
      </c>
    </row>
    <row r="148" spans="1:34" ht="12.75" customHeight="1">
      <c r="A148" s="27" t="s">
        <v>17</v>
      </c>
      <c r="B148" s="28" t="s">
        <v>284</v>
      </c>
      <c r="C148" s="28"/>
      <c r="D148" s="37" t="s">
        <v>285</v>
      </c>
      <c r="E148" s="37"/>
      <c r="F148" s="37"/>
      <c r="G148" s="37"/>
      <c r="H148" s="30"/>
      <c r="I148" s="31"/>
      <c r="J148" s="30">
        <v>10</v>
      </c>
      <c r="K148" s="31"/>
      <c r="L148" s="30">
        <v>10</v>
      </c>
      <c r="M148" s="31"/>
      <c r="N148" s="30"/>
      <c r="O148" s="32"/>
      <c r="P148" s="30">
        <v>501</v>
      </c>
      <c r="Q148" s="32"/>
      <c r="R148" s="30"/>
      <c r="S148" s="32"/>
      <c r="T148" s="30"/>
      <c r="U148" s="32"/>
      <c r="V148" s="33"/>
      <c r="W148" s="34"/>
      <c r="X148" s="33"/>
      <c r="Y148" s="32"/>
      <c r="Z148" s="33">
        <v>10</v>
      </c>
      <c r="AA148" s="32"/>
      <c r="AB148" s="33"/>
      <c r="AC148" s="28"/>
      <c r="AD148" s="33"/>
      <c r="AE148" s="28"/>
      <c r="AF148" s="33"/>
      <c r="AG148" s="28"/>
      <c r="AH148" s="35"/>
    </row>
    <row r="149" spans="1:34" ht="12.75" customHeight="1">
      <c r="A149" s="27" t="s">
        <v>17</v>
      </c>
      <c r="B149" s="28" t="s">
        <v>286</v>
      </c>
      <c r="C149" s="28"/>
      <c r="D149" s="37" t="s">
        <v>287</v>
      </c>
      <c r="E149" s="37"/>
      <c r="F149" s="37"/>
      <c r="G149" s="37"/>
      <c r="H149" s="30"/>
      <c r="I149" s="31"/>
      <c r="J149" s="30"/>
      <c r="K149" s="31"/>
      <c r="L149" s="30">
        <v>10</v>
      </c>
      <c r="M149" s="31"/>
      <c r="N149" s="30"/>
      <c r="O149" s="32"/>
      <c r="P149" s="30">
        <v>501</v>
      </c>
      <c r="Q149" s="32"/>
      <c r="R149" s="30"/>
      <c r="S149" s="32"/>
      <c r="T149" s="30"/>
      <c r="U149" s="32"/>
      <c r="V149" s="33">
        <v>10</v>
      </c>
      <c r="W149" s="52"/>
      <c r="X149" s="33">
        <v>10</v>
      </c>
      <c r="Y149" s="32"/>
      <c r="Z149" s="33">
        <v>10</v>
      </c>
      <c r="AA149" s="32"/>
      <c r="AB149" s="33"/>
      <c r="AC149" s="28"/>
      <c r="AD149" s="33"/>
      <c r="AE149" s="28"/>
      <c r="AF149" s="33"/>
      <c r="AG149" s="28"/>
      <c r="AH149" s="35"/>
    </row>
    <row r="150" spans="1:34" ht="12.75" customHeight="1">
      <c r="A150" s="27" t="s">
        <v>17</v>
      </c>
      <c r="B150" s="28" t="s">
        <v>288</v>
      </c>
      <c r="C150" s="28"/>
      <c r="D150" s="37" t="s">
        <v>289</v>
      </c>
      <c r="E150" s="37"/>
      <c r="F150" s="37"/>
      <c r="G150" s="37"/>
      <c r="H150" s="30"/>
      <c r="I150" s="31"/>
      <c r="J150" s="30">
        <v>42</v>
      </c>
      <c r="K150" s="31"/>
      <c r="L150" s="30">
        <v>42</v>
      </c>
      <c r="M150" s="31"/>
      <c r="N150" s="30"/>
      <c r="O150" s="32"/>
      <c r="P150" s="30"/>
      <c r="Q150" s="32"/>
      <c r="R150" s="30">
        <v>42</v>
      </c>
      <c r="S150" s="32"/>
      <c r="T150" s="30"/>
      <c r="U150" s="32"/>
      <c r="V150" s="33">
        <v>42</v>
      </c>
      <c r="W150" s="52"/>
      <c r="X150" s="33">
        <v>42</v>
      </c>
      <c r="Y150" s="32"/>
      <c r="Z150" s="33">
        <v>42</v>
      </c>
      <c r="AA150" s="32"/>
      <c r="AB150" s="33"/>
      <c r="AC150" s="28"/>
      <c r="AD150" s="33"/>
      <c r="AE150" s="28"/>
      <c r="AF150" s="33">
        <v>42</v>
      </c>
      <c r="AG150" s="28"/>
      <c r="AH150" s="35">
        <v>42</v>
      </c>
    </row>
    <row r="151" spans="1:34" ht="12.75" customHeight="1">
      <c r="A151" s="27" t="s">
        <v>17</v>
      </c>
      <c r="B151" s="28" t="s">
        <v>290</v>
      </c>
      <c r="C151" s="28"/>
      <c r="D151" s="37" t="s">
        <v>291</v>
      </c>
      <c r="E151" s="37"/>
      <c r="F151" s="37"/>
      <c r="G151" s="37"/>
      <c r="H151" s="30"/>
      <c r="I151" s="31"/>
      <c r="J151" s="30"/>
      <c r="K151" s="31"/>
      <c r="L151" s="30">
        <v>9</v>
      </c>
      <c r="M151" s="31"/>
      <c r="N151" s="30"/>
      <c r="O151" s="32"/>
      <c r="P151" s="30">
        <v>5</v>
      </c>
      <c r="Q151" s="32"/>
      <c r="R151" s="30"/>
      <c r="S151" s="32"/>
      <c r="T151" s="30"/>
      <c r="U151" s="32"/>
      <c r="V151" s="33"/>
      <c r="W151" s="52"/>
      <c r="X151" s="33"/>
      <c r="Y151" s="32"/>
      <c r="Z151" s="33"/>
      <c r="AA151" s="32"/>
      <c r="AB151" s="33"/>
      <c r="AC151" s="28"/>
      <c r="AD151" s="33"/>
      <c r="AE151" s="28"/>
      <c r="AF151" s="33"/>
      <c r="AG151" s="28"/>
      <c r="AH151" s="35"/>
    </row>
    <row r="152" spans="1:34" ht="12.75" customHeight="1">
      <c r="A152" s="27" t="s">
        <v>17</v>
      </c>
      <c r="B152" s="28" t="s">
        <v>292</v>
      </c>
      <c r="C152" s="28"/>
      <c r="D152" s="37" t="s">
        <v>293</v>
      </c>
      <c r="E152" s="37"/>
      <c r="F152" s="37"/>
      <c r="G152" s="37"/>
      <c r="H152" s="30"/>
      <c r="I152" s="31"/>
      <c r="J152" s="30"/>
      <c r="K152" s="31"/>
      <c r="L152" s="30">
        <v>9</v>
      </c>
      <c r="M152" s="31"/>
      <c r="N152" s="30"/>
      <c r="O152" s="32"/>
      <c r="P152" s="30">
        <v>5</v>
      </c>
      <c r="Q152" s="32"/>
      <c r="R152" s="30"/>
      <c r="S152" s="32"/>
      <c r="T152" s="30"/>
      <c r="U152" s="32"/>
      <c r="V152" s="33">
        <v>9</v>
      </c>
      <c r="W152" s="52"/>
      <c r="X152" s="33">
        <v>9</v>
      </c>
      <c r="Y152" s="32"/>
      <c r="Z152" s="33">
        <v>9</v>
      </c>
      <c r="AA152" s="32"/>
      <c r="AB152" s="33"/>
      <c r="AC152" s="28"/>
      <c r="AD152" s="33"/>
      <c r="AE152" s="28"/>
      <c r="AF152" s="33"/>
      <c r="AG152" s="28"/>
      <c r="AH152" s="35"/>
    </row>
    <row r="153" spans="1:34" ht="12.75" customHeight="1">
      <c r="A153" s="27" t="s">
        <v>17</v>
      </c>
      <c r="B153" s="28" t="s">
        <v>294</v>
      </c>
      <c r="C153" s="28"/>
      <c r="D153" s="37" t="s">
        <v>295</v>
      </c>
      <c r="E153" s="37"/>
      <c r="F153" s="37"/>
      <c r="G153" s="37"/>
      <c r="H153" s="30"/>
      <c r="I153" s="31"/>
      <c r="J153" s="30"/>
      <c r="K153" s="31"/>
      <c r="L153" s="30">
        <v>10</v>
      </c>
      <c r="M153" s="31"/>
      <c r="N153" s="30"/>
      <c r="O153" s="32"/>
      <c r="P153" s="30">
        <v>501</v>
      </c>
      <c r="Q153" s="32"/>
      <c r="R153" s="30"/>
      <c r="S153" s="32"/>
      <c r="T153" s="30"/>
      <c r="U153" s="32"/>
      <c r="V153" s="33">
        <v>10</v>
      </c>
      <c r="W153" s="52"/>
      <c r="X153" s="33">
        <v>10</v>
      </c>
      <c r="Y153" s="32"/>
      <c r="Z153" s="33">
        <v>10</v>
      </c>
      <c r="AA153" s="32"/>
      <c r="AB153" s="33"/>
      <c r="AC153" s="28"/>
      <c r="AD153" s="33"/>
      <c r="AE153" s="28"/>
      <c r="AF153" s="33"/>
      <c r="AG153" s="28"/>
      <c r="AH153" s="35"/>
    </row>
    <row r="154" spans="1:34" ht="12.75" customHeight="1">
      <c r="A154" s="27" t="s">
        <v>17</v>
      </c>
      <c r="B154" s="28" t="s">
        <v>296</v>
      </c>
      <c r="C154" s="28"/>
      <c r="D154" s="37" t="s">
        <v>297</v>
      </c>
      <c r="E154" s="37"/>
      <c r="F154" s="37"/>
      <c r="G154" s="37"/>
      <c r="H154" s="30"/>
      <c r="I154" s="31"/>
      <c r="J154" s="30"/>
      <c r="K154" s="31"/>
      <c r="L154" s="30">
        <v>10</v>
      </c>
      <c r="M154" s="31"/>
      <c r="N154" s="30"/>
      <c r="O154" s="32"/>
      <c r="P154" s="30">
        <v>501</v>
      </c>
      <c r="Q154" s="32"/>
      <c r="R154" s="30"/>
      <c r="S154" s="32"/>
      <c r="T154" s="30"/>
      <c r="U154" s="32"/>
      <c r="V154" s="33">
        <v>10</v>
      </c>
      <c r="W154" s="52"/>
      <c r="X154" s="33">
        <v>10</v>
      </c>
      <c r="Y154" s="32"/>
      <c r="Z154" s="33">
        <v>10</v>
      </c>
      <c r="AA154" s="32"/>
      <c r="AB154" s="33"/>
      <c r="AC154" s="28"/>
      <c r="AD154" s="33">
        <v>43</v>
      </c>
      <c r="AE154" s="28"/>
      <c r="AF154" s="33"/>
      <c r="AG154" s="28"/>
      <c r="AH154" s="35"/>
    </row>
    <row r="155" spans="1:34" ht="12.75" customHeight="1">
      <c r="A155" s="27" t="s">
        <v>17</v>
      </c>
      <c r="B155" s="28" t="s">
        <v>298</v>
      </c>
      <c r="C155" s="28"/>
      <c r="D155" s="29" t="s">
        <v>299</v>
      </c>
      <c r="E155" s="29"/>
      <c r="F155" s="29"/>
      <c r="G155" s="29"/>
      <c r="H155" s="42"/>
      <c r="I155" s="43"/>
      <c r="J155" s="42"/>
      <c r="K155" s="43"/>
      <c r="L155" s="42">
        <v>10</v>
      </c>
      <c r="M155" s="43"/>
      <c r="N155" s="42"/>
      <c r="O155" s="44"/>
      <c r="P155" s="30">
        <v>501</v>
      </c>
      <c r="Q155" s="44"/>
      <c r="R155" s="30"/>
      <c r="S155" s="44"/>
      <c r="T155" s="30"/>
      <c r="U155" s="44"/>
      <c r="V155" s="33">
        <v>10</v>
      </c>
      <c r="W155" s="44"/>
      <c r="X155" s="45">
        <v>10</v>
      </c>
      <c r="Y155" s="44"/>
      <c r="Z155" s="45">
        <v>10</v>
      </c>
      <c r="AA155" s="44"/>
      <c r="AB155" s="45"/>
      <c r="AC155" s="34"/>
      <c r="AD155" s="45"/>
      <c r="AE155" s="34"/>
      <c r="AF155" s="45"/>
      <c r="AG155" s="34"/>
      <c r="AH155" s="46"/>
    </row>
    <row r="156" spans="1:34" ht="12.75" customHeight="1">
      <c r="A156" s="27" t="s">
        <v>17</v>
      </c>
      <c r="B156" s="28" t="s">
        <v>104</v>
      </c>
      <c r="C156" s="28"/>
      <c r="D156" s="37" t="s">
        <v>300</v>
      </c>
      <c r="E156" s="37"/>
      <c r="F156" s="37"/>
      <c r="G156" s="29" t="s">
        <v>36</v>
      </c>
      <c r="H156" s="30"/>
      <c r="I156" s="31"/>
      <c r="J156" s="30"/>
      <c r="K156" s="31"/>
      <c r="L156" s="30">
        <v>5</v>
      </c>
      <c r="M156" s="31"/>
      <c r="N156" s="30"/>
      <c r="O156" s="32"/>
      <c r="P156" s="30"/>
      <c r="Q156" s="32"/>
      <c r="R156" s="30"/>
      <c r="S156" s="32"/>
      <c r="T156" s="30"/>
      <c r="U156" s="32"/>
      <c r="V156" s="33"/>
      <c r="W156" s="52"/>
      <c r="X156" s="33"/>
      <c r="Y156" s="32"/>
      <c r="Z156" s="33"/>
      <c r="AA156" s="32"/>
      <c r="AB156" s="33"/>
      <c r="AC156" s="28"/>
      <c r="AD156" s="33"/>
      <c r="AE156" s="28"/>
      <c r="AF156" s="33"/>
      <c r="AG156" s="28"/>
      <c r="AH156" s="35"/>
    </row>
    <row r="157" spans="1:34">
      <c r="A157" s="27" t="s">
        <v>17</v>
      </c>
      <c r="B157" s="28" t="s">
        <v>301</v>
      </c>
      <c r="C157" s="28"/>
      <c r="D157" s="37" t="s">
        <v>302</v>
      </c>
      <c r="E157" s="37"/>
      <c r="F157" s="37"/>
      <c r="G157" s="29" t="s">
        <v>36</v>
      </c>
      <c r="H157" s="36">
        <v>7</v>
      </c>
      <c r="I157" s="31"/>
      <c r="J157" s="30">
        <v>7</v>
      </c>
      <c r="K157" s="31"/>
      <c r="L157" s="30">
        <v>7</v>
      </c>
      <c r="M157" s="31"/>
      <c r="N157" s="30"/>
      <c r="O157" s="32"/>
      <c r="P157" s="30">
        <v>3</v>
      </c>
      <c r="Q157" s="32"/>
      <c r="R157" s="30">
        <v>7</v>
      </c>
      <c r="S157" s="32"/>
      <c r="T157" s="30">
        <v>7</v>
      </c>
      <c r="U157" s="32"/>
      <c r="V157" s="33">
        <v>7</v>
      </c>
      <c r="W157" s="52"/>
      <c r="X157" s="33">
        <v>7</v>
      </c>
      <c r="Y157" s="32"/>
      <c r="Z157" s="33">
        <v>7</v>
      </c>
      <c r="AA157" s="32"/>
      <c r="AB157" s="33"/>
      <c r="AC157" s="28"/>
      <c r="AD157" s="33">
        <v>3</v>
      </c>
      <c r="AE157" s="28"/>
      <c r="AF157" s="33">
        <v>7</v>
      </c>
      <c r="AG157" s="28"/>
      <c r="AH157" s="35">
        <v>7</v>
      </c>
    </row>
    <row r="158" spans="1:34" ht="12.75" customHeight="1">
      <c r="A158" s="27" t="s">
        <v>17</v>
      </c>
      <c r="B158" s="28" t="s">
        <v>249</v>
      </c>
      <c r="C158" s="28"/>
      <c r="D158" s="37" t="s">
        <v>303</v>
      </c>
      <c r="E158" s="37"/>
      <c r="F158" s="37"/>
      <c r="G158" s="37"/>
      <c r="H158" s="42"/>
      <c r="I158" s="43"/>
      <c r="J158" s="30">
        <v>9</v>
      </c>
      <c r="K158" s="43"/>
      <c r="L158" s="42">
        <v>9</v>
      </c>
      <c r="M158" s="43"/>
      <c r="N158" s="42"/>
      <c r="O158" s="44"/>
      <c r="P158" s="30">
        <v>5</v>
      </c>
      <c r="Q158" s="44"/>
      <c r="R158" s="30"/>
      <c r="S158" s="44"/>
      <c r="T158" s="30"/>
      <c r="U158" s="44"/>
      <c r="V158" s="45"/>
      <c r="W158" s="52"/>
      <c r="X158" s="45"/>
      <c r="Y158" s="44"/>
      <c r="Z158" s="45"/>
      <c r="AA158" s="44"/>
      <c r="AB158" s="45"/>
      <c r="AC158" s="28"/>
      <c r="AD158" s="45"/>
      <c r="AE158" s="28"/>
      <c r="AF158" s="45"/>
      <c r="AG158" s="28"/>
      <c r="AH158" s="46"/>
    </row>
    <row r="159" spans="1:34" ht="12.75" customHeight="1">
      <c r="A159" s="27" t="s">
        <v>17</v>
      </c>
      <c r="B159" s="28" t="s">
        <v>304</v>
      </c>
      <c r="C159" s="28"/>
      <c r="D159" s="37" t="s">
        <v>305</v>
      </c>
      <c r="E159" s="37"/>
      <c r="F159" s="37"/>
      <c r="G159" s="29" t="s">
        <v>36</v>
      </c>
      <c r="H159" s="50">
        <v>5</v>
      </c>
      <c r="I159" s="43"/>
      <c r="J159" s="30">
        <v>5</v>
      </c>
      <c r="K159" s="43"/>
      <c r="L159" s="42">
        <v>5</v>
      </c>
      <c r="M159" s="43"/>
      <c r="N159" s="42"/>
      <c r="O159" s="44"/>
      <c r="P159" s="30">
        <v>1</v>
      </c>
      <c r="Q159" s="44"/>
      <c r="R159" s="30"/>
      <c r="S159" s="44"/>
      <c r="T159" s="30"/>
      <c r="U159" s="44"/>
      <c r="V159" s="33">
        <v>5</v>
      </c>
      <c r="W159" s="52"/>
      <c r="X159" s="45">
        <v>5</v>
      </c>
      <c r="Y159" s="44"/>
      <c r="Z159" s="45">
        <v>5</v>
      </c>
      <c r="AA159" s="44"/>
      <c r="AB159" s="45"/>
      <c r="AC159" s="28"/>
      <c r="AD159" s="45"/>
      <c r="AE159" s="28"/>
      <c r="AF159" s="45"/>
      <c r="AG159" s="28"/>
      <c r="AH159" s="46"/>
    </row>
    <row r="160" spans="1:34">
      <c r="A160" s="27" t="s">
        <v>17</v>
      </c>
      <c r="B160" s="28" t="s">
        <v>306</v>
      </c>
      <c r="C160" s="28"/>
      <c r="D160" s="37" t="s">
        <v>307</v>
      </c>
      <c r="E160" s="37"/>
      <c r="F160" s="37"/>
      <c r="G160" s="29"/>
      <c r="H160" s="42"/>
      <c r="I160" s="43"/>
      <c r="J160" s="42">
        <v>3</v>
      </c>
      <c r="K160" s="43"/>
      <c r="L160" s="42">
        <v>3</v>
      </c>
      <c r="M160" s="43"/>
      <c r="N160" s="42">
        <v>4</v>
      </c>
      <c r="O160" s="44"/>
      <c r="P160" s="30"/>
      <c r="Q160" s="44"/>
      <c r="R160" s="30">
        <v>3</v>
      </c>
      <c r="S160" s="44"/>
      <c r="T160" s="30"/>
      <c r="U160" s="44"/>
      <c r="V160" s="45">
        <v>3</v>
      </c>
      <c r="W160" s="52"/>
      <c r="X160" s="45">
        <v>3</v>
      </c>
      <c r="Y160" s="44"/>
      <c r="Z160" s="45">
        <v>3</v>
      </c>
      <c r="AA160" s="44"/>
      <c r="AB160" s="45">
        <v>4</v>
      </c>
      <c r="AC160" s="28"/>
      <c r="AD160" s="45"/>
      <c r="AE160" s="28"/>
      <c r="AF160" s="45">
        <v>3</v>
      </c>
      <c r="AG160" s="28"/>
      <c r="AH160" s="46">
        <v>3</v>
      </c>
    </row>
    <row r="161" spans="1:34" ht="12.75" customHeight="1">
      <c r="A161" s="27" t="s">
        <v>17</v>
      </c>
      <c r="B161" s="28" t="s">
        <v>308</v>
      </c>
      <c r="C161" s="28"/>
      <c r="D161" s="37" t="s">
        <v>309</v>
      </c>
      <c r="E161" s="37"/>
      <c r="F161" s="37"/>
      <c r="G161" s="37"/>
      <c r="H161" s="42"/>
      <c r="I161" s="43"/>
      <c r="J161" s="42"/>
      <c r="K161" s="43"/>
      <c r="L161" s="42">
        <v>9</v>
      </c>
      <c r="M161" s="43"/>
      <c r="N161" s="42"/>
      <c r="O161" s="44"/>
      <c r="P161" s="30">
        <v>5</v>
      </c>
      <c r="Q161" s="44"/>
      <c r="R161" s="30"/>
      <c r="S161" s="44"/>
      <c r="T161" s="30"/>
      <c r="U161" s="44"/>
      <c r="V161" s="33">
        <v>9</v>
      </c>
      <c r="W161" s="52"/>
      <c r="X161" s="45">
        <v>9</v>
      </c>
      <c r="Y161" s="44"/>
      <c r="Z161" s="45">
        <v>9</v>
      </c>
      <c r="AA161" s="44"/>
      <c r="AB161" s="45"/>
      <c r="AC161" s="28"/>
      <c r="AD161" s="45"/>
      <c r="AE161" s="28"/>
      <c r="AF161" s="45"/>
      <c r="AG161" s="28"/>
      <c r="AH161" s="46"/>
    </row>
    <row r="162" spans="1:34" ht="12.75" customHeight="1">
      <c r="A162" s="27" t="s">
        <v>17</v>
      </c>
      <c r="B162" s="28" t="s">
        <v>310</v>
      </c>
      <c r="C162" s="28"/>
      <c r="D162" s="37" t="s">
        <v>311</v>
      </c>
      <c r="E162" s="37"/>
      <c r="F162" s="37"/>
      <c r="G162" s="37"/>
      <c r="H162" s="36">
        <v>5</v>
      </c>
      <c r="I162" s="31"/>
      <c r="J162" s="30">
        <v>5</v>
      </c>
      <c r="K162" s="31"/>
      <c r="L162" s="30">
        <v>5</v>
      </c>
      <c r="M162" s="31"/>
      <c r="N162" s="30"/>
      <c r="O162" s="32"/>
      <c r="P162" s="30">
        <v>1</v>
      </c>
      <c r="Q162" s="32"/>
      <c r="R162" s="30"/>
      <c r="S162" s="32"/>
      <c r="T162" s="30"/>
      <c r="U162" s="32"/>
      <c r="V162" s="33">
        <v>5</v>
      </c>
      <c r="W162" s="34"/>
      <c r="X162" s="33">
        <v>5</v>
      </c>
      <c r="Y162" s="32"/>
      <c r="Z162" s="33">
        <v>5</v>
      </c>
      <c r="AA162" s="32"/>
      <c r="AB162" s="33"/>
      <c r="AC162" s="28"/>
      <c r="AD162" s="33"/>
      <c r="AE162" s="28"/>
      <c r="AF162" s="33"/>
      <c r="AG162" s="28"/>
      <c r="AH162" s="35"/>
    </row>
    <row r="163" spans="1:34" ht="12.75" customHeight="1">
      <c r="A163" s="27" t="s">
        <v>17</v>
      </c>
      <c r="B163" s="28" t="s">
        <v>312</v>
      </c>
      <c r="C163" s="28"/>
      <c r="D163" s="37" t="s">
        <v>313</v>
      </c>
      <c r="E163" s="37"/>
      <c r="F163" s="37"/>
      <c r="G163" s="37"/>
      <c r="H163" s="42"/>
      <c r="I163" s="43"/>
      <c r="J163" s="42"/>
      <c r="K163" s="43"/>
      <c r="L163" s="42">
        <v>10</v>
      </c>
      <c r="M163" s="43"/>
      <c r="N163" s="42"/>
      <c r="O163" s="44"/>
      <c r="P163" s="30">
        <v>501</v>
      </c>
      <c r="Q163" s="44"/>
      <c r="R163" s="30"/>
      <c r="S163" s="44"/>
      <c r="T163" s="30"/>
      <c r="U163" s="44"/>
      <c r="V163" s="33">
        <v>10</v>
      </c>
      <c r="W163" s="52"/>
      <c r="X163" s="45">
        <v>10</v>
      </c>
      <c r="Y163" s="44"/>
      <c r="Z163" s="45">
        <v>10</v>
      </c>
      <c r="AA163" s="44"/>
      <c r="AB163" s="45"/>
      <c r="AC163" s="28"/>
      <c r="AD163" s="45"/>
      <c r="AE163" s="28"/>
      <c r="AF163" s="45"/>
      <c r="AG163" s="28"/>
      <c r="AH163" s="46"/>
    </row>
    <row r="164" spans="1:34" ht="12.75" customHeight="1">
      <c r="A164" s="27" t="s">
        <v>17</v>
      </c>
      <c r="B164" s="28" t="s">
        <v>314</v>
      </c>
      <c r="C164" s="28"/>
      <c r="D164" s="37" t="s">
        <v>315</v>
      </c>
      <c r="E164" s="37"/>
      <c r="F164" s="37"/>
      <c r="G164" s="37"/>
      <c r="H164" s="42"/>
      <c r="I164" s="43"/>
      <c r="J164" s="42">
        <v>9</v>
      </c>
      <c r="K164" s="43"/>
      <c r="L164" s="42">
        <v>9</v>
      </c>
      <c r="M164" s="43"/>
      <c r="N164" s="42"/>
      <c r="O164" s="44"/>
      <c r="P164" s="30">
        <v>5</v>
      </c>
      <c r="Q164" s="44"/>
      <c r="R164" s="30">
        <v>9</v>
      </c>
      <c r="S164" s="44"/>
      <c r="T164" s="30"/>
      <c r="U164" s="44"/>
      <c r="V164" s="33">
        <v>9</v>
      </c>
      <c r="W164" s="52"/>
      <c r="X164" s="45">
        <v>9</v>
      </c>
      <c r="Y164" s="44"/>
      <c r="Z164" s="45">
        <v>9</v>
      </c>
      <c r="AA164" s="44"/>
      <c r="AB164" s="45"/>
      <c r="AC164" s="28"/>
      <c r="AD164" s="45">
        <v>42</v>
      </c>
      <c r="AE164" s="28"/>
      <c r="AF164" s="45">
        <v>9</v>
      </c>
      <c r="AG164" s="28"/>
      <c r="AH164" s="46">
        <v>9</v>
      </c>
    </row>
    <row r="165" spans="1:34" ht="12.75" customHeight="1">
      <c r="A165" s="27" t="s">
        <v>17</v>
      </c>
      <c r="B165" s="28" t="s">
        <v>316</v>
      </c>
      <c r="C165" s="28"/>
      <c r="D165" s="37" t="s">
        <v>317</v>
      </c>
      <c r="E165" s="37"/>
      <c r="F165" s="37"/>
      <c r="G165" s="37"/>
      <c r="H165" s="42"/>
      <c r="I165" s="43"/>
      <c r="J165" s="42"/>
      <c r="K165" s="43"/>
      <c r="L165" s="42">
        <v>10</v>
      </c>
      <c r="M165" s="43"/>
      <c r="N165" s="42"/>
      <c r="O165" s="44"/>
      <c r="P165" s="30">
        <v>501</v>
      </c>
      <c r="Q165" s="44"/>
      <c r="R165" s="30"/>
      <c r="S165" s="44"/>
      <c r="T165" s="30"/>
      <c r="U165" s="44"/>
      <c r="V165" s="33">
        <v>9</v>
      </c>
      <c r="W165" s="52"/>
      <c r="X165" s="45">
        <v>9</v>
      </c>
      <c r="Y165" s="44"/>
      <c r="Z165" s="45">
        <v>9</v>
      </c>
      <c r="AA165" s="44"/>
      <c r="AB165" s="45"/>
      <c r="AC165" s="28"/>
      <c r="AD165" s="45"/>
      <c r="AE165" s="28"/>
      <c r="AF165" s="45"/>
      <c r="AG165" s="28"/>
      <c r="AH165" s="46"/>
    </row>
    <row r="166" spans="1:34" ht="12.75" customHeight="1">
      <c r="A166" s="27" t="s">
        <v>17</v>
      </c>
      <c r="B166" s="28" t="s">
        <v>318</v>
      </c>
      <c r="C166" s="28"/>
      <c r="D166" s="37" t="s">
        <v>319</v>
      </c>
      <c r="E166" s="37"/>
      <c r="F166" s="37"/>
      <c r="G166" s="37"/>
      <c r="H166" s="42"/>
      <c r="I166" s="43"/>
      <c r="J166" s="30">
        <v>10</v>
      </c>
      <c r="K166" s="43"/>
      <c r="L166" s="42">
        <v>10</v>
      </c>
      <c r="M166" s="43"/>
      <c r="N166" s="42"/>
      <c r="O166" s="44"/>
      <c r="P166" s="30">
        <v>501</v>
      </c>
      <c r="Q166" s="44"/>
      <c r="R166" s="30"/>
      <c r="S166" s="44"/>
      <c r="T166" s="30"/>
      <c r="U166" s="44"/>
      <c r="V166" s="33"/>
      <c r="W166" s="52"/>
      <c r="X166" s="45">
        <v>10</v>
      </c>
      <c r="Y166" s="44"/>
      <c r="Z166" s="45">
        <v>10</v>
      </c>
      <c r="AA166" s="44"/>
      <c r="AB166" s="45"/>
      <c r="AC166" s="28"/>
      <c r="AD166" s="45">
        <v>43</v>
      </c>
      <c r="AE166" s="28"/>
      <c r="AF166" s="45"/>
      <c r="AG166" s="28"/>
      <c r="AH166" s="46"/>
    </row>
    <row r="167" spans="1:34" ht="12.75" customHeight="1">
      <c r="A167" s="27" t="s">
        <v>17</v>
      </c>
      <c r="B167" s="28" t="s">
        <v>320</v>
      </c>
      <c r="C167" s="28"/>
      <c r="D167" s="37" t="s">
        <v>321</v>
      </c>
      <c r="E167" s="37"/>
      <c r="F167" s="37"/>
      <c r="G167" s="37"/>
      <c r="H167" s="42"/>
      <c r="I167" s="43"/>
      <c r="J167" s="42"/>
      <c r="K167" s="43"/>
      <c r="L167" s="42">
        <v>10</v>
      </c>
      <c r="M167" s="43"/>
      <c r="N167" s="42"/>
      <c r="O167" s="44"/>
      <c r="P167" s="30">
        <v>501</v>
      </c>
      <c r="Q167" s="44"/>
      <c r="R167" s="30"/>
      <c r="S167" s="44"/>
      <c r="T167" s="30"/>
      <c r="U167" s="44"/>
      <c r="V167" s="33">
        <v>8</v>
      </c>
      <c r="W167" s="52"/>
      <c r="X167" s="45">
        <v>8</v>
      </c>
      <c r="Y167" s="44"/>
      <c r="Z167" s="45">
        <v>8</v>
      </c>
      <c r="AA167" s="44"/>
      <c r="AB167" s="45"/>
      <c r="AC167" s="28"/>
      <c r="AD167" s="45"/>
      <c r="AE167" s="28"/>
      <c r="AF167" s="45"/>
      <c r="AG167" s="28"/>
      <c r="AH167" s="46"/>
    </row>
    <row r="168" spans="1:34" ht="12.75" customHeight="1">
      <c r="A168" s="27" t="s">
        <v>17</v>
      </c>
      <c r="B168" s="28" t="s">
        <v>322</v>
      </c>
      <c r="C168" s="28"/>
      <c r="D168" s="37" t="s">
        <v>323</v>
      </c>
      <c r="E168" s="37"/>
      <c r="F168" s="37"/>
      <c r="G168" s="29" t="s">
        <v>36</v>
      </c>
      <c r="H168" s="42"/>
      <c r="I168" s="43"/>
      <c r="J168" s="30">
        <v>10</v>
      </c>
      <c r="K168" s="43"/>
      <c r="L168" s="42">
        <v>10</v>
      </c>
      <c r="M168" s="43"/>
      <c r="N168" s="42"/>
      <c r="O168" s="44"/>
      <c r="P168" s="30">
        <v>501</v>
      </c>
      <c r="Q168" s="44"/>
      <c r="R168" s="30"/>
      <c r="S168" s="44"/>
      <c r="T168" s="30"/>
      <c r="U168" s="44"/>
      <c r="V168" s="33">
        <v>10</v>
      </c>
      <c r="W168" s="52"/>
      <c r="X168" s="45">
        <v>10</v>
      </c>
      <c r="Y168" s="44"/>
      <c r="Z168" s="45">
        <v>10</v>
      </c>
      <c r="AA168" s="44"/>
      <c r="AB168" s="45"/>
      <c r="AC168" s="28"/>
      <c r="AD168" s="45"/>
      <c r="AE168" s="28"/>
      <c r="AF168" s="45"/>
      <c r="AG168" s="28"/>
      <c r="AH168" s="46"/>
    </row>
    <row r="169" spans="1:34">
      <c r="A169" s="27" t="s">
        <v>17</v>
      </c>
      <c r="B169" s="28" t="s">
        <v>210</v>
      </c>
      <c r="C169" s="28"/>
      <c r="D169" s="37" t="s">
        <v>324</v>
      </c>
      <c r="E169" s="37"/>
      <c r="F169" s="37"/>
      <c r="G169" s="29" t="s">
        <v>36</v>
      </c>
      <c r="H169" s="30">
        <v>2</v>
      </c>
      <c r="I169" s="43"/>
      <c r="J169" s="30">
        <v>2</v>
      </c>
      <c r="K169" s="43"/>
      <c r="L169" s="30">
        <v>2</v>
      </c>
      <c r="M169" s="43"/>
      <c r="N169" s="30">
        <v>3</v>
      </c>
      <c r="O169" s="44"/>
      <c r="P169" s="30"/>
      <c r="Q169" s="44"/>
      <c r="R169" s="30">
        <v>2</v>
      </c>
      <c r="S169" s="44"/>
      <c r="T169" s="30">
        <v>2</v>
      </c>
      <c r="U169" s="44"/>
      <c r="V169" s="33">
        <v>2</v>
      </c>
      <c r="W169" s="52"/>
      <c r="X169" s="33">
        <v>2</v>
      </c>
      <c r="Y169" s="44"/>
      <c r="Z169" s="33">
        <v>2</v>
      </c>
      <c r="AA169" s="44"/>
      <c r="AB169" s="33">
        <v>3</v>
      </c>
      <c r="AC169" s="28"/>
      <c r="AD169" s="33"/>
      <c r="AE169" s="28"/>
      <c r="AF169" s="33">
        <v>2</v>
      </c>
      <c r="AG169" s="28"/>
      <c r="AH169" s="35">
        <v>2</v>
      </c>
    </row>
    <row r="170" spans="1:34" ht="12.75" customHeight="1">
      <c r="A170" s="27" t="s">
        <v>17</v>
      </c>
      <c r="B170" s="28" t="s">
        <v>325</v>
      </c>
      <c r="C170" s="40"/>
      <c r="D170" s="41" t="s">
        <v>326</v>
      </c>
      <c r="E170" s="37"/>
      <c r="F170" s="37"/>
      <c r="G170" s="37"/>
      <c r="H170" s="42"/>
      <c r="I170" s="43"/>
      <c r="J170" s="42">
        <v>9</v>
      </c>
      <c r="K170" s="43"/>
      <c r="L170" s="42">
        <v>9</v>
      </c>
      <c r="M170" s="43"/>
      <c r="N170" s="42"/>
      <c r="O170" s="44"/>
      <c r="P170" s="30">
        <v>5</v>
      </c>
      <c r="Q170" s="44"/>
      <c r="R170" s="30"/>
      <c r="S170" s="44"/>
      <c r="T170" s="30"/>
      <c r="U170" s="44"/>
      <c r="V170" s="33">
        <v>9</v>
      </c>
      <c r="W170" s="52"/>
      <c r="X170" s="45">
        <v>9</v>
      </c>
      <c r="Y170" s="44"/>
      <c r="Z170" s="45">
        <v>9</v>
      </c>
      <c r="AA170" s="44"/>
      <c r="AB170" s="45"/>
      <c r="AC170" s="28"/>
      <c r="AD170" s="45">
        <v>42</v>
      </c>
      <c r="AE170" s="28"/>
      <c r="AF170" s="45"/>
      <c r="AG170" s="28"/>
      <c r="AH170" s="46"/>
    </row>
    <row r="171" spans="1:34" ht="12.75" customHeight="1">
      <c r="A171" s="27" t="s">
        <v>17</v>
      </c>
      <c r="B171" s="28" t="s">
        <v>327</v>
      </c>
      <c r="C171" s="28"/>
      <c r="D171" s="37" t="s">
        <v>328</v>
      </c>
      <c r="E171" s="37"/>
      <c r="F171" s="37"/>
      <c r="G171" s="37"/>
      <c r="H171" s="42"/>
      <c r="I171" s="43"/>
      <c r="J171" s="30">
        <v>9</v>
      </c>
      <c r="K171" s="43"/>
      <c r="L171" s="42">
        <v>9</v>
      </c>
      <c r="M171" s="43"/>
      <c r="N171" s="42"/>
      <c r="O171" s="44"/>
      <c r="P171" s="30">
        <v>5</v>
      </c>
      <c r="Q171" s="44"/>
      <c r="R171" s="30"/>
      <c r="S171" s="44"/>
      <c r="T171" s="30"/>
      <c r="U171" s="44"/>
      <c r="V171" s="33">
        <v>9</v>
      </c>
      <c r="W171" s="34"/>
      <c r="X171" s="45">
        <v>9</v>
      </c>
      <c r="Y171" s="44"/>
      <c r="Z171" s="45">
        <v>9</v>
      </c>
      <c r="AA171" s="44"/>
      <c r="AB171" s="45"/>
      <c r="AC171" s="28"/>
      <c r="AD171" s="45"/>
      <c r="AE171" s="28"/>
      <c r="AF171" s="45"/>
      <c r="AG171" s="28"/>
      <c r="AH171" s="46"/>
    </row>
    <row r="172" spans="1:34" ht="12.75" customHeight="1">
      <c r="A172" s="27" t="s">
        <v>17</v>
      </c>
      <c r="B172" s="28" t="s">
        <v>329</v>
      </c>
      <c r="C172" s="28"/>
      <c r="D172" s="37" t="s">
        <v>330</v>
      </c>
      <c r="E172" s="37"/>
      <c r="F172" s="37"/>
      <c r="G172" s="29" t="s">
        <v>36</v>
      </c>
      <c r="H172" s="42"/>
      <c r="I172" s="43"/>
      <c r="J172" s="42">
        <v>9</v>
      </c>
      <c r="K172" s="43"/>
      <c r="L172" s="42">
        <v>9</v>
      </c>
      <c r="M172" s="43"/>
      <c r="N172" s="42"/>
      <c r="O172" s="44"/>
      <c r="P172" s="30">
        <v>5</v>
      </c>
      <c r="Q172" s="44"/>
      <c r="R172" s="42">
        <v>9</v>
      </c>
      <c r="S172" s="44"/>
      <c r="T172" s="42"/>
      <c r="U172" s="44"/>
      <c r="V172" s="45">
        <v>9</v>
      </c>
      <c r="W172" s="34"/>
      <c r="X172" s="45">
        <v>9</v>
      </c>
      <c r="Y172" s="44"/>
      <c r="Z172" s="45">
        <v>9</v>
      </c>
      <c r="AA172" s="44"/>
      <c r="AB172" s="45"/>
      <c r="AC172" s="28"/>
      <c r="AD172" s="45">
        <v>42</v>
      </c>
      <c r="AE172" s="28"/>
      <c r="AF172" s="45">
        <v>9</v>
      </c>
      <c r="AG172" s="28"/>
      <c r="AH172" s="45">
        <v>9</v>
      </c>
    </row>
    <row r="173" spans="1:34" ht="12.75" customHeight="1">
      <c r="A173" s="27" t="s">
        <v>17</v>
      </c>
      <c r="B173" s="28" t="s">
        <v>331</v>
      </c>
      <c r="C173" s="28"/>
      <c r="D173" s="37" t="s">
        <v>332</v>
      </c>
      <c r="E173" s="37"/>
      <c r="F173" s="37"/>
      <c r="G173" s="37"/>
      <c r="H173" s="42"/>
      <c r="I173" s="43"/>
      <c r="J173" s="42"/>
      <c r="K173" s="43"/>
      <c r="L173" s="42">
        <v>10</v>
      </c>
      <c r="M173" s="43"/>
      <c r="N173" s="42"/>
      <c r="O173" s="44"/>
      <c r="P173" s="30">
        <v>5</v>
      </c>
      <c r="Q173" s="44"/>
      <c r="R173" s="30">
        <v>10</v>
      </c>
      <c r="S173" s="44"/>
      <c r="T173" s="30"/>
      <c r="U173" s="44"/>
      <c r="V173" s="45">
        <v>10</v>
      </c>
      <c r="W173" s="34"/>
      <c r="X173" s="45">
        <v>10</v>
      </c>
      <c r="Y173" s="44"/>
      <c r="Z173" s="45">
        <v>10</v>
      </c>
      <c r="AA173" s="44"/>
      <c r="AB173" s="45"/>
      <c r="AC173" s="28"/>
      <c r="AD173" s="45">
        <v>43</v>
      </c>
      <c r="AE173" s="28"/>
      <c r="AF173" s="45">
        <v>10</v>
      </c>
      <c r="AG173" s="28"/>
      <c r="AH173" s="46">
        <v>10</v>
      </c>
    </row>
    <row r="174" spans="1:34" ht="12.75" customHeight="1">
      <c r="A174" s="27" t="s">
        <v>17</v>
      </c>
      <c r="B174" s="28" t="s">
        <v>333</v>
      </c>
      <c r="C174" s="28"/>
      <c r="D174" s="37" t="s">
        <v>334</v>
      </c>
      <c r="E174" s="37"/>
      <c r="F174" s="37"/>
      <c r="G174" s="37"/>
      <c r="H174" s="42"/>
      <c r="I174" s="43"/>
      <c r="J174" s="42"/>
      <c r="K174" s="43"/>
      <c r="L174" s="42">
        <v>10</v>
      </c>
      <c r="M174" s="43"/>
      <c r="N174" s="42"/>
      <c r="O174" s="44"/>
      <c r="P174" s="30">
        <v>501</v>
      </c>
      <c r="Q174" s="44"/>
      <c r="R174" s="30"/>
      <c r="S174" s="44"/>
      <c r="T174" s="30"/>
      <c r="U174" s="44"/>
      <c r="V174" s="33">
        <v>10</v>
      </c>
      <c r="W174" s="34"/>
      <c r="X174" s="45">
        <v>10</v>
      </c>
      <c r="Y174" s="44"/>
      <c r="Z174" s="45">
        <v>10</v>
      </c>
      <c r="AA174" s="44"/>
      <c r="AB174" s="45"/>
      <c r="AC174" s="28"/>
      <c r="AD174" s="45"/>
      <c r="AE174" s="28"/>
      <c r="AF174" s="45"/>
      <c r="AG174" s="28"/>
      <c r="AH174" s="46"/>
    </row>
    <row r="175" spans="1:34" ht="12.75" customHeight="1">
      <c r="A175" s="27" t="s">
        <v>17</v>
      </c>
      <c r="B175" s="28" t="s">
        <v>335</v>
      </c>
      <c r="C175" s="28"/>
      <c r="D175" s="37" t="s">
        <v>336</v>
      </c>
      <c r="E175" s="37"/>
      <c r="F175" s="37"/>
      <c r="G175" s="29" t="s">
        <v>36</v>
      </c>
      <c r="H175" s="42"/>
      <c r="I175" s="43"/>
      <c r="J175" s="42"/>
      <c r="K175" s="43"/>
      <c r="L175" s="42">
        <v>9</v>
      </c>
      <c r="M175" s="43"/>
      <c r="N175" s="42"/>
      <c r="O175" s="44"/>
      <c r="P175" s="30">
        <v>5</v>
      </c>
      <c r="Q175" s="44"/>
      <c r="R175" s="30"/>
      <c r="S175" s="44"/>
      <c r="T175" s="30"/>
      <c r="U175" s="44"/>
      <c r="V175" s="33">
        <v>9</v>
      </c>
      <c r="W175" s="34"/>
      <c r="X175" s="45">
        <v>9</v>
      </c>
      <c r="Y175" s="44"/>
      <c r="Z175" s="45">
        <v>9</v>
      </c>
      <c r="AA175" s="44"/>
      <c r="AB175" s="45"/>
      <c r="AC175" s="28"/>
      <c r="AD175" s="45">
        <v>42</v>
      </c>
      <c r="AE175" s="28"/>
      <c r="AF175" s="45"/>
      <c r="AG175" s="28"/>
      <c r="AH175" s="46"/>
    </row>
    <row r="176" spans="1:34" ht="12.75" customHeight="1">
      <c r="A176" s="27" t="s">
        <v>17</v>
      </c>
      <c r="B176" s="28" t="s">
        <v>154</v>
      </c>
      <c r="C176" s="28"/>
      <c r="D176" s="37" t="s">
        <v>337</v>
      </c>
      <c r="E176" s="37"/>
      <c r="F176" s="37"/>
      <c r="G176" s="37"/>
      <c r="H176" s="42"/>
      <c r="I176" s="31"/>
      <c r="J176" s="42"/>
      <c r="K176" s="31"/>
      <c r="L176" s="42">
        <v>1</v>
      </c>
      <c r="M176" s="31"/>
      <c r="N176" s="42">
        <v>2</v>
      </c>
      <c r="O176" s="44"/>
      <c r="P176" s="30"/>
      <c r="Q176" s="44"/>
      <c r="R176" s="42"/>
      <c r="S176" s="44"/>
      <c r="T176" s="42"/>
      <c r="U176" s="44"/>
      <c r="V176" s="33"/>
      <c r="W176" s="34"/>
      <c r="X176" s="45">
        <v>1</v>
      </c>
      <c r="Y176" s="32"/>
      <c r="Z176" s="45">
        <v>1</v>
      </c>
      <c r="AA176" s="32"/>
      <c r="AB176" s="45">
        <v>2</v>
      </c>
      <c r="AC176" s="28"/>
      <c r="AD176" s="45"/>
      <c r="AE176" s="28"/>
      <c r="AF176" s="45"/>
      <c r="AG176" s="28"/>
      <c r="AH176" s="45"/>
    </row>
    <row r="177" spans="1:34" ht="12.75" customHeight="1">
      <c r="A177" s="27" t="s">
        <v>17</v>
      </c>
      <c r="B177" s="28" t="s">
        <v>338</v>
      </c>
      <c r="C177" s="28"/>
      <c r="D177" s="37" t="s">
        <v>339</v>
      </c>
      <c r="E177" s="37"/>
      <c r="F177" s="37"/>
      <c r="G177" s="29" t="s">
        <v>36</v>
      </c>
      <c r="H177" s="42"/>
      <c r="I177" s="43"/>
      <c r="J177" s="30"/>
      <c r="K177" s="43"/>
      <c r="L177" s="42">
        <v>9</v>
      </c>
      <c r="M177" s="43"/>
      <c r="N177" s="42"/>
      <c r="O177" s="44"/>
      <c r="P177" s="30">
        <v>5</v>
      </c>
      <c r="Q177" s="44"/>
      <c r="R177" s="30"/>
      <c r="S177" s="44"/>
      <c r="T177" s="30"/>
      <c r="U177" s="44"/>
      <c r="V177" s="33">
        <v>9</v>
      </c>
      <c r="W177" s="34"/>
      <c r="X177" s="45">
        <v>9</v>
      </c>
      <c r="Y177" s="44"/>
      <c r="Z177" s="45">
        <v>9</v>
      </c>
      <c r="AA177" s="44"/>
      <c r="AB177" s="45"/>
      <c r="AC177" s="28"/>
      <c r="AD177" s="45"/>
      <c r="AE177" s="28"/>
      <c r="AF177" s="45"/>
      <c r="AG177" s="28"/>
      <c r="AH177" s="46"/>
    </row>
    <row r="178" spans="1:34">
      <c r="A178" s="27" t="s">
        <v>17</v>
      </c>
      <c r="B178" s="28" t="s">
        <v>340</v>
      </c>
      <c r="C178" s="28"/>
      <c r="D178" s="37" t="s">
        <v>341</v>
      </c>
      <c r="E178" s="37"/>
      <c r="F178" s="37"/>
      <c r="G178" s="29" t="s">
        <v>36</v>
      </c>
      <c r="H178" s="36">
        <v>51</v>
      </c>
      <c r="I178" s="31"/>
      <c r="J178" s="30">
        <v>51</v>
      </c>
      <c r="K178" s="31"/>
      <c r="L178" s="30">
        <v>51</v>
      </c>
      <c r="M178" s="31"/>
      <c r="N178" s="30">
        <v>6</v>
      </c>
      <c r="O178" s="32"/>
      <c r="P178" s="30"/>
      <c r="Q178" s="32"/>
      <c r="R178" s="30">
        <v>51</v>
      </c>
      <c r="S178" s="32"/>
      <c r="T178" s="30"/>
      <c r="U178" s="32"/>
      <c r="V178" s="33">
        <v>5</v>
      </c>
      <c r="W178" s="34"/>
      <c r="X178" s="33">
        <v>5</v>
      </c>
      <c r="Y178" s="32"/>
      <c r="Z178" s="33">
        <v>5</v>
      </c>
      <c r="AA178" s="32"/>
      <c r="AB178" s="33">
        <v>6</v>
      </c>
      <c r="AC178" s="28"/>
      <c r="AD178" s="33"/>
      <c r="AE178" s="28"/>
      <c r="AF178" s="33">
        <v>5</v>
      </c>
      <c r="AG178" s="28"/>
      <c r="AH178" s="35">
        <v>5</v>
      </c>
    </row>
    <row r="179" spans="1:34" ht="12.75" customHeight="1">
      <c r="A179" s="27" t="s">
        <v>17</v>
      </c>
      <c r="B179" s="28" t="s">
        <v>342</v>
      </c>
      <c r="C179" s="28"/>
      <c r="D179" s="37" t="s">
        <v>343</v>
      </c>
      <c r="E179" s="37"/>
      <c r="F179" s="37"/>
      <c r="G179" s="37"/>
      <c r="H179" s="42"/>
      <c r="I179" s="31"/>
      <c r="J179" s="42">
        <v>9</v>
      </c>
      <c r="K179" s="31"/>
      <c r="L179" s="42">
        <v>9</v>
      </c>
      <c r="M179" s="31"/>
      <c r="N179" s="42"/>
      <c r="O179" s="44"/>
      <c r="P179" s="30">
        <v>5</v>
      </c>
      <c r="Q179" s="44"/>
      <c r="R179" s="30"/>
      <c r="S179" s="44"/>
      <c r="T179" s="30"/>
      <c r="U179" s="44"/>
      <c r="V179" s="33">
        <v>9</v>
      </c>
      <c r="W179" s="34"/>
      <c r="X179" s="45">
        <v>9</v>
      </c>
      <c r="Y179" s="32"/>
      <c r="Z179" s="45">
        <v>9</v>
      </c>
      <c r="AA179" s="32"/>
      <c r="AB179" s="45"/>
      <c r="AC179" s="28"/>
      <c r="AD179" s="45">
        <v>42</v>
      </c>
      <c r="AE179" s="28"/>
      <c r="AF179" s="45"/>
      <c r="AG179" s="28"/>
      <c r="AH179" s="35"/>
    </row>
    <row r="180" spans="1:34" ht="12.75" customHeight="1">
      <c r="A180" s="27" t="s">
        <v>17</v>
      </c>
      <c r="B180" s="28" t="s">
        <v>344</v>
      </c>
      <c r="C180" s="28"/>
      <c r="D180" s="29" t="s">
        <v>345</v>
      </c>
      <c r="E180" s="29"/>
      <c r="F180" s="29"/>
      <c r="G180" s="29" t="s">
        <v>36</v>
      </c>
      <c r="H180" s="42"/>
      <c r="I180" s="31"/>
      <c r="J180" s="42"/>
      <c r="K180" s="31"/>
      <c r="L180" s="42">
        <v>9</v>
      </c>
      <c r="M180" s="31"/>
      <c r="N180" s="42"/>
      <c r="O180" s="44"/>
      <c r="P180" s="30">
        <v>5</v>
      </c>
      <c r="Q180" s="44"/>
      <c r="R180" s="30">
        <v>9</v>
      </c>
      <c r="S180" s="44"/>
      <c r="T180" s="30"/>
      <c r="U180" s="44"/>
      <c r="V180" s="33">
        <v>9</v>
      </c>
      <c r="W180" s="34"/>
      <c r="X180" s="45">
        <v>9</v>
      </c>
      <c r="Y180" s="32"/>
      <c r="Z180" s="45">
        <v>9</v>
      </c>
      <c r="AA180" s="32"/>
      <c r="AB180" s="45"/>
      <c r="AC180" s="28"/>
      <c r="AD180" s="45">
        <v>42</v>
      </c>
      <c r="AE180" s="28"/>
      <c r="AF180" s="45">
        <v>9</v>
      </c>
      <c r="AG180" s="28"/>
      <c r="AH180" s="46">
        <v>9</v>
      </c>
    </row>
    <row r="181" spans="1:34" ht="12.75" customHeight="1">
      <c r="A181" s="27" t="s">
        <v>17</v>
      </c>
      <c r="B181" s="28" t="s">
        <v>346</v>
      </c>
      <c r="C181" s="28"/>
      <c r="D181" s="29" t="s">
        <v>347</v>
      </c>
      <c r="E181" s="29"/>
      <c r="F181" s="29"/>
      <c r="G181" s="29"/>
      <c r="H181" s="42"/>
      <c r="I181" s="31"/>
      <c r="J181" s="42"/>
      <c r="K181" s="31"/>
      <c r="L181" s="42">
        <v>10</v>
      </c>
      <c r="M181" s="31"/>
      <c r="N181" s="42"/>
      <c r="O181" s="44"/>
      <c r="P181" s="30">
        <v>501</v>
      </c>
      <c r="Q181" s="44"/>
      <c r="R181" s="30"/>
      <c r="S181" s="44"/>
      <c r="T181" s="30"/>
      <c r="U181" s="44"/>
      <c r="V181" s="45"/>
      <c r="W181" s="34"/>
      <c r="X181" s="45"/>
      <c r="Y181" s="32"/>
      <c r="Z181" s="45"/>
      <c r="AA181" s="32"/>
      <c r="AB181" s="45"/>
      <c r="AC181" s="28"/>
      <c r="AD181" s="45"/>
      <c r="AE181" s="28"/>
      <c r="AF181" s="45"/>
      <c r="AG181" s="28"/>
      <c r="AH181" s="46"/>
    </row>
    <row r="182" spans="1:34" ht="12.75" customHeight="1">
      <c r="A182" s="27" t="s">
        <v>17</v>
      </c>
      <c r="B182" s="28" t="s">
        <v>348</v>
      </c>
      <c r="C182" s="28"/>
      <c r="D182" s="37" t="s">
        <v>349</v>
      </c>
      <c r="E182" s="37"/>
      <c r="F182" s="37"/>
      <c r="G182" s="29" t="s">
        <v>36</v>
      </c>
      <c r="H182" s="42"/>
      <c r="I182" s="31"/>
      <c r="J182" s="42"/>
      <c r="K182" s="31"/>
      <c r="L182" s="42">
        <v>10</v>
      </c>
      <c r="M182" s="31"/>
      <c r="N182" s="42"/>
      <c r="O182" s="44"/>
      <c r="P182" s="30">
        <v>5</v>
      </c>
      <c r="Q182" s="44"/>
      <c r="R182" s="30">
        <v>10</v>
      </c>
      <c r="S182" s="44"/>
      <c r="T182" s="30"/>
      <c r="U182" s="44"/>
      <c r="V182" s="45">
        <v>10</v>
      </c>
      <c r="W182" s="34"/>
      <c r="X182" s="45">
        <v>10</v>
      </c>
      <c r="Y182" s="32"/>
      <c r="Z182" s="45">
        <v>10</v>
      </c>
      <c r="AA182" s="32"/>
      <c r="AB182" s="45"/>
      <c r="AC182" s="28"/>
      <c r="AD182" s="45">
        <v>43</v>
      </c>
      <c r="AE182" s="28"/>
      <c r="AF182" s="45">
        <v>10</v>
      </c>
      <c r="AG182" s="28"/>
      <c r="AH182" s="46">
        <v>10</v>
      </c>
    </row>
    <row r="183" spans="1:34" ht="12.75" customHeight="1">
      <c r="A183" s="27" t="s">
        <v>17</v>
      </c>
      <c r="B183" s="28" t="s">
        <v>350</v>
      </c>
      <c r="C183" s="28"/>
      <c r="D183" s="37" t="s">
        <v>351</v>
      </c>
      <c r="E183" s="37"/>
      <c r="F183" s="37"/>
      <c r="G183" s="37"/>
      <c r="H183" s="42"/>
      <c r="I183" s="31"/>
      <c r="J183" s="30">
        <v>9</v>
      </c>
      <c r="K183" s="31"/>
      <c r="L183" s="42">
        <v>9</v>
      </c>
      <c r="M183" s="31"/>
      <c r="N183" s="42"/>
      <c r="O183" s="44"/>
      <c r="P183" s="30">
        <v>5</v>
      </c>
      <c r="Q183" s="44"/>
      <c r="R183" s="30"/>
      <c r="S183" s="44"/>
      <c r="T183" s="30"/>
      <c r="U183" s="44"/>
      <c r="V183" s="45"/>
      <c r="W183" s="34"/>
      <c r="X183" s="45"/>
      <c r="Y183" s="32"/>
      <c r="Z183" s="45"/>
      <c r="AA183" s="32"/>
      <c r="AB183" s="45"/>
      <c r="AC183" s="28"/>
      <c r="AD183" s="45"/>
      <c r="AE183" s="28"/>
      <c r="AF183" s="45"/>
      <c r="AG183" s="28"/>
      <c r="AH183" s="46"/>
    </row>
    <row r="184" spans="1:34" ht="12.75" customHeight="1">
      <c r="A184" s="27" t="s">
        <v>17</v>
      </c>
      <c r="B184" s="28" t="s">
        <v>352</v>
      </c>
      <c r="C184" s="28"/>
      <c r="D184" s="37" t="s">
        <v>353</v>
      </c>
      <c r="E184" s="37"/>
      <c r="F184" s="37"/>
      <c r="G184" s="29"/>
      <c r="H184" s="42"/>
      <c r="I184" s="31"/>
      <c r="J184" s="42"/>
      <c r="K184" s="31"/>
      <c r="L184" s="42">
        <v>10</v>
      </c>
      <c r="M184" s="31"/>
      <c r="N184" s="42"/>
      <c r="O184" s="44"/>
      <c r="P184" s="30">
        <v>501</v>
      </c>
      <c r="Q184" s="44"/>
      <c r="R184" s="30"/>
      <c r="S184" s="44"/>
      <c r="T184" s="30"/>
      <c r="U184" s="44"/>
      <c r="V184" s="33">
        <v>10</v>
      </c>
      <c r="W184" s="34"/>
      <c r="X184" s="33">
        <v>10</v>
      </c>
      <c r="Y184" s="32"/>
      <c r="Z184" s="33">
        <v>10</v>
      </c>
      <c r="AA184" s="32"/>
      <c r="AB184" s="33"/>
      <c r="AC184" s="28"/>
      <c r="AD184" s="33"/>
      <c r="AE184" s="28"/>
      <c r="AF184" s="33"/>
      <c r="AG184" s="28"/>
      <c r="AH184" s="35"/>
    </row>
    <row r="185" spans="1:34" ht="12.75" customHeight="1">
      <c r="A185" s="27" t="s">
        <v>17</v>
      </c>
      <c r="B185" s="28" t="s">
        <v>354</v>
      </c>
      <c r="C185" s="28"/>
      <c r="D185" s="37" t="s">
        <v>355</v>
      </c>
      <c r="E185" s="37"/>
      <c r="F185" s="37"/>
      <c r="G185" s="29" t="s">
        <v>36</v>
      </c>
      <c r="H185" s="42"/>
      <c r="I185" s="31"/>
      <c r="J185" s="42">
        <v>10</v>
      </c>
      <c r="K185" s="31"/>
      <c r="L185" s="42">
        <v>10</v>
      </c>
      <c r="M185" s="31"/>
      <c r="N185" s="42"/>
      <c r="O185" s="44"/>
      <c r="P185" s="30">
        <v>5</v>
      </c>
      <c r="Q185" s="44"/>
      <c r="R185" s="30"/>
      <c r="S185" s="44"/>
      <c r="T185" s="30"/>
      <c r="U185" s="44"/>
      <c r="V185" s="45">
        <v>10</v>
      </c>
      <c r="W185" s="34"/>
      <c r="X185" s="45">
        <v>10</v>
      </c>
      <c r="Y185" s="32"/>
      <c r="Z185" s="45">
        <v>10</v>
      </c>
      <c r="AA185" s="32"/>
      <c r="AB185" s="45"/>
      <c r="AC185" s="28"/>
      <c r="AD185" s="45">
        <v>43</v>
      </c>
      <c r="AE185" s="28"/>
      <c r="AF185" s="45"/>
      <c r="AG185" s="28"/>
      <c r="AH185" s="46"/>
    </row>
    <row r="186" spans="1:34">
      <c r="A186" s="27" t="s">
        <v>17</v>
      </c>
      <c r="B186" s="28" t="s">
        <v>356</v>
      </c>
      <c r="C186" s="28"/>
      <c r="D186" s="37" t="s">
        <v>357</v>
      </c>
      <c r="E186" s="37"/>
      <c r="F186" s="37"/>
      <c r="G186" s="29" t="s">
        <v>36</v>
      </c>
      <c r="H186" s="30">
        <v>8</v>
      </c>
      <c r="I186" s="31"/>
      <c r="J186" s="30">
        <v>8</v>
      </c>
      <c r="K186" s="31"/>
      <c r="L186" s="30">
        <v>8</v>
      </c>
      <c r="M186" s="31"/>
      <c r="N186" s="30"/>
      <c r="O186" s="44"/>
      <c r="P186" s="30">
        <v>4</v>
      </c>
      <c r="Q186" s="44"/>
      <c r="R186" s="30">
        <v>8</v>
      </c>
      <c r="S186" s="44"/>
      <c r="T186" s="30"/>
      <c r="U186" s="44"/>
      <c r="V186" s="45">
        <v>8</v>
      </c>
      <c r="W186" s="34"/>
      <c r="X186" s="45">
        <v>8</v>
      </c>
      <c r="Y186" s="32"/>
      <c r="Z186" s="45">
        <v>8</v>
      </c>
      <c r="AA186" s="32"/>
      <c r="AB186" s="45"/>
      <c r="AC186" s="28"/>
      <c r="AD186" s="45">
        <v>4</v>
      </c>
      <c r="AE186" s="28"/>
      <c r="AF186" s="45">
        <v>8</v>
      </c>
      <c r="AG186" s="28"/>
      <c r="AH186" s="46">
        <v>8</v>
      </c>
    </row>
    <row r="187" spans="1:34">
      <c r="A187" s="27" t="s">
        <v>17</v>
      </c>
      <c r="B187" s="28" t="s">
        <v>358</v>
      </c>
      <c r="C187" s="28"/>
      <c r="D187" s="37" t="s">
        <v>359</v>
      </c>
      <c r="E187" s="37"/>
      <c r="F187" s="37"/>
      <c r="G187" s="29" t="s">
        <v>36</v>
      </c>
      <c r="H187" s="42">
        <v>41</v>
      </c>
      <c r="I187" s="31"/>
      <c r="J187" s="42">
        <v>41</v>
      </c>
      <c r="K187" s="31"/>
      <c r="L187" s="42">
        <v>41</v>
      </c>
      <c r="M187" s="31"/>
      <c r="N187" s="42">
        <v>5</v>
      </c>
      <c r="O187" s="44"/>
      <c r="P187" s="30"/>
      <c r="Q187" s="44"/>
      <c r="R187" s="30">
        <v>41</v>
      </c>
      <c r="S187" s="44"/>
      <c r="T187" s="30">
        <v>41</v>
      </c>
      <c r="U187" s="44"/>
      <c r="V187" s="45">
        <v>41</v>
      </c>
      <c r="W187" s="34"/>
      <c r="X187" s="45">
        <v>41</v>
      </c>
      <c r="Y187" s="32"/>
      <c r="Z187" s="45">
        <v>41</v>
      </c>
      <c r="AA187" s="32"/>
      <c r="AB187" s="45">
        <v>51</v>
      </c>
      <c r="AC187" s="28"/>
      <c r="AD187" s="45"/>
      <c r="AE187" s="28"/>
      <c r="AF187" s="45">
        <v>41</v>
      </c>
      <c r="AG187" s="28"/>
      <c r="AH187" s="46">
        <v>41</v>
      </c>
    </row>
    <row r="188" spans="1:34" ht="12.75" customHeight="1">
      <c r="A188" s="27" t="s">
        <v>17</v>
      </c>
      <c r="B188" s="28" t="s">
        <v>249</v>
      </c>
      <c r="C188" s="28"/>
      <c r="D188" s="37" t="s">
        <v>360</v>
      </c>
      <c r="E188" s="37"/>
      <c r="F188" s="37"/>
      <c r="G188" s="37"/>
      <c r="H188" s="42"/>
      <c r="I188" s="31"/>
      <c r="J188" s="30"/>
      <c r="K188" s="31"/>
      <c r="L188" s="42">
        <v>9</v>
      </c>
      <c r="M188" s="31"/>
      <c r="N188" s="42"/>
      <c r="O188" s="44"/>
      <c r="P188" s="30">
        <v>5</v>
      </c>
      <c r="Q188" s="44"/>
      <c r="R188" s="30"/>
      <c r="S188" s="44"/>
      <c r="T188" s="30"/>
      <c r="U188" s="44"/>
      <c r="V188" s="45"/>
      <c r="W188" s="34"/>
      <c r="X188" s="45"/>
      <c r="Y188" s="32"/>
      <c r="Z188" s="45"/>
      <c r="AA188" s="32"/>
      <c r="AB188" s="45"/>
      <c r="AC188" s="28"/>
      <c r="AD188" s="45"/>
      <c r="AE188" s="28"/>
      <c r="AF188" s="45"/>
      <c r="AG188" s="28"/>
      <c r="AH188" s="46"/>
    </row>
    <row r="189" spans="1:34">
      <c r="A189" s="27" t="s">
        <v>17</v>
      </c>
      <c r="B189" s="28" t="s">
        <v>47</v>
      </c>
      <c r="C189" s="28"/>
      <c r="D189" s="37" t="s">
        <v>361</v>
      </c>
      <c r="E189" s="37"/>
      <c r="F189" s="37"/>
      <c r="G189" s="29" t="s">
        <v>36</v>
      </c>
      <c r="H189" s="30">
        <v>4</v>
      </c>
      <c r="I189" s="31"/>
      <c r="J189" s="30">
        <v>4</v>
      </c>
      <c r="K189" s="31"/>
      <c r="L189" s="30">
        <v>4</v>
      </c>
      <c r="M189" s="31"/>
      <c r="N189" s="30">
        <v>5</v>
      </c>
      <c r="O189" s="44"/>
      <c r="P189" s="30"/>
      <c r="Q189" s="44"/>
      <c r="R189" s="30">
        <v>4</v>
      </c>
      <c r="S189" s="44"/>
      <c r="T189" s="30">
        <v>4</v>
      </c>
      <c r="U189" s="44"/>
      <c r="V189" s="33">
        <v>4</v>
      </c>
      <c r="W189" s="34"/>
      <c r="X189" s="33">
        <v>4</v>
      </c>
      <c r="Y189" s="32"/>
      <c r="Z189" s="33">
        <v>4</v>
      </c>
      <c r="AA189" s="32"/>
      <c r="AB189" s="33">
        <v>5</v>
      </c>
      <c r="AC189" s="28"/>
      <c r="AD189" s="33"/>
      <c r="AE189" s="28"/>
      <c r="AF189" s="33">
        <v>4</v>
      </c>
      <c r="AG189" s="28"/>
      <c r="AH189" s="33">
        <v>4</v>
      </c>
    </row>
    <row r="190" spans="1:34">
      <c r="A190" s="27" t="s">
        <v>17</v>
      </c>
      <c r="B190" s="28" t="s">
        <v>362</v>
      </c>
      <c r="C190" s="28"/>
      <c r="D190" s="37" t="s">
        <v>363</v>
      </c>
      <c r="E190" s="37"/>
      <c r="F190" s="37"/>
      <c r="G190" s="29" t="s">
        <v>36</v>
      </c>
      <c r="H190" s="42"/>
      <c r="I190" s="31"/>
      <c r="J190" s="42">
        <v>7</v>
      </c>
      <c r="K190" s="31"/>
      <c r="L190" s="42">
        <v>7</v>
      </c>
      <c r="M190" s="31"/>
      <c r="N190" s="42"/>
      <c r="O190" s="44"/>
      <c r="P190" s="30">
        <v>3</v>
      </c>
      <c r="Q190" s="44"/>
      <c r="R190" s="30">
        <v>7</v>
      </c>
      <c r="S190" s="44"/>
      <c r="T190" s="30">
        <v>7</v>
      </c>
      <c r="U190" s="44"/>
      <c r="V190" s="45">
        <v>7</v>
      </c>
      <c r="W190" s="34"/>
      <c r="X190" s="45">
        <v>7</v>
      </c>
      <c r="Y190" s="32"/>
      <c r="Z190" s="45">
        <v>7</v>
      </c>
      <c r="AA190" s="32"/>
      <c r="AB190" s="45"/>
      <c r="AC190" s="28"/>
      <c r="AD190" s="45">
        <v>3</v>
      </c>
      <c r="AE190" s="28"/>
      <c r="AF190" s="45">
        <v>7</v>
      </c>
      <c r="AG190" s="28"/>
      <c r="AH190" s="45">
        <v>7</v>
      </c>
    </row>
    <row r="191" spans="1:34" ht="12.75" customHeight="1">
      <c r="A191" s="27" t="s">
        <v>17</v>
      </c>
      <c r="B191" s="28" t="s">
        <v>364</v>
      </c>
      <c r="C191" s="28"/>
      <c r="D191" s="37" t="s">
        <v>365</v>
      </c>
      <c r="E191" s="37"/>
      <c r="F191" s="37"/>
      <c r="G191" s="37"/>
      <c r="H191" s="42"/>
      <c r="I191" s="31"/>
      <c r="J191" s="42">
        <v>9</v>
      </c>
      <c r="K191" s="31"/>
      <c r="L191" s="42">
        <v>9</v>
      </c>
      <c r="M191" s="31"/>
      <c r="N191" s="42"/>
      <c r="O191" s="44"/>
      <c r="P191" s="30">
        <v>5</v>
      </c>
      <c r="Q191" s="44"/>
      <c r="R191" s="30">
        <v>9</v>
      </c>
      <c r="S191" s="44"/>
      <c r="T191" s="30"/>
      <c r="U191" s="44"/>
      <c r="V191" s="33">
        <v>9</v>
      </c>
      <c r="W191" s="34"/>
      <c r="X191" s="45">
        <v>9</v>
      </c>
      <c r="Y191" s="32"/>
      <c r="Z191" s="45">
        <v>9</v>
      </c>
      <c r="AA191" s="32"/>
      <c r="AB191" s="45"/>
      <c r="AC191" s="28"/>
      <c r="AD191" s="45">
        <v>42</v>
      </c>
      <c r="AE191" s="28"/>
      <c r="AF191" s="45">
        <v>9</v>
      </c>
      <c r="AG191" s="28"/>
      <c r="AH191" s="46">
        <v>9</v>
      </c>
    </row>
    <row r="192" spans="1:34" ht="12.75" customHeight="1">
      <c r="A192" s="27" t="s">
        <v>17</v>
      </c>
      <c r="B192" s="28" t="s">
        <v>366</v>
      </c>
      <c r="C192" s="28"/>
      <c r="D192" s="37" t="s">
        <v>367</v>
      </c>
      <c r="E192" s="37"/>
      <c r="F192" s="37"/>
      <c r="G192" s="37"/>
      <c r="H192" s="42"/>
      <c r="I192" s="31"/>
      <c r="J192" s="42"/>
      <c r="K192" s="31"/>
      <c r="L192" s="42">
        <v>10</v>
      </c>
      <c r="M192" s="31"/>
      <c r="N192" s="42"/>
      <c r="O192" s="44"/>
      <c r="P192" s="30">
        <v>501</v>
      </c>
      <c r="Q192" s="44"/>
      <c r="R192" s="30"/>
      <c r="S192" s="44"/>
      <c r="T192" s="30"/>
      <c r="U192" s="44"/>
      <c r="V192" s="33">
        <v>10</v>
      </c>
      <c r="W192" s="34"/>
      <c r="X192" s="45">
        <v>10</v>
      </c>
      <c r="Y192" s="32"/>
      <c r="Z192" s="45">
        <v>10</v>
      </c>
      <c r="AA192" s="32"/>
      <c r="AB192" s="45"/>
      <c r="AC192" s="28"/>
      <c r="AD192" s="45"/>
      <c r="AE192" s="28"/>
      <c r="AF192" s="45"/>
      <c r="AG192" s="28"/>
      <c r="AH192" s="46"/>
    </row>
    <row r="193" spans="1:34" ht="12.75" customHeight="1">
      <c r="A193" s="27" t="s">
        <v>17</v>
      </c>
      <c r="B193" s="28" t="s">
        <v>368</v>
      </c>
      <c r="C193" s="28"/>
      <c r="D193" s="37" t="s">
        <v>369</v>
      </c>
      <c r="E193" s="37"/>
      <c r="F193" s="37"/>
      <c r="G193" s="29"/>
      <c r="H193" s="50">
        <v>42</v>
      </c>
      <c r="I193" s="31"/>
      <c r="J193" s="42">
        <v>42</v>
      </c>
      <c r="K193" s="31"/>
      <c r="L193" s="42">
        <v>42</v>
      </c>
      <c r="M193" s="31"/>
      <c r="N193" s="42">
        <v>51</v>
      </c>
      <c r="O193" s="44"/>
      <c r="P193" s="30"/>
      <c r="Q193" s="44"/>
      <c r="R193" s="30"/>
      <c r="S193" s="44"/>
      <c r="T193" s="30"/>
      <c r="U193" s="44"/>
      <c r="V193" s="33">
        <v>42</v>
      </c>
      <c r="W193" s="34"/>
      <c r="X193" s="33">
        <v>42</v>
      </c>
      <c r="Y193" s="32"/>
      <c r="Z193" s="33">
        <v>42</v>
      </c>
      <c r="AA193" s="32"/>
      <c r="AB193" s="33">
        <v>51</v>
      </c>
      <c r="AC193" s="28"/>
      <c r="AD193" s="33"/>
      <c r="AE193" s="28"/>
      <c r="AF193" s="33">
        <v>42</v>
      </c>
      <c r="AG193" s="28"/>
      <c r="AH193" s="35">
        <v>42</v>
      </c>
    </row>
    <row r="194" spans="1:34" ht="12.75" customHeight="1">
      <c r="A194" s="27" t="s">
        <v>17</v>
      </c>
      <c r="B194" s="28" t="s">
        <v>338</v>
      </c>
      <c r="C194" s="28"/>
      <c r="D194" s="37" t="s">
        <v>370</v>
      </c>
      <c r="E194" s="37"/>
      <c r="F194" s="37"/>
      <c r="G194" s="37" t="s">
        <v>36</v>
      </c>
      <c r="H194" s="42"/>
      <c r="I194" s="31"/>
      <c r="J194" s="30"/>
      <c r="K194" s="31"/>
      <c r="L194" s="42">
        <v>9</v>
      </c>
      <c r="M194" s="31"/>
      <c r="N194" s="42"/>
      <c r="O194" s="44"/>
      <c r="P194" s="30">
        <v>5</v>
      </c>
      <c r="Q194" s="44"/>
      <c r="R194" s="30"/>
      <c r="S194" s="44"/>
      <c r="T194" s="30"/>
      <c r="U194" s="44"/>
      <c r="V194" s="33">
        <v>9</v>
      </c>
      <c r="W194" s="34"/>
      <c r="X194" s="45">
        <v>9</v>
      </c>
      <c r="Y194" s="32"/>
      <c r="Z194" s="45">
        <v>9</v>
      </c>
      <c r="AA194" s="32"/>
      <c r="AB194" s="45"/>
      <c r="AC194" s="28"/>
      <c r="AD194" s="45"/>
      <c r="AE194" s="28"/>
      <c r="AF194" s="45"/>
      <c r="AG194" s="28"/>
      <c r="AH194" s="46"/>
    </row>
    <row r="195" spans="1:34" ht="12.75" customHeight="1">
      <c r="A195" s="27" t="s">
        <v>17</v>
      </c>
      <c r="B195" s="28" t="s">
        <v>371</v>
      </c>
      <c r="C195" s="28"/>
      <c r="D195" s="37" t="s">
        <v>372</v>
      </c>
      <c r="E195" s="53">
        <v>101000</v>
      </c>
      <c r="F195" s="54">
        <v>453999</v>
      </c>
      <c r="G195" s="29" t="s">
        <v>36</v>
      </c>
      <c r="H195" s="50">
        <v>5</v>
      </c>
      <c r="I195" s="31"/>
      <c r="J195" s="42">
        <v>5</v>
      </c>
      <c r="K195" s="31"/>
      <c r="L195" s="42">
        <v>5</v>
      </c>
      <c r="M195" s="31"/>
      <c r="N195" s="42"/>
      <c r="O195" s="44"/>
      <c r="P195" s="30">
        <v>1</v>
      </c>
      <c r="Q195" s="44"/>
      <c r="R195" s="30"/>
      <c r="S195" s="44"/>
      <c r="T195" s="30"/>
      <c r="U195" s="44"/>
      <c r="V195" s="33">
        <v>5</v>
      </c>
      <c r="W195" s="34"/>
      <c r="X195" s="45">
        <v>5</v>
      </c>
      <c r="Y195" s="32"/>
      <c r="Z195" s="45">
        <v>5</v>
      </c>
      <c r="AA195" s="32"/>
      <c r="AB195" s="45"/>
      <c r="AC195" s="28"/>
      <c r="AD195" s="45">
        <v>1</v>
      </c>
      <c r="AE195" s="28"/>
      <c r="AF195" s="45"/>
      <c r="AG195" s="28"/>
      <c r="AH195" s="46"/>
    </row>
    <row r="196" spans="1:34" ht="12.75" customHeight="1">
      <c r="A196" s="27" t="s">
        <v>17</v>
      </c>
      <c r="B196" s="28" t="s">
        <v>371</v>
      </c>
      <c r="C196" s="28"/>
      <c r="D196" s="37" t="s">
        <v>372</v>
      </c>
      <c r="E196" s="53">
        <v>460000</v>
      </c>
      <c r="F196" s="54">
        <v>619999</v>
      </c>
      <c r="G196" s="55" t="s">
        <v>36</v>
      </c>
      <c r="H196" s="50">
        <v>5</v>
      </c>
      <c r="I196" s="31"/>
      <c r="J196" s="42">
        <v>5</v>
      </c>
      <c r="K196" s="31"/>
      <c r="L196" s="42">
        <v>5</v>
      </c>
      <c r="M196" s="31"/>
      <c r="N196" s="42"/>
      <c r="O196" s="44"/>
      <c r="P196" s="30">
        <v>1</v>
      </c>
      <c r="Q196" s="44"/>
      <c r="R196" s="30"/>
      <c r="S196" s="44"/>
      <c r="T196" s="30"/>
      <c r="U196" s="44"/>
      <c r="V196" s="33">
        <v>5</v>
      </c>
      <c r="W196" s="34"/>
      <c r="X196" s="45">
        <v>5</v>
      </c>
      <c r="Y196" s="32"/>
      <c r="Z196" s="45">
        <v>5</v>
      </c>
      <c r="AA196" s="32"/>
      <c r="AB196" s="45"/>
      <c r="AC196" s="28"/>
      <c r="AD196" s="45">
        <v>1</v>
      </c>
      <c r="AE196" s="28"/>
      <c r="AF196" s="45"/>
      <c r="AG196" s="28"/>
      <c r="AH196" s="46"/>
    </row>
    <row r="197" spans="1:34" ht="12.75" customHeight="1">
      <c r="A197" s="27" t="s">
        <v>17</v>
      </c>
      <c r="B197" s="28" t="s">
        <v>371</v>
      </c>
      <c r="C197" s="28"/>
      <c r="D197" s="37" t="s">
        <v>372</v>
      </c>
      <c r="E197" s="54"/>
      <c r="F197" s="54" t="s">
        <v>373</v>
      </c>
      <c r="G197" s="37" t="s">
        <v>36</v>
      </c>
      <c r="H197" s="36">
        <v>8</v>
      </c>
      <c r="I197" s="31"/>
      <c r="J197" s="30">
        <v>8</v>
      </c>
      <c r="K197" s="31"/>
      <c r="L197" s="30">
        <v>8</v>
      </c>
      <c r="M197" s="31"/>
      <c r="N197" s="30"/>
      <c r="O197" s="32"/>
      <c r="P197" s="30">
        <v>4</v>
      </c>
      <c r="Q197" s="32"/>
      <c r="R197" s="30"/>
      <c r="S197" s="32"/>
      <c r="T197" s="30"/>
      <c r="U197" s="32"/>
      <c r="V197" s="33">
        <v>5</v>
      </c>
      <c r="W197" s="34"/>
      <c r="X197" s="33">
        <v>5</v>
      </c>
      <c r="Y197" s="32"/>
      <c r="Z197" s="33">
        <v>5</v>
      </c>
      <c r="AA197" s="32"/>
      <c r="AB197" s="33"/>
      <c r="AC197" s="28"/>
      <c r="AD197" s="33">
        <v>1</v>
      </c>
      <c r="AE197" s="28"/>
      <c r="AF197" s="33"/>
      <c r="AG197" s="28"/>
      <c r="AH197" s="35"/>
    </row>
    <row r="198" spans="1:34" ht="12.75" customHeight="1">
      <c r="A198" s="27" t="s">
        <v>17</v>
      </c>
      <c r="B198" s="28" t="s">
        <v>374</v>
      </c>
      <c r="C198" s="28"/>
      <c r="D198" s="29" t="s">
        <v>375</v>
      </c>
      <c r="E198" s="29"/>
      <c r="F198" s="29"/>
      <c r="G198" s="29"/>
      <c r="H198" s="30"/>
      <c r="I198" s="31"/>
      <c r="J198" s="30"/>
      <c r="K198" s="31"/>
      <c r="L198" s="30">
        <v>10</v>
      </c>
      <c r="M198" s="31"/>
      <c r="N198" s="30"/>
      <c r="O198" s="32"/>
      <c r="P198" s="30">
        <v>501</v>
      </c>
      <c r="Q198" s="32"/>
      <c r="R198" s="30"/>
      <c r="S198" s="32"/>
      <c r="T198" s="30"/>
      <c r="U198" s="32"/>
      <c r="V198" s="33">
        <v>10</v>
      </c>
      <c r="W198" s="34"/>
      <c r="X198" s="33">
        <v>10</v>
      </c>
      <c r="Y198" s="32"/>
      <c r="Z198" s="33">
        <v>10</v>
      </c>
      <c r="AA198" s="32"/>
      <c r="AB198" s="33"/>
      <c r="AC198" s="28"/>
      <c r="AD198" s="33"/>
      <c r="AE198" s="28"/>
      <c r="AF198" s="33"/>
      <c r="AG198" s="28"/>
      <c r="AH198" s="35"/>
    </row>
    <row r="199" spans="1:34" ht="12.75" customHeight="1">
      <c r="A199" s="27" t="s">
        <v>17</v>
      </c>
      <c r="B199" s="28" t="s">
        <v>72</v>
      </c>
      <c r="C199" s="28"/>
      <c r="D199" s="37" t="s">
        <v>376</v>
      </c>
      <c r="E199" s="37"/>
      <c r="F199" s="37"/>
      <c r="G199" s="37"/>
      <c r="H199" s="30"/>
      <c r="I199" s="31"/>
      <c r="J199" s="30"/>
      <c r="K199" s="31"/>
      <c r="L199" s="30">
        <v>9</v>
      </c>
      <c r="M199" s="31"/>
      <c r="N199" s="30"/>
      <c r="O199" s="32"/>
      <c r="P199" s="30">
        <v>5</v>
      </c>
      <c r="Q199" s="32"/>
      <c r="R199" s="30"/>
      <c r="S199" s="32"/>
      <c r="T199" s="30"/>
      <c r="U199" s="32"/>
      <c r="V199" s="33">
        <v>9</v>
      </c>
      <c r="W199" s="34"/>
      <c r="X199" s="33">
        <v>9</v>
      </c>
      <c r="Y199" s="32"/>
      <c r="Z199" s="33">
        <v>9</v>
      </c>
      <c r="AA199" s="32"/>
      <c r="AB199" s="33"/>
      <c r="AC199" s="28"/>
      <c r="AD199" s="33"/>
      <c r="AE199" s="28"/>
      <c r="AF199" s="33"/>
      <c r="AG199" s="28"/>
      <c r="AH199" s="35"/>
    </row>
    <row r="200" spans="1:34" ht="12.75" customHeight="1">
      <c r="A200" s="27" t="s">
        <v>17</v>
      </c>
      <c r="B200" s="28" t="s">
        <v>338</v>
      </c>
      <c r="C200" s="28"/>
      <c r="D200" s="29" t="s">
        <v>377</v>
      </c>
      <c r="E200" s="29"/>
      <c r="F200" s="29"/>
      <c r="G200" s="29"/>
      <c r="H200" s="30"/>
      <c r="I200" s="31"/>
      <c r="J200" s="30">
        <v>9</v>
      </c>
      <c r="K200" s="31"/>
      <c r="L200" s="30">
        <v>9</v>
      </c>
      <c r="M200" s="31"/>
      <c r="N200" s="30"/>
      <c r="O200" s="32"/>
      <c r="P200" s="30">
        <v>5</v>
      </c>
      <c r="Q200" s="32"/>
      <c r="R200" s="30"/>
      <c r="S200" s="32"/>
      <c r="T200" s="30"/>
      <c r="U200" s="32"/>
      <c r="V200" s="33">
        <v>9</v>
      </c>
      <c r="W200" s="34"/>
      <c r="X200" s="33">
        <v>9</v>
      </c>
      <c r="Y200" s="32"/>
      <c r="Z200" s="33">
        <v>9</v>
      </c>
      <c r="AA200" s="32"/>
      <c r="AB200" s="33"/>
      <c r="AC200" s="28"/>
      <c r="AD200" s="33"/>
      <c r="AE200" s="28"/>
      <c r="AF200" s="33"/>
      <c r="AG200" s="28"/>
      <c r="AH200" s="35"/>
    </row>
    <row r="201" spans="1:34" ht="12.75" customHeight="1">
      <c r="A201" s="27" t="s">
        <v>17</v>
      </c>
      <c r="B201" s="28" t="s">
        <v>378</v>
      </c>
      <c r="C201" s="28"/>
      <c r="D201" s="29" t="s">
        <v>379</v>
      </c>
      <c r="E201" s="29"/>
      <c r="F201" s="29"/>
      <c r="G201" s="29"/>
      <c r="H201" s="30"/>
      <c r="I201" s="31"/>
      <c r="J201" s="30">
        <v>9</v>
      </c>
      <c r="K201" s="31"/>
      <c r="L201" s="30">
        <v>9</v>
      </c>
      <c r="M201" s="31"/>
      <c r="N201" s="30"/>
      <c r="O201" s="32"/>
      <c r="P201" s="30">
        <v>5</v>
      </c>
      <c r="Q201" s="32"/>
      <c r="R201" s="30"/>
      <c r="S201" s="32"/>
      <c r="T201" s="30"/>
      <c r="U201" s="32"/>
      <c r="V201" s="33">
        <v>9</v>
      </c>
      <c r="W201" s="34"/>
      <c r="X201" s="33">
        <v>9</v>
      </c>
      <c r="Y201" s="32"/>
      <c r="Z201" s="33">
        <v>9</v>
      </c>
      <c r="AA201" s="32"/>
      <c r="AB201" s="33"/>
      <c r="AC201" s="28"/>
      <c r="AD201" s="33"/>
      <c r="AE201" s="28"/>
      <c r="AF201" s="33"/>
      <c r="AG201" s="28"/>
      <c r="AH201" s="35"/>
    </row>
    <row r="202" spans="1:34">
      <c r="A202" s="27" t="s">
        <v>17</v>
      </c>
      <c r="B202" s="28" t="s">
        <v>380</v>
      </c>
      <c r="C202" s="28"/>
      <c r="D202" s="29" t="s">
        <v>381</v>
      </c>
      <c r="E202" s="29"/>
      <c r="F202" s="29"/>
      <c r="G202" s="29" t="s">
        <v>36</v>
      </c>
      <c r="H202" s="30"/>
      <c r="I202" s="31"/>
      <c r="J202" s="30"/>
      <c r="K202" s="31"/>
      <c r="L202" s="30">
        <v>5</v>
      </c>
      <c r="M202" s="31"/>
      <c r="N202" s="30">
        <v>6</v>
      </c>
      <c r="O202" s="32"/>
      <c r="P202" s="30"/>
      <c r="Q202" s="32"/>
      <c r="R202" s="30">
        <v>5</v>
      </c>
      <c r="S202" s="32"/>
      <c r="T202" s="30"/>
      <c r="U202" s="32"/>
      <c r="V202" s="33">
        <v>5</v>
      </c>
      <c r="W202" s="34"/>
      <c r="X202" s="33">
        <v>5</v>
      </c>
      <c r="Y202" s="32"/>
      <c r="Z202" s="33">
        <v>5</v>
      </c>
      <c r="AA202" s="32"/>
      <c r="AB202" s="33">
        <v>6</v>
      </c>
      <c r="AC202" s="28"/>
      <c r="AD202" s="33"/>
      <c r="AE202" s="28"/>
      <c r="AF202" s="33">
        <v>5</v>
      </c>
      <c r="AG202" s="28"/>
      <c r="AH202" s="35">
        <v>5</v>
      </c>
    </row>
    <row r="203" spans="1:34" ht="12.75" customHeight="1">
      <c r="A203" s="27" t="s">
        <v>17</v>
      </c>
      <c r="B203" s="28" t="s">
        <v>382</v>
      </c>
      <c r="C203" s="28"/>
      <c r="D203" s="29" t="s">
        <v>383</v>
      </c>
      <c r="E203" s="29"/>
      <c r="F203" s="29"/>
      <c r="G203" s="29"/>
      <c r="H203" s="36">
        <v>9</v>
      </c>
      <c r="I203" s="31"/>
      <c r="J203" s="30">
        <v>9</v>
      </c>
      <c r="K203" s="31"/>
      <c r="L203" s="30">
        <v>9</v>
      </c>
      <c r="M203" s="31"/>
      <c r="N203" s="30"/>
      <c r="O203" s="32"/>
      <c r="P203" s="30">
        <v>5</v>
      </c>
      <c r="Q203" s="32"/>
      <c r="R203" s="30">
        <v>9</v>
      </c>
      <c r="S203" s="32"/>
      <c r="T203" s="30"/>
      <c r="U203" s="32"/>
      <c r="V203" s="33">
        <v>9</v>
      </c>
      <c r="W203" s="34"/>
      <c r="X203" s="33">
        <v>9</v>
      </c>
      <c r="Y203" s="32"/>
      <c r="Z203" s="33">
        <v>9</v>
      </c>
      <c r="AA203" s="32"/>
      <c r="AB203" s="33"/>
      <c r="AC203" s="28"/>
      <c r="AD203" s="33">
        <v>42</v>
      </c>
      <c r="AE203" s="28"/>
      <c r="AF203" s="33">
        <v>9</v>
      </c>
      <c r="AG203" s="28"/>
      <c r="AH203" s="35">
        <v>9</v>
      </c>
    </row>
    <row r="204" spans="1:34" ht="12.75" customHeight="1">
      <c r="A204" s="27" t="s">
        <v>17</v>
      </c>
      <c r="B204" s="28" t="s">
        <v>154</v>
      </c>
      <c r="C204" s="28"/>
      <c r="D204" s="29" t="s">
        <v>384</v>
      </c>
      <c r="E204" s="29"/>
      <c r="F204" s="29"/>
      <c r="G204" s="29" t="s">
        <v>36</v>
      </c>
      <c r="H204" s="42">
        <v>1</v>
      </c>
      <c r="I204" s="31"/>
      <c r="J204" s="42">
        <v>1</v>
      </c>
      <c r="K204" s="31"/>
      <c r="L204" s="42">
        <v>1</v>
      </c>
      <c r="M204" s="31"/>
      <c r="N204" s="42">
        <v>1</v>
      </c>
      <c r="O204" s="44"/>
      <c r="P204" s="30"/>
      <c r="Q204" s="44"/>
      <c r="R204" s="42"/>
      <c r="S204" s="44"/>
      <c r="T204" s="42"/>
      <c r="U204" s="44"/>
      <c r="V204" s="45">
        <v>1</v>
      </c>
      <c r="W204" s="34"/>
      <c r="X204" s="45">
        <v>1</v>
      </c>
      <c r="Y204" s="32"/>
      <c r="Z204" s="45">
        <v>1</v>
      </c>
      <c r="AA204" s="32"/>
      <c r="AB204" s="45">
        <v>1</v>
      </c>
      <c r="AC204" s="28"/>
      <c r="AD204" s="45"/>
      <c r="AE204" s="28"/>
      <c r="AF204" s="45"/>
      <c r="AG204" s="28"/>
      <c r="AH204" s="45"/>
    </row>
    <row r="205" spans="1:34" ht="12.75" customHeight="1">
      <c r="A205" s="27" t="s">
        <v>17</v>
      </c>
      <c r="B205" s="28" t="s">
        <v>385</v>
      </c>
      <c r="C205" s="28"/>
      <c r="D205" s="29" t="s">
        <v>386</v>
      </c>
      <c r="E205" s="29"/>
      <c r="F205" s="29"/>
      <c r="G205" s="29"/>
      <c r="H205" s="30"/>
      <c r="I205" s="31"/>
      <c r="J205" s="30"/>
      <c r="K205" s="31"/>
      <c r="L205" s="30">
        <v>10</v>
      </c>
      <c r="M205" s="31"/>
      <c r="N205" s="30"/>
      <c r="O205" s="32"/>
      <c r="P205" s="30">
        <v>501</v>
      </c>
      <c r="Q205" s="32"/>
      <c r="R205" s="30"/>
      <c r="S205" s="32"/>
      <c r="T205" s="30"/>
      <c r="U205" s="32"/>
      <c r="V205" s="33">
        <v>10</v>
      </c>
      <c r="W205" s="34"/>
      <c r="X205" s="33">
        <v>10</v>
      </c>
      <c r="Y205" s="32"/>
      <c r="Z205" s="33">
        <v>10</v>
      </c>
      <c r="AA205" s="32"/>
      <c r="AB205" s="33"/>
      <c r="AC205" s="28"/>
      <c r="AD205" s="33"/>
      <c r="AE205" s="28"/>
      <c r="AF205" s="33"/>
      <c r="AG205" s="28"/>
      <c r="AH205" s="35"/>
    </row>
    <row r="206" spans="1:34" ht="12.75" customHeight="1">
      <c r="A206" s="27" t="s">
        <v>17</v>
      </c>
      <c r="B206" s="28" t="s">
        <v>387</v>
      </c>
      <c r="C206" s="28"/>
      <c r="D206" s="29" t="s">
        <v>388</v>
      </c>
      <c r="E206" s="29"/>
      <c r="F206" s="29"/>
      <c r="G206" s="29"/>
      <c r="H206" s="36">
        <v>5</v>
      </c>
      <c r="I206" s="31"/>
      <c r="J206" s="30">
        <v>5</v>
      </c>
      <c r="K206" s="31"/>
      <c r="L206" s="30">
        <v>5</v>
      </c>
      <c r="M206" s="31"/>
      <c r="N206" s="30"/>
      <c r="O206" s="32"/>
      <c r="P206" s="30">
        <v>1</v>
      </c>
      <c r="Q206" s="32"/>
      <c r="R206" s="30"/>
      <c r="S206" s="32"/>
      <c r="T206" s="30"/>
      <c r="U206" s="32"/>
      <c r="V206" s="33">
        <v>5</v>
      </c>
      <c r="W206" s="34"/>
      <c r="X206" s="33">
        <v>5</v>
      </c>
      <c r="Y206" s="32"/>
      <c r="Z206" s="33">
        <v>5</v>
      </c>
      <c r="AA206" s="32"/>
      <c r="AB206" s="33"/>
      <c r="AC206" s="28"/>
      <c r="AD206" s="33"/>
      <c r="AE206" s="28"/>
      <c r="AF206" s="33">
        <v>5</v>
      </c>
      <c r="AG206" s="28"/>
      <c r="AH206" s="35">
        <v>5</v>
      </c>
    </row>
    <row r="207" spans="1:34" ht="12.75" customHeight="1">
      <c r="A207" s="27" t="s">
        <v>17</v>
      </c>
      <c r="B207" s="28" t="s">
        <v>389</v>
      </c>
      <c r="C207" s="28"/>
      <c r="D207" s="29" t="s">
        <v>390</v>
      </c>
      <c r="E207" s="29"/>
      <c r="F207" s="29"/>
      <c r="G207" s="29"/>
      <c r="H207" s="30"/>
      <c r="I207" s="31"/>
      <c r="J207" s="30"/>
      <c r="K207" s="31"/>
      <c r="L207" s="30">
        <v>10</v>
      </c>
      <c r="M207" s="31"/>
      <c r="N207" s="30"/>
      <c r="O207" s="32"/>
      <c r="P207" s="30">
        <v>501</v>
      </c>
      <c r="Q207" s="32"/>
      <c r="R207" s="30"/>
      <c r="S207" s="32"/>
      <c r="T207" s="30"/>
      <c r="U207" s="32"/>
      <c r="V207" s="33">
        <v>10</v>
      </c>
      <c r="W207" s="34"/>
      <c r="X207" s="33">
        <v>10</v>
      </c>
      <c r="Y207" s="32"/>
      <c r="Z207" s="33">
        <v>10</v>
      </c>
      <c r="AA207" s="32"/>
      <c r="AB207" s="33"/>
      <c r="AC207" s="28"/>
      <c r="AD207" s="33"/>
      <c r="AE207" s="28"/>
      <c r="AF207" s="33"/>
      <c r="AG207" s="28"/>
      <c r="AH207" s="35"/>
    </row>
    <row r="208" spans="1:34" ht="12.75" customHeight="1">
      <c r="A208" s="27" t="s">
        <v>17</v>
      </c>
      <c r="B208" s="28" t="s">
        <v>391</v>
      </c>
      <c r="C208" s="28"/>
      <c r="D208" s="29" t="s">
        <v>392</v>
      </c>
      <c r="E208" s="29"/>
      <c r="F208" s="29"/>
      <c r="G208" s="29"/>
      <c r="H208" s="30"/>
      <c r="I208" s="31"/>
      <c r="J208" s="30"/>
      <c r="K208" s="31"/>
      <c r="L208" s="30">
        <v>10</v>
      </c>
      <c r="M208" s="31"/>
      <c r="N208" s="30"/>
      <c r="O208" s="32"/>
      <c r="P208" s="30">
        <v>501</v>
      </c>
      <c r="Q208" s="32"/>
      <c r="R208" s="30"/>
      <c r="S208" s="32"/>
      <c r="T208" s="30"/>
      <c r="U208" s="32"/>
      <c r="V208" s="33">
        <v>10</v>
      </c>
      <c r="W208" s="34"/>
      <c r="X208" s="33">
        <v>10</v>
      </c>
      <c r="Y208" s="32"/>
      <c r="Z208" s="33">
        <v>10</v>
      </c>
      <c r="AA208" s="32"/>
      <c r="AB208" s="33"/>
      <c r="AC208" s="28"/>
      <c r="AD208" s="33"/>
      <c r="AE208" s="28"/>
      <c r="AF208" s="33"/>
      <c r="AG208" s="28"/>
      <c r="AH208" s="35"/>
    </row>
    <row r="209" spans="1:34">
      <c r="A209" s="27" t="s">
        <v>17</v>
      </c>
      <c r="B209" s="28" t="s">
        <v>393</v>
      </c>
      <c r="C209" s="28"/>
      <c r="D209" s="29" t="s">
        <v>394</v>
      </c>
      <c r="E209" s="29"/>
      <c r="F209" s="29"/>
      <c r="G209" s="29" t="s">
        <v>36</v>
      </c>
      <c r="H209" s="30">
        <v>8</v>
      </c>
      <c r="I209" s="31"/>
      <c r="J209" s="30">
        <v>8</v>
      </c>
      <c r="K209" s="31"/>
      <c r="L209" s="30">
        <v>8</v>
      </c>
      <c r="M209" s="31"/>
      <c r="N209" s="30"/>
      <c r="O209" s="32"/>
      <c r="P209" s="30">
        <v>4</v>
      </c>
      <c r="Q209" s="32"/>
      <c r="R209" s="30">
        <v>8</v>
      </c>
      <c r="S209" s="32"/>
      <c r="T209" s="30"/>
      <c r="U209" s="32"/>
      <c r="V209" s="33">
        <v>8</v>
      </c>
      <c r="W209" s="34"/>
      <c r="X209" s="33">
        <v>8</v>
      </c>
      <c r="Y209" s="32"/>
      <c r="Z209" s="33">
        <v>8</v>
      </c>
      <c r="AA209" s="32"/>
      <c r="AB209" s="33"/>
      <c r="AC209" s="28"/>
      <c r="AD209" s="33">
        <v>4</v>
      </c>
      <c r="AE209" s="28"/>
      <c r="AF209" s="33">
        <v>8</v>
      </c>
      <c r="AG209" s="28"/>
      <c r="AH209" s="35">
        <v>8</v>
      </c>
    </row>
    <row r="210" spans="1:34">
      <c r="A210" s="27" t="s">
        <v>17</v>
      </c>
      <c r="B210" s="28" t="s">
        <v>395</v>
      </c>
      <c r="C210" s="28"/>
      <c r="D210" s="29" t="s">
        <v>396</v>
      </c>
      <c r="E210" s="29"/>
      <c r="F210" s="29"/>
      <c r="G210" s="29"/>
      <c r="H210" s="36">
        <v>41</v>
      </c>
      <c r="I210" s="31"/>
      <c r="J210" s="30">
        <v>41</v>
      </c>
      <c r="K210" s="31"/>
      <c r="L210" s="30">
        <v>41</v>
      </c>
      <c r="M210" s="31"/>
      <c r="N210" s="30">
        <v>51</v>
      </c>
      <c r="O210" s="32"/>
      <c r="P210" s="30"/>
      <c r="Q210" s="32"/>
      <c r="R210" s="30">
        <v>41</v>
      </c>
      <c r="S210" s="32"/>
      <c r="T210" s="30"/>
      <c r="U210" s="32"/>
      <c r="V210" s="33">
        <v>41</v>
      </c>
      <c r="W210" s="34"/>
      <c r="X210" s="33">
        <v>41</v>
      </c>
      <c r="Y210" s="32"/>
      <c r="Z210" s="33">
        <v>41</v>
      </c>
      <c r="AA210" s="32"/>
      <c r="AB210" s="33">
        <v>51</v>
      </c>
      <c r="AC210" s="28"/>
      <c r="AD210" s="33"/>
      <c r="AE210" s="28"/>
      <c r="AF210" s="33">
        <v>41</v>
      </c>
      <c r="AG210" s="28"/>
      <c r="AH210" s="33">
        <v>41</v>
      </c>
    </row>
    <row r="211" spans="1:34" ht="12.75" customHeight="1">
      <c r="A211" s="27" t="s">
        <v>17</v>
      </c>
      <c r="B211" s="28" t="s">
        <v>397</v>
      </c>
      <c r="C211" s="28"/>
      <c r="D211" s="29" t="s">
        <v>398</v>
      </c>
      <c r="E211" s="29"/>
      <c r="F211" s="29"/>
      <c r="G211" s="29"/>
      <c r="H211" s="36">
        <v>41</v>
      </c>
      <c r="I211" s="31"/>
      <c r="J211" s="30">
        <v>41</v>
      </c>
      <c r="K211" s="31"/>
      <c r="L211" s="30">
        <v>41</v>
      </c>
      <c r="M211" s="31"/>
      <c r="N211" s="30">
        <v>51</v>
      </c>
      <c r="O211" s="32"/>
      <c r="P211" s="30"/>
      <c r="Q211" s="32"/>
      <c r="R211" s="30"/>
      <c r="S211" s="32"/>
      <c r="T211" s="30"/>
      <c r="U211" s="32"/>
      <c r="V211" s="33">
        <v>41</v>
      </c>
      <c r="W211" s="34"/>
      <c r="X211" s="33">
        <v>41</v>
      </c>
      <c r="Y211" s="32"/>
      <c r="Z211" s="33">
        <v>41</v>
      </c>
      <c r="AA211" s="32"/>
      <c r="AB211" s="33">
        <v>51</v>
      </c>
      <c r="AC211" s="28"/>
      <c r="AD211" s="33"/>
      <c r="AE211" s="28"/>
      <c r="AF211" s="33"/>
      <c r="AG211" s="28"/>
      <c r="AH211" s="35"/>
    </row>
    <row r="212" spans="1:34" ht="12.75" customHeight="1">
      <c r="A212" s="27" t="s">
        <v>17</v>
      </c>
      <c r="B212" s="28" t="s">
        <v>399</v>
      </c>
      <c r="C212" s="28"/>
      <c r="D212" s="29" t="s">
        <v>400</v>
      </c>
      <c r="E212" s="29"/>
      <c r="F212" s="29"/>
      <c r="G212" s="29"/>
      <c r="H212" s="30"/>
      <c r="I212" s="31"/>
      <c r="J212" s="30">
        <v>9</v>
      </c>
      <c r="K212" s="31"/>
      <c r="L212" s="30">
        <v>9</v>
      </c>
      <c r="M212" s="31"/>
      <c r="N212" s="30"/>
      <c r="O212" s="32"/>
      <c r="P212" s="30">
        <v>5</v>
      </c>
      <c r="Q212" s="32"/>
      <c r="R212" s="30"/>
      <c r="S212" s="32"/>
      <c r="T212" s="30"/>
      <c r="U212" s="32"/>
      <c r="V212" s="33"/>
      <c r="W212" s="34"/>
      <c r="X212" s="33"/>
      <c r="Y212" s="32"/>
      <c r="Z212" s="33"/>
      <c r="AA212" s="32"/>
      <c r="AB212" s="33"/>
      <c r="AC212" s="28"/>
      <c r="AD212" s="33"/>
      <c r="AE212" s="28"/>
      <c r="AF212" s="33"/>
      <c r="AG212" s="28"/>
      <c r="AH212" s="35"/>
    </row>
    <row r="213" spans="1:34" ht="12.75" customHeight="1">
      <c r="A213" s="27" t="s">
        <v>17</v>
      </c>
      <c r="B213" s="28" t="s">
        <v>401</v>
      </c>
      <c r="C213" s="28"/>
      <c r="D213" s="29" t="s">
        <v>402</v>
      </c>
      <c r="E213" s="29"/>
      <c r="F213" s="29"/>
      <c r="G213" s="29" t="s">
        <v>36</v>
      </c>
      <c r="H213" s="36">
        <v>8</v>
      </c>
      <c r="I213" s="31"/>
      <c r="J213" s="30">
        <v>8</v>
      </c>
      <c r="K213" s="31"/>
      <c r="L213" s="30">
        <v>8</v>
      </c>
      <c r="M213" s="31"/>
      <c r="N213" s="30"/>
      <c r="O213" s="32"/>
      <c r="P213" s="30">
        <v>4</v>
      </c>
      <c r="Q213" s="32"/>
      <c r="R213" s="30">
        <v>8</v>
      </c>
      <c r="S213" s="32"/>
      <c r="T213" s="30"/>
      <c r="U213" s="32"/>
      <c r="V213" s="33">
        <v>8</v>
      </c>
      <c r="W213" s="34"/>
      <c r="X213" s="33">
        <v>8</v>
      </c>
      <c r="Y213" s="32"/>
      <c r="Z213" s="33">
        <v>8</v>
      </c>
      <c r="AA213" s="32"/>
      <c r="AB213" s="33"/>
      <c r="AC213" s="28"/>
      <c r="AD213" s="33">
        <v>4</v>
      </c>
      <c r="AE213" s="28"/>
      <c r="AF213" s="33">
        <v>8</v>
      </c>
      <c r="AG213" s="28"/>
      <c r="AH213" s="35">
        <v>8</v>
      </c>
    </row>
    <row r="214" spans="1:34" ht="12.75" customHeight="1">
      <c r="A214" s="27" t="s">
        <v>17</v>
      </c>
      <c r="B214" s="28" t="s">
        <v>104</v>
      </c>
      <c r="C214" s="28"/>
      <c r="D214" s="29" t="s">
        <v>403</v>
      </c>
      <c r="E214" s="29"/>
      <c r="F214" s="29"/>
      <c r="G214" s="29" t="s">
        <v>36</v>
      </c>
      <c r="H214" s="30">
        <v>4</v>
      </c>
      <c r="I214" s="31"/>
      <c r="J214" s="30">
        <v>4</v>
      </c>
      <c r="K214" s="31"/>
      <c r="L214" s="30">
        <v>4</v>
      </c>
      <c r="M214" s="31"/>
      <c r="N214" s="30">
        <v>5</v>
      </c>
      <c r="O214" s="32"/>
      <c r="P214" s="30"/>
      <c r="Q214" s="32"/>
      <c r="R214" s="30">
        <v>4</v>
      </c>
      <c r="S214" s="32"/>
      <c r="T214" s="30">
        <v>4</v>
      </c>
      <c r="U214" s="32"/>
      <c r="V214" s="33">
        <v>4</v>
      </c>
      <c r="W214" s="34"/>
      <c r="X214" s="33">
        <v>4</v>
      </c>
      <c r="Y214" s="32"/>
      <c r="Z214" s="33">
        <v>4</v>
      </c>
      <c r="AA214" s="32"/>
      <c r="AB214" s="33">
        <v>5</v>
      </c>
      <c r="AC214" s="28"/>
      <c r="AD214" s="33"/>
      <c r="AE214" s="28"/>
      <c r="AF214" s="33">
        <v>4</v>
      </c>
      <c r="AG214" s="28"/>
      <c r="AH214" s="35">
        <v>4</v>
      </c>
    </row>
    <row r="215" spans="1:34" ht="12.75" customHeight="1">
      <c r="A215" s="27" t="s">
        <v>17</v>
      </c>
      <c r="B215" s="28" t="s">
        <v>404</v>
      </c>
      <c r="C215" s="28"/>
      <c r="D215" s="29" t="s">
        <v>405</v>
      </c>
      <c r="E215" s="29"/>
      <c r="F215" s="29"/>
      <c r="G215" s="29" t="s">
        <v>36</v>
      </c>
      <c r="H215" s="30"/>
      <c r="I215" s="31"/>
      <c r="J215" s="30">
        <v>9</v>
      </c>
      <c r="K215" s="31"/>
      <c r="L215" s="30">
        <v>9</v>
      </c>
      <c r="M215" s="31"/>
      <c r="N215" s="30"/>
      <c r="O215" s="32"/>
      <c r="P215" s="30">
        <v>5</v>
      </c>
      <c r="Q215" s="32"/>
      <c r="R215" s="30">
        <v>9</v>
      </c>
      <c r="S215" s="32"/>
      <c r="T215" s="30"/>
      <c r="U215" s="32"/>
      <c r="V215" s="33">
        <v>9</v>
      </c>
      <c r="W215" s="34"/>
      <c r="X215" s="33">
        <v>9</v>
      </c>
      <c r="Y215" s="32"/>
      <c r="Z215" s="33">
        <v>9</v>
      </c>
      <c r="AA215" s="32"/>
      <c r="AB215" s="33"/>
      <c r="AC215" s="28"/>
      <c r="AD215" s="33"/>
      <c r="AE215" s="28"/>
      <c r="AF215" s="33">
        <v>9</v>
      </c>
      <c r="AG215" s="28"/>
      <c r="AH215" s="35">
        <v>9</v>
      </c>
    </row>
    <row r="216" spans="1:34" ht="12.75" customHeight="1">
      <c r="A216" s="27" t="s">
        <v>17</v>
      </c>
      <c r="B216" s="28" t="s">
        <v>406</v>
      </c>
      <c r="C216" s="28"/>
      <c r="D216" s="29" t="s">
        <v>407</v>
      </c>
      <c r="E216" s="29"/>
      <c r="F216" s="29"/>
      <c r="G216" s="29"/>
      <c r="H216" s="30"/>
      <c r="I216" s="31"/>
      <c r="J216" s="30"/>
      <c r="K216" s="31"/>
      <c r="L216" s="30">
        <v>9</v>
      </c>
      <c r="M216" s="31"/>
      <c r="N216" s="30"/>
      <c r="O216" s="32"/>
      <c r="P216" s="30">
        <v>5</v>
      </c>
      <c r="Q216" s="32"/>
      <c r="R216" s="30"/>
      <c r="S216" s="32"/>
      <c r="T216" s="30"/>
      <c r="U216" s="32"/>
      <c r="V216" s="33">
        <v>10</v>
      </c>
      <c r="W216" s="34"/>
      <c r="X216" s="33">
        <v>10</v>
      </c>
      <c r="Y216" s="32"/>
      <c r="Z216" s="33">
        <v>10</v>
      </c>
      <c r="AA216" s="32"/>
      <c r="AB216" s="33"/>
      <c r="AC216" s="28"/>
      <c r="AD216" s="33"/>
      <c r="AE216" s="28"/>
      <c r="AF216" s="33"/>
      <c r="AG216" s="28"/>
      <c r="AH216" s="35"/>
    </row>
    <row r="217" spans="1:34" ht="12.75" customHeight="1">
      <c r="A217" s="27" t="s">
        <v>17</v>
      </c>
      <c r="B217" s="28" t="s">
        <v>325</v>
      </c>
      <c r="C217" s="40"/>
      <c r="D217" s="41" t="s">
        <v>408</v>
      </c>
      <c r="E217" s="29"/>
      <c r="F217" s="29"/>
      <c r="G217" s="29"/>
      <c r="H217" s="30"/>
      <c r="I217" s="31"/>
      <c r="J217" s="30">
        <v>9</v>
      </c>
      <c r="K217" s="31"/>
      <c r="L217" s="30">
        <v>9</v>
      </c>
      <c r="M217" s="31"/>
      <c r="N217" s="30"/>
      <c r="O217" s="32"/>
      <c r="P217" s="30">
        <v>5</v>
      </c>
      <c r="Q217" s="32"/>
      <c r="R217" s="30"/>
      <c r="S217" s="32"/>
      <c r="T217" s="30"/>
      <c r="U217" s="32"/>
      <c r="V217" s="33">
        <v>9</v>
      </c>
      <c r="W217" s="34"/>
      <c r="X217" s="33">
        <v>9</v>
      </c>
      <c r="Y217" s="32"/>
      <c r="Z217" s="33">
        <v>9</v>
      </c>
      <c r="AA217" s="32"/>
      <c r="AB217" s="33"/>
      <c r="AC217" s="28"/>
      <c r="AD217" s="33">
        <v>42</v>
      </c>
      <c r="AE217" s="28"/>
      <c r="AF217" s="33"/>
      <c r="AG217" s="28"/>
      <c r="AH217" s="35"/>
    </row>
    <row r="218" spans="1:34" ht="12.75" customHeight="1">
      <c r="A218" s="27" t="s">
        <v>17</v>
      </c>
      <c r="B218" s="28" t="s">
        <v>409</v>
      </c>
      <c r="C218" s="28"/>
      <c r="D218" s="29" t="s">
        <v>410</v>
      </c>
      <c r="E218" s="29"/>
      <c r="F218" s="29"/>
      <c r="G218" s="29"/>
      <c r="H218" s="30"/>
      <c r="I218" s="31"/>
      <c r="J218" s="30"/>
      <c r="K218" s="31"/>
      <c r="L218" s="30">
        <v>9</v>
      </c>
      <c r="M218" s="31"/>
      <c r="N218" s="30"/>
      <c r="O218" s="32"/>
      <c r="P218" s="30">
        <v>5</v>
      </c>
      <c r="Q218" s="32"/>
      <c r="R218" s="30"/>
      <c r="S218" s="32"/>
      <c r="T218" s="30"/>
      <c r="U218" s="32"/>
      <c r="V218" s="33">
        <v>9</v>
      </c>
      <c r="W218" s="34"/>
      <c r="X218" s="33">
        <v>9</v>
      </c>
      <c r="Y218" s="32"/>
      <c r="Z218" s="33">
        <v>9</v>
      </c>
      <c r="AA218" s="32"/>
      <c r="AB218" s="33"/>
      <c r="AC218" s="28"/>
      <c r="AD218" s="33"/>
      <c r="AE218" s="28"/>
      <c r="AF218" s="33"/>
      <c r="AG218" s="28"/>
      <c r="AH218" s="35"/>
    </row>
    <row r="219" spans="1:34" ht="12.75" customHeight="1">
      <c r="A219" s="27" t="s">
        <v>17</v>
      </c>
      <c r="B219" s="28" t="s">
        <v>72</v>
      </c>
      <c r="C219" s="28"/>
      <c r="D219" s="37" t="s">
        <v>411</v>
      </c>
      <c r="E219" s="37"/>
      <c r="F219" s="37"/>
      <c r="G219" s="37"/>
      <c r="H219" s="30"/>
      <c r="I219" s="31"/>
      <c r="J219" s="30"/>
      <c r="K219" s="31"/>
      <c r="L219" s="30">
        <v>9</v>
      </c>
      <c r="M219" s="31"/>
      <c r="N219" s="30"/>
      <c r="O219" s="32"/>
      <c r="P219" s="30">
        <v>5</v>
      </c>
      <c r="Q219" s="32"/>
      <c r="R219" s="30"/>
      <c r="S219" s="32"/>
      <c r="T219" s="30"/>
      <c r="U219" s="32"/>
      <c r="V219" s="33">
        <v>9</v>
      </c>
      <c r="W219" s="34"/>
      <c r="X219" s="33">
        <v>9</v>
      </c>
      <c r="Y219" s="32"/>
      <c r="Z219" s="33">
        <v>9</v>
      </c>
      <c r="AA219" s="32"/>
      <c r="AB219" s="33"/>
      <c r="AC219" s="28"/>
      <c r="AD219" s="33"/>
      <c r="AE219" s="28"/>
      <c r="AF219" s="33"/>
      <c r="AG219" s="28"/>
      <c r="AH219" s="35"/>
    </row>
    <row r="220" spans="1:34" ht="12.75" customHeight="1">
      <c r="A220" s="27" t="s">
        <v>17</v>
      </c>
      <c r="B220" s="28" t="s">
        <v>409</v>
      </c>
      <c r="C220" s="28"/>
      <c r="D220" s="29" t="s">
        <v>412</v>
      </c>
      <c r="E220" s="29"/>
      <c r="F220" s="29"/>
      <c r="G220" s="29"/>
      <c r="H220" s="30"/>
      <c r="I220" s="31"/>
      <c r="J220" s="30"/>
      <c r="K220" s="31"/>
      <c r="L220" s="30">
        <v>9</v>
      </c>
      <c r="M220" s="31"/>
      <c r="N220" s="30"/>
      <c r="O220" s="32"/>
      <c r="P220" s="30">
        <v>5</v>
      </c>
      <c r="Q220" s="32"/>
      <c r="R220" s="30"/>
      <c r="S220" s="32"/>
      <c r="T220" s="30"/>
      <c r="U220" s="32"/>
      <c r="V220" s="33">
        <v>9</v>
      </c>
      <c r="W220" s="34"/>
      <c r="X220" s="33">
        <v>9</v>
      </c>
      <c r="Y220" s="32"/>
      <c r="Z220" s="33">
        <v>9</v>
      </c>
      <c r="AA220" s="32"/>
      <c r="AB220" s="33"/>
      <c r="AC220" s="28"/>
      <c r="AD220" s="33"/>
      <c r="AE220" s="28"/>
      <c r="AF220" s="33"/>
      <c r="AG220" s="28"/>
      <c r="AH220" s="35"/>
    </row>
    <row r="221" spans="1:34" ht="12.75" customHeight="1">
      <c r="A221" s="27" t="s">
        <v>17</v>
      </c>
      <c r="B221" s="28" t="s">
        <v>325</v>
      </c>
      <c r="C221" s="40"/>
      <c r="D221" s="41" t="s">
        <v>413</v>
      </c>
      <c r="E221" s="29"/>
      <c r="F221" s="29"/>
      <c r="G221" s="29"/>
      <c r="H221" s="30"/>
      <c r="I221" s="31"/>
      <c r="J221" s="30">
        <v>9</v>
      </c>
      <c r="K221" s="31"/>
      <c r="L221" s="30">
        <v>9</v>
      </c>
      <c r="M221" s="31"/>
      <c r="N221" s="30"/>
      <c r="O221" s="32"/>
      <c r="P221" s="30">
        <v>5</v>
      </c>
      <c r="Q221" s="32"/>
      <c r="R221" s="30"/>
      <c r="S221" s="32"/>
      <c r="T221" s="30"/>
      <c r="U221" s="32"/>
      <c r="V221" s="33">
        <v>9</v>
      </c>
      <c r="W221" s="34"/>
      <c r="X221" s="33">
        <v>9</v>
      </c>
      <c r="Y221" s="32"/>
      <c r="Z221" s="33">
        <v>9</v>
      </c>
      <c r="AA221" s="32"/>
      <c r="AB221" s="33"/>
      <c r="AC221" s="28"/>
      <c r="AD221" s="33">
        <v>42</v>
      </c>
      <c r="AE221" s="28"/>
      <c r="AF221" s="33"/>
      <c r="AG221" s="28"/>
      <c r="AH221" s="35"/>
    </row>
    <row r="222" spans="1:34" ht="12.75" customHeight="1">
      <c r="A222" s="27" t="s">
        <v>17</v>
      </c>
      <c r="B222" s="28" t="s">
        <v>414</v>
      </c>
      <c r="C222" s="28"/>
      <c r="D222" s="29" t="s">
        <v>415</v>
      </c>
      <c r="E222" s="29"/>
      <c r="F222" s="29"/>
      <c r="G222" s="29"/>
      <c r="H222" s="30"/>
      <c r="I222" s="31"/>
      <c r="J222" s="30">
        <v>9</v>
      </c>
      <c r="K222" s="31"/>
      <c r="L222" s="30">
        <v>9</v>
      </c>
      <c r="M222" s="31"/>
      <c r="N222" s="30"/>
      <c r="O222" s="32"/>
      <c r="P222" s="30">
        <v>5</v>
      </c>
      <c r="Q222" s="32"/>
      <c r="R222" s="30"/>
      <c r="S222" s="32"/>
      <c r="T222" s="30"/>
      <c r="U222" s="32"/>
      <c r="V222" s="33">
        <v>9</v>
      </c>
      <c r="W222" s="34"/>
      <c r="X222" s="33">
        <v>9</v>
      </c>
      <c r="Y222" s="32"/>
      <c r="Z222" s="33">
        <v>9</v>
      </c>
      <c r="AA222" s="32"/>
      <c r="AB222" s="33"/>
      <c r="AC222" s="28"/>
      <c r="AD222" s="33">
        <v>42</v>
      </c>
      <c r="AE222" s="28"/>
      <c r="AF222" s="33"/>
      <c r="AG222" s="28"/>
      <c r="AH222" s="35"/>
    </row>
    <row r="223" spans="1:34" ht="12.75" customHeight="1">
      <c r="A223" s="27" t="s">
        <v>17</v>
      </c>
      <c r="B223" s="28" t="s">
        <v>416</v>
      </c>
      <c r="C223" s="28"/>
      <c r="D223" s="29" t="s">
        <v>417</v>
      </c>
      <c r="E223" s="29"/>
      <c r="F223" s="29"/>
      <c r="G223" s="29"/>
      <c r="H223" s="30"/>
      <c r="I223" s="31"/>
      <c r="J223" s="30"/>
      <c r="K223" s="31"/>
      <c r="L223" s="30">
        <v>9</v>
      </c>
      <c r="M223" s="31"/>
      <c r="N223" s="30"/>
      <c r="O223" s="32"/>
      <c r="P223" s="30">
        <v>5</v>
      </c>
      <c r="Q223" s="32"/>
      <c r="R223" s="30"/>
      <c r="S223" s="32"/>
      <c r="T223" s="30"/>
      <c r="U223" s="32"/>
      <c r="V223" s="33">
        <v>9</v>
      </c>
      <c r="W223" s="34"/>
      <c r="X223" s="33">
        <v>9</v>
      </c>
      <c r="Y223" s="32"/>
      <c r="Z223" s="33">
        <v>9</v>
      </c>
      <c r="AA223" s="32"/>
      <c r="AB223" s="33"/>
      <c r="AC223" s="28"/>
      <c r="AD223" s="33"/>
      <c r="AE223" s="28"/>
      <c r="AF223" s="33"/>
      <c r="AG223" s="28"/>
      <c r="AH223" s="35"/>
    </row>
    <row r="224" spans="1:34" ht="12.75" customHeight="1">
      <c r="A224" s="27" t="s">
        <v>17</v>
      </c>
      <c r="B224" s="28" t="s">
        <v>416</v>
      </c>
      <c r="C224" s="28"/>
      <c r="D224" s="29" t="s">
        <v>418</v>
      </c>
      <c r="E224" s="29"/>
      <c r="F224" s="29"/>
      <c r="G224" s="29"/>
      <c r="H224" s="30"/>
      <c r="I224" s="31"/>
      <c r="J224" s="30"/>
      <c r="K224" s="31"/>
      <c r="L224" s="30">
        <v>9</v>
      </c>
      <c r="M224" s="31"/>
      <c r="N224" s="30"/>
      <c r="O224" s="32"/>
      <c r="P224" s="30">
        <v>5</v>
      </c>
      <c r="Q224" s="32"/>
      <c r="R224" s="30"/>
      <c r="S224" s="32"/>
      <c r="T224" s="30"/>
      <c r="U224" s="32"/>
      <c r="V224" s="33">
        <v>9</v>
      </c>
      <c r="W224" s="34"/>
      <c r="X224" s="33">
        <v>9</v>
      </c>
      <c r="Y224" s="32"/>
      <c r="Z224" s="33">
        <v>9</v>
      </c>
      <c r="AA224" s="32"/>
      <c r="AB224" s="33"/>
      <c r="AC224" s="28"/>
      <c r="AD224" s="33"/>
      <c r="AE224" s="28"/>
      <c r="AF224" s="33"/>
      <c r="AG224" s="28"/>
      <c r="AH224" s="35"/>
    </row>
    <row r="225" spans="1:34" ht="12.75" customHeight="1">
      <c r="A225" s="27" t="s">
        <v>17</v>
      </c>
      <c r="B225" s="28" t="s">
        <v>409</v>
      </c>
      <c r="C225" s="28"/>
      <c r="D225" s="29" t="s">
        <v>419</v>
      </c>
      <c r="E225" s="29"/>
      <c r="F225" s="29"/>
      <c r="G225" s="29"/>
      <c r="H225" s="30"/>
      <c r="I225" s="31"/>
      <c r="J225" s="30"/>
      <c r="K225" s="31"/>
      <c r="L225" s="30">
        <v>9</v>
      </c>
      <c r="M225" s="31"/>
      <c r="N225" s="30"/>
      <c r="O225" s="32"/>
      <c r="P225" s="30">
        <v>5</v>
      </c>
      <c r="Q225" s="32"/>
      <c r="R225" s="30"/>
      <c r="S225" s="32"/>
      <c r="T225" s="30"/>
      <c r="U225" s="32"/>
      <c r="V225" s="33">
        <v>9</v>
      </c>
      <c r="W225" s="34"/>
      <c r="X225" s="33">
        <v>9</v>
      </c>
      <c r="Y225" s="32"/>
      <c r="Z225" s="33">
        <v>9</v>
      </c>
      <c r="AA225" s="32"/>
      <c r="AB225" s="33"/>
      <c r="AC225" s="28"/>
      <c r="AD225" s="33"/>
      <c r="AE225" s="28"/>
      <c r="AF225" s="33"/>
      <c r="AG225" s="28"/>
      <c r="AH225" s="35"/>
    </row>
    <row r="226" spans="1:34" ht="12.75" customHeight="1">
      <c r="A226" s="27" t="s">
        <v>17</v>
      </c>
      <c r="B226" s="28" t="s">
        <v>420</v>
      </c>
      <c r="C226" s="28"/>
      <c r="D226" s="29" t="s">
        <v>421</v>
      </c>
      <c r="E226" s="29"/>
      <c r="F226" s="29"/>
      <c r="G226" s="29"/>
      <c r="H226" s="30"/>
      <c r="I226" s="31"/>
      <c r="J226" s="30"/>
      <c r="K226" s="31"/>
      <c r="L226" s="30">
        <v>9</v>
      </c>
      <c r="M226" s="31"/>
      <c r="N226" s="30"/>
      <c r="O226" s="32"/>
      <c r="P226" s="30">
        <v>5</v>
      </c>
      <c r="Q226" s="32"/>
      <c r="R226" s="30"/>
      <c r="S226" s="32"/>
      <c r="T226" s="30"/>
      <c r="U226" s="32"/>
      <c r="V226" s="33">
        <v>9</v>
      </c>
      <c r="W226" s="34"/>
      <c r="X226" s="33">
        <v>9</v>
      </c>
      <c r="Y226" s="32"/>
      <c r="Z226" s="33">
        <v>9</v>
      </c>
      <c r="AA226" s="32"/>
      <c r="AB226" s="33"/>
      <c r="AC226" s="28"/>
      <c r="AD226" s="33"/>
      <c r="AE226" s="28"/>
      <c r="AF226" s="33"/>
      <c r="AG226" s="28"/>
      <c r="AH226" s="35"/>
    </row>
    <row r="227" spans="1:34" ht="12.75" customHeight="1">
      <c r="A227" s="27" t="s">
        <v>17</v>
      </c>
      <c r="B227" s="28" t="s">
        <v>422</v>
      </c>
      <c r="C227" s="28"/>
      <c r="D227" s="29" t="s">
        <v>423</v>
      </c>
      <c r="E227" s="29"/>
      <c r="F227" s="29"/>
      <c r="G227" s="29"/>
      <c r="H227" s="30"/>
      <c r="I227" s="31"/>
      <c r="J227" s="30"/>
      <c r="K227" s="31"/>
      <c r="L227" s="30">
        <v>10</v>
      </c>
      <c r="M227" s="31"/>
      <c r="N227" s="30"/>
      <c r="O227" s="32"/>
      <c r="P227" s="30">
        <v>501</v>
      </c>
      <c r="Q227" s="32"/>
      <c r="R227" s="30"/>
      <c r="S227" s="32"/>
      <c r="T227" s="30"/>
      <c r="U227" s="32"/>
      <c r="V227" s="33">
        <v>10</v>
      </c>
      <c r="W227" s="34"/>
      <c r="X227" s="33">
        <v>10</v>
      </c>
      <c r="Y227" s="32"/>
      <c r="Z227" s="33">
        <v>10</v>
      </c>
      <c r="AA227" s="32"/>
      <c r="AB227" s="33"/>
      <c r="AC227" s="28"/>
      <c r="AD227" s="33"/>
      <c r="AE227" s="28"/>
      <c r="AF227" s="33"/>
      <c r="AG227" s="28"/>
      <c r="AH227" s="35"/>
    </row>
    <row r="228" spans="1:34" ht="12.75" customHeight="1">
      <c r="A228" s="27" t="s">
        <v>17</v>
      </c>
      <c r="B228" s="28" t="s">
        <v>424</v>
      </c>
      <c r="C228" s="28"/>
      <c r="D228" s="29" t="s">
        <v>425</v>
      </c>
      <c r="E228" s="29"/>
      <c r="F228" s="29"/>
      <c r="G228" s="29"/>
      <c r="H228" s="30"/>
      <c r="I228" s="31"/>
      <c r="J228" s="30"/>
      <c r="K228" s="31"/>
      <c r="L228" s="30">
        <v>10</v>
      </c>
      <c r="M228" s="31"/>
      <c r="N228" s="30"/>
      <c r="O228" s="32"/>
      <c r="P228" s="30">
        <v>501</v>
      </c>
      <c r="Q228" s="32"/>
      <c r="R228" s="30"/>
      <c r="S228" s="32"/>
      <c r="T228" s="30"/>
      <c r="U228" s="32"/>
      <c r="V228" s="33">
        <v>8</v>
      </c>
      <c r="W228" s="34"/>
      <c r="X228" s="33">
        <v>8</v>
      </c>
      <c r="Y228" s="32"/>
      <c r="Z228" s="33">
        <v>8</v>
      </c>
      <c r="AA228" s="32"/>
      <c r="AB228" s="33"/>
      <c r="AC228" s="28"/>
      <c r="AD228" s="33"/>
      <c r="AE228" s="28"/>
      <c r="AF228" s="33"/>
      <c r="AG228" s="28"/>
      <c r="AH228" s="35"/>
    </row>
    <row r="229" spans="1:34">
      <c r="A229" s="27" t="s">
        <v>17</v>
      </c>
      <c r="B229" s="28" t="s">
        <v>426</v>
      </c>
      <c r="C229" s="28"/>
      <c r="D229" s="29" t="s">
        <v>427</v>
      </c>
      <c r="E229" s="29"/>
      <c r="F229" s="29"/>
      <c r="G229" s="29" t="s">
        <v>36</v>
      </c>
      <c r="H229" s="30">
        <v>4</v>
      </c>
      <c r="I229" s="31"/>
      <c r="J229" s="30">
        <v>4</v>
      </c>
      <c r="K229" s="31"/>
      <c r="L229" s="30">
        <v>4</v>
      </c>
      <c r="M229" s="31"/>
      <c r="N229" s="30">
        <v>5</v>
      </c>
      <c r="O229" s="32"/>
      <c r="P229" s="30"/>
      <c r="Q229" s="32"/>
      <c r="R229" s="30">
        <v>4</v>
      </c>
      <c r="S229" s="32"/>
      <c r="T229" s="30">
        <v>4</v>
      </c>
      <c r="U229" s="32"/>
      <c r="V229" s="33">
        <v>4</v>
      </c>
      <c r="W229" s="34"/>
      <c r="X229" s="33">
        <v>4</v>
      </c>
      <c r="Y229" s="32"/>
      <c r="Z229" s="33">
        <v>4</v>
      </c>
      <c r="AA229" s="32"/>
      <c r="AB229" s="33">
        <v>5</v>
      </c>
      <c r="AC229" s="28"/>
      <c r="AD229" s="33"/>
      <c r="AE229" s="28"/>
      <c r="AF229" s="33">
        <v>4</v>
      </c>
      <c r="AG229" s="28"/>
      <c r="AH229" s="35">
        <v>4</v>
      </c>
    </row>
    <row r="230" spans="1:34">
      <c r="A230" s="27" t="s">
        <v>17</v>
      </c>
      <c r="B230" s="28" t="s">
        <v>428</v>
      </c>
      <c r="C230" s="28"/>
      <c r="D230" s="29" t="s">
        <v>429</v>
      </c>
      <c r="E230" s="29"/>
      <c r="F230" s="29"/>
      <c r="G230" s="29" t="s">
        <v>36</v>
      </c>
      <c r="H230" s="30">
        <v>51</v>
      </c>
      <c r="I230" s="31"/>
      <c r="J230" s="30">
        <v>51</v>
      </c>
      <c r="K230" s="31"/>
      <c r="L230" s="30">
        <v>51</v>
      </c>
      <c r="M230" s="31"/>
      <c r="N230" s="30">
        <v>6</v>
      </c>
      <c r="O230" s="32"/>
      <c r="P230" s="30"/>
      <c r="Q230" s="32"/>
      <c r="R230" s="30">
        <v>51</v>
      </c>
      <c r="S230" s="32"/>
      <c r="T230" s="30">
        <v>51</v>
      </c>
      <c r="U230" s="32"/>
      <c r="V230" s="33">
        <v>5</v>
      </c>
      <c r="W230" s="34"/>
      <c r="X230" s="33">
        <v>5</v>
      </c>
      <c r="Y230" s="32"/>
      <c r="Z230" s="33">
        <v>5</v>
      </c>
      <c r="AA230" s="32"/>
      <c r="AB230" s="33">
        <v>6</v>
      </c>
      <c r="AC230" s="28"/>
      <c r="AD230" s="33"/>
      <c r="AE230" s="28"/>
      <c r="AF230" s="33">
        <v>5</v>
      </c>
      <c r="AG230" s="28"/>
      <c r="AH230" s="35">
        <v>5</v>
      </c>
    </row>
    <row r="231" spans="1:34" ht="12.75" customHeight="1">
      <c r="A231" s="27" t="s">
        <v>17</v>
      </c>
      <c r="B231" s="28" t="s">
        <v>174</v>
      </c>
      <c r="C231" s="28"/>
      <c r="D231" s="29" t="s">
        <v>430</v>
      </c>
      <c r="E231" s="29"/>
      <c r="F231" s="29"/>
      <c r="G231" s="29"/>
      <c r="H231" s="30"/>
      <c r="I231" s="31"/>
      <c r="J231" s="30">
        <v>9</v>
      </c>
      <c r="K231" s="31"/>
      <c r="L231" s="30">
        <v>9</v>
      </c>
      <c r="M231" s="31"/>
      <c r="N231" s="30"/>
      <c r="O231" s="32"/>
      <c r="P231" s="30">
        <v>5</v>
      </c>
      <c r="Q231" s="32"/>
      <c r="R231" s="30"/>
      <c r="S231" s="32"/>
      <c r="T231" s="30"/>
      <c r="U231" s="32"/>
      <c r="V231" s="33">
        <v>9</v>
      </c>
      <c r="W231" s="34"/>
      <c r="X231" s="33">
        <v>9</v>
      </c>
      <c r="Y231" s="32"/>
      <c r="Z231" s="33">
        <v>9</v>
      </c>
      <c r="AA231" s="32"/>
      <c r="AB231" s="33"/>
      <c r="AC231" s="28"/>
      <c r="AD231" s="33"/>
      <c r="AE231" s="28"/>
      <c r="AF231" s="33"/>
      <c r="AG231" s="28"/>
      <c r="AH231" s="35"/>
    </row>
    <row r="232" spans="1:34">
      <c r="A232" s="27" t="s">
        <v>17</v>
      </c>
      <c r="B232" s="28" t="s">
        <v>431</v>
      </c>
      <c r="C232" s="28"/>
      <c r="D232" s="29" t="s">
        <v>432</v>
      </c>
      <c r="E232" s="29"/>
      <c r="F232" s="29"/>
      <c r="G232" s="29" t="s">
        <v>36</v>
      </c>
      <c r="H232" s="30"/>
      <c r="I232" s="31"/>
      <c r="J232" s="30">
        <v>8</v>
      </c>
      <c r="K232" s="31"/>
      <c r="L232" s="30">
        <v>8</v>
      </c>
      <c r="M232" s="31"/>
      <c r="N232" s="30"/>
      <c r="O232" s="32"/>
      <c r="P232" s="30">
        <v>4</v>
      </c>
      <c r="Q232" s="32"/>
      <c r="R232" s="30">
        <v>8</v>
      </c>
      <c r="S232" s="32"/>
      <c r="T232" s="30">
        <v>8</v>
      </c>
      <c r="U232" s="32"/>
      <c r="V232" s="33">
        <v>8</v>
      </c>
      <c r="W232" s="34"/>
      <c r="X232" s="33">
        <v>8</v>
      </c>
      <c r="Y232" s="32"/>
      <c r="Z232" s="33">
        <v>8</v>
      </c>
      <c r="AA232" s="32"/>
      <c r="AB232" s="33"/>
      <c r="AC232" s="28"/>
      <c r="AD232" s="33">
        <v>4</v>
      </c>
      <c r="AE232" s="28"/>
      <c r="AF232" s="33">
        <v>8</v>
      </c>
      <c r="AG232" s="28"/>
      <c r="AH232" s="35">
        <v>8</v>
      </c>
    </row>
    <row r="233" spans="1:34" ht="12.75" customHeight="1">
      <c r="A233" s="27" t="s">
        <v>17</v>
      </c>
      <c r="B233" s="28" t="s">
        <v>433</v>
      </c>
      <c r="C233" s="28"/>
      <c r="D233" s="29" t="s">
        <v>434</v>
      </c>
      <c r="E233" s="29"/>
      <c r="F233" s="29"/>
      <c r="G233" s="29" t="s">
        <v>36</v>
      </c>
      <c r="H233" s="30"/>
      <c r="I233" s="31"/>
      <c r="J233" s="30"/>
      <c r="K233" s="31"/>
      <c r="L233" s="30">
        <v>9</v>
      </c>
      <c r="M233" s="31"/>
      <c r="N233" s="30"/>
      <c r="O233" s="32"/>
      <c r="P233" s="30">
        <v>5</v>
      </c>
      <c r="Q233" s="32"/>
      <c r="R233" s="30"/>
      <c r="S233" s="32"/>
      <c r="T233" s="30"/>
      <c r="U233" s="32"/>
      <c r="V233" s="33"/>
      <c r="W233" s="34"/>
      <c r="X233" s="33"/>
      <c r="Y233" s="32"/>
      <c r="Z233" s="33"/>
      <c r="AA233" s="32"/>
      <c r="AB233" s="33"/>
      <c r="AC233" s="28"/>
      <c r="AD233" s="33"/>
      <c r="AE233" s="28"/>
      <c r="AF233" s="33"/>
      <c r="AG233" s="28"/>
      <c r="AH233" s="35"/>
    </row>
    <row r="234" spans="1:34" ht="12.75" customHeight="1">
      <c r="A234" s="27" t="s">
        <v>17</v>
      </c>
      <c r="B234" s="28" t="s">
        <v>435</v>
      </c>
      <c r="C234" s="28"/>
      <c r="D234" s="29" t="s">
        <v>436</v>
      </c>
      <c r="E234" s="29"/>
      <c r="F234" s="29"/>
      <c r="G234" s="29"/>
      <c r="H234" s="42"/>
      <c r="I234" s="43"/>
      <c r="J234" s="42"/>
      <c r="K234" s="43"/>
      <c r="L234" s="42">
        <v>10</v>
      </c>
      <c r="M234" s="43"/>
      <c r="N234" s="42"/>
      <c r="O234" s="44"/>
      <c r="P234" s="30">
        <v>501</v>
      </c>
      <c r="Q234" s="44"/>
      <c r="R234" s="30"/>
      <c r="S234" s="44"/>
      <c r="T234" s="30"/>
      <c r="U234" s="44"/>
      <c r="V234" s="33">
        <v>10</v>
      </c>
      <c r="W234" s="34"/>
      <c r="X234" s="45">
        <v>10</v>
      </c>
      <c r="Y234" s="44"/>
      <c r="Z234" s="45">
        <v>10</v>
      </c>
      <c r="AA234" s="44"/>
      <c r="AB234" s="45"/>
      <c r="AC234" s="28"/>
      <c r="AD234" s="45"/>
      <c r="AE234" s="28"/>
      <c r="AF234" s="45"/>
      <c r="AG234" s="28"/>
      <c r="AH234" s="46"/>
    </row>
    <row r="235" spans="1:34">
      <c r="A235" s="27" t="s">
        <v>17</v>
      </c>
      <c r="B235" s="28" t="s">
        <v>437</v>
      </c>
      <c r="C235" s="28"/>
      <c r="D235" s="29" t="s">
        <v>438</v>
      </c>
      <c r="E235" s="29"/>
      <c r="F235" s="29"/>
      <c r="G235" s="29" t="s">
        <v>36</v>
      </c>
      <c r="H235" s="50">
        <v>8</v>
      </c>
      <c r="I235" s="43"/>
      <c r="J235" s="42">
        <v>8</v>
      </c>
      <c r="K235" s="43"/>
      <c r="L235" s="42">
        <v>8</v>
      </c>
      <c r="M235" s="43"/>
      <c r="N235" s="42"/>
      <c r="O235" s="44"/>
      <c r="P235" s="30">
        <v>5</v>
      </c>
      <c r="Q235" s="44"/>
      <c r="R235" s="30">
        <v>8</v>
      </c>
      <c r="S235" s="44"/>
      <c r="T235" s="30">
        <v>8</v>
      </c>
      <c r="U235" s="44"/>
      <c r="V235" s="45">
        <v>8</v>
      </c>
      <c r="W235" s="34"/>
      <c r="X235" s="45">
        <v>8</v>
      </c>
      <c r="Y235" s="44"/>
      <c r="Z235" s="45">
        <v>8</v>
      </c>
      <c r="AA235" s="44"/>
      <c r="AB235" s="45"/>
      <c r="AC235" s="28"/>
      <c r="AD235" s="45">
        <v>4</v>
      </c>
      <c r="AE235" s="28"/>
      <c r="AF235" s="45">
        <v>8</v>
      </c>
      <c r="AG235" s="28"/>
      <c r="AH235" s="46">
        <v>8</v>
      </c>
    </row>
    <row r="236" spans="1:34" ht="12.75" customHeight="1">
      <c r="A236" s="27" t="s">
        <v>17</v>
      </c>
      <c r="B236" s="28" t="s">
        <v>338</v>
      </c>
      <c r="C236" s="28"/>
      <c r="D236" s="29" t="s">
        <v>439</v>
      </c>
      <c r="E236" s="29"/>
      <c r="F236" s="29"/>
      <c r="G236" s="29" t="s">
        <v>36</v>
      </c>
      <c r="H236" s="42"/>
      <c r="I236" s="43"/>
      <c r="J236" s="30"/>
      <c r="K236" s="43"/>
      <c r="L236" s="42">
        <v>9</v>
      </c>
      <c r="M236" s="43"/>
      <c r="N236" s="42"/>
      <c r="O236" s="44"/>
      <c r="P236" s="30">
        <v>5</v>
      </c>
      <c r="Q236" s="44"/>
      <c r="R236" s="30"/>
      <c r="S236" s="44"/>
      <c r="T236" s="30"/>
      <c r="U236" s="44"/>
      <c r="V236" s="33">
        <v>9</v>
      </c>
      <c r="W236" s="34"/>
      <c r="X236" s="45">
        <v>9</v>
      </c>
      <c r="Y236" s="44"/>
      <c r="Z236" s="45">
        <v>9</v>
      </c>
      <c r="AA236" s="44"/>
      <c r="AB236" s="45"/>
      <c r="AC236" s="28"/>
      <c r="AD236" s="45"/>
      <c r="AE236" s="28"/>
      <c r="AF236" s="45"/>
      <c r="AG236" s="28"/>
      <c r="AH236" s="46"/>
    </row>
    <row r="237" spans="1:34" ht="12.75" customHeight="1">
      <c r="A237" s="27" t="s">
        <v>17</v>
      </c>
      <c r="B237" s="28" t="s">
        <v>440</v>
      </c>
      <c r="C237" s="28"/>
      <c r="D237" s="37" t="s">
        <v>441</v>
      </c>
      <c r="E237" s="37"/>
      <c r="F237" s="37"/>
      <c r="G237" s="37"/>
      <c r="H237" s="42"/>
      <c r="I237" s="43"/>
      <c r="J237" s="42"/>
      <c r="K237" s="43"/>
      <c r="L237" s="42">
        <v>10</v>
      </c>
      <c r="M237" s="43"/>
      <c r="N237" s="42"/>
      <c r="O237" s="44"/>
      <c r="P237" s="30">
        <v>501</v>
      </c>
      <c r="Q237" s="44"/>
      <c r="R237" s="30"/>
      <c r="S237" s="44"/>
      <c r="T237" s="30"/>
      <c r="U237" s="44"/>
      <c r="V237" s="33">
        <v>10</v>
      </c>
      <c r="W237" s="34"/>
      <c r="X237" s="45">
        <v>10</v>
      </c>
      <c r="Y237" s="44"/>
      <c r="Z237" s="45">
        <v>10</v>
      </c>
      <c r="AA237" s="44"/>
      <c r="AB237" s="45"/>
      <c r="AC237" s="28"/>
      <c r="AD237" s="45"/>
      <c r="AE237" s="28"/>
      <c r="AF237" s="45"/>
      <c r="AG237" s="28"/>
      <c r="AH237" s="46"/>
    </row>
    <row r="238" spans="1:34" ht="12.75" customHeight="1">
      <c r="A238" s="27" t="s">
        <v>17</v>
      </c>
      <c r="B238" s="28" t="s">
        <v>442</v>
      </c>
      <c r="C238" s="28"/>
      <c r="D238" s="37" t="s">
        <v>443</v>
      </c>
      <c r="E238" s="37"/>
      <c r="F238" s="37"/>
      <c r="G238" s="37"/>
      <c r="H238" s="42"/>
      <c r="I238" s="43"/>
      <c r="J238" s="42"/>
      <c r="K238" s="43"/>
      <c r="L238" s="42">
        <v>9</v>
      </c>
      <c r="M238" s="43"/>
      <c r="N238" s="42"/>
      <c r="O238" s="44"/>
      <c r="P238" s="30">
        <v>5</v>
      </c>
      <c r="Q238" s="44"/>
      <c r="R238" s="30"/>
      <c r="S238" s="44"/>
      <c r="T238" s="30"/>
      <c r="U238" s="44"/>
      <c r="V238" s="45"/>
      <c r="W238" s="34"/>
      <c r="X238" s="45"/>
      <c r="Y238" s="44"/>
      <c r="Z238" s="45"/>
      <c r="AA238" s="44"/>
      <c r="AB238" s="45"/>
      <c r="AC238" s="28"/>
      <c r="AD238" s="45"/>
      <c r="AE238" s="28"/>
      <c r="AF238" s="45"/>
      <c r="AG238" s="28"/>
      <c r="AH238" s="46"/>
    </row>
    <row r="239" spans="1:34" ht="12.75" customHeight="1">
      <c r="A239" s="27" t="s">
        <v>17</v>
      </c>
      <c r="B239" s="28" t="s">
        <v>80</v>
      </c>
      <c r="C239" s="28"/>
      <c r="D239" s="37" t="s">
        <v>444</v>
      </c>
      <c r="E239" s="37"/>
      <c r="F239" s="37"/>
      <c r="G239" s="37"/>
      <c r="H239" s="42"/>
      <c r="I239" s="43"/>
      <c r="J239" s="42"/>
      <c r="K239" s="43"/>
      <c r="L239" s="42">
        <v>9</v>
      </c>
      <c r="M239" s="43"/>
      <c r="N239" s="42"/>
      <c r="O239" s="44"/>
      <c r="P239" s="30">
        <v>5</v>
      </c>
      <c r="Q239" s="44"/>
      <c r="R239" s="30"/>
      <c r="S239" s="44"/>
      <c r="T239" s="30"/>
      <c r="U239" s="44"/>
      <c r="V239" s="33">
        <v>9</v>
      </c>
      <c r="W239" s="34"/>
      <c r="X239" s="45">
        <v>9</v>
      </c>
      <c r="Y239" s="44"/>
      <c r="Z239" s="45">
        <v>9</v>
      </c>
      <c r="AA239" s="44"/>
      <c r="AB239" s="45"/>
      <c r="AC239" s="28"/>
      <c r="AD239" s="45"/>
      <c r="AE239" s="28"/>
      <c r="AF239" s="45"/>
      <c r="AG239" s="28"/>
      <c r="AH239" s="46"/>
    </row>
    <row r="240" spans="1:34" ht="12.75" customHeight="1">
      <c r="A240" s="27" t="s">
        <v>17</v>
      </c>
      <c r="B240" s="28" t="s">
        <v>445</v>
      </c>
      <c r="C240" s="28"/>
      <c r="D240" s="37" t="s">
        <v>446</v>
      </c>
      <c r="E240" s="37"/>
      <c r="F240" s="37"/>
      <c r="G240" s="29" t="s">
        <v>36</v>
      </c>
      <c r="H240" s="42"/>
      <c r="I240" s="43"/>
      <c r="J240" s="42">
        <v>9</v>
      </c>
      <c r="K240" s="43"/>
      <c r="L240" s="42">
        <v>9</v>
      </c>
      <c r="M240" s="43"/>
      <c r="N240" s="42"/>
      <c r="O240" s="44"/>
      <c r="P240" s="30">
        <v>5</v>
      </c>
      <c r="Q240" s="44"/>
      <c r="R240" s="30"/>
      <c r="S240" s="44"/>
      <c r="T240" s="30"/>
      <c r="U240" s="44"/>
      <c r="V240" s="33">
        <v>9</v>
      </c>
      <c r="W240" s="34"/>
      <c r="X240" s="45">
        <v>9</v>
      </c>
      <c r="Y240" s="44"/>
      <c r="Z240" s="45">
        <v>9</v>
      </c>
      <c r="AA240" s="44"/>
      <c r="AB240" s="45"/>
      <c r="AC240" s="28"/>
      <c r="AD240" s="45"/>
      <c r="AE240" s="28"/>
      <c r="AF240" s="45"/>
      <c r="AG240" s="28"/>
      <c r="AH240" s="46"/>
    </row>
    <row r="241" spans="1:34" ht="12.75" customHeight="1">
      <c r="A241" s="27" t="s">
        <v>17</v>
      </c>
      <c r="B241" s="28" t="s">
        <v>249</v>
      </c>
      <c r="C241" s="28"/>
      <c r="D241" s="37" t="s">
        <v>447</v>
      </c>
      <c r="E241" s="37"/>
      <c r="F241" s="37"/>
      <c r="G241" s="37"/>
      <c r="H241" s="42"/>
      <c r="I241" s="43"/>
      <c r="J241" s="30"/>
      <c r="K241" s="43"/>
      <c r="L241" s="42">
        <v>9</v>
      </c>
      <c r="M241" s="43"/>
      <c r="N241" s="42"/>
      <c r="O241" s="44"/>
      <c r="P241" s="30">
        <v>5</v>
      </c>
      <c r="Q241" s="44"/>
      <c r="R241" s="30"/>
      <c r="S241" s="44"/>
      <c r="T241" s="30"/>
      <c r="U241" s="44"/>
      <c r="V241" s="45"/>
      <c r="W241" s="34"/>
      <c r="X241" s="45"/>
      <c r="Y241" s="44"/>
      <c r="Z241" s="45"/>
      <c r="AA241" s="44"/>
      <c r="AB241" s="45"/>
      <c r="AC241" s="28"/>
      <c r="AD241" s="45"/>
      <c r="AE241" s="28"/>
      <c r="AF241" s="45"/>
      <c r="AG241" s="28"/>
      <c r="AH241" s="46"/>
    </row>
    <row r="242" spans="1:34" ht="12.75" customHeight="1">
      <c r="A242" s="27" t="s">
        <v>17</v>
      </c>
      <c r="B242" s="28" t="s">
        <v>448</v>
      </c>
      <c r="C242" s="28"/>
      <c r="D242" s="37" t="s">
        <v>449</v>
      </c>
      <c r="E242" s="37"/>
      <c r="F242" s="37"/>
      <c r="G242" s="37"/>
      <c r="H242" s="42"/>
      <c r="I242" s="43"/>
      <c r="J242" s="42">
        <v>10</v>
      </c>
      <c r="K242" s="43"/>
      <c r="L242" s="42">
        <v>10</v>
      </c>
      <c r="M242" s="43"/>
      <c r="N242" s="42"/>
      <c r="O242" s="44"/>
      <c r="P242" s="30">
        <v>501</v>
      </c>
      <c r="Q242" s="44"/>
      <c r="R242" s="30">
        <v>10</v>
      </c>
      <c r="S242" s="44"/>
      <c r="T242" s="30"/>
      <c r="U242" s="44"/>
      <c r="V242" s="45">
        <v>10</v>
      </c>
      <c r="W242" s="34"/>
      <c r="X242" s="45">
        <v>10</v>
      </c>
      <c r="Y242" s="44"/>
      <c r="Z242" s="45">
        <v>10</v>
      </c>
      <c r="AA242" s="44"/>
      <c r="AB242" s="45"/>
      <c r="AC242" s="28"/>
      <c r="AD242" s="45"/>
      <c r="AE242" s="28"/>
      <c r="AF242" s="45">
        <v>10</v>
      </c>
      <c r="AG242" s="28"/>
      <c r="AH242" s="46">
        <v>10</v>
      </c>
    </row>
    <row r="243" spans="1:34" ht="12.75" customHeight="1">
      <c r="A243" s="27" t="s">
        <v>17</v>
      </c>
      <c r="B243" s="28" t="s">
        <v>450</v>
      </c>
      <c r="C243" s="28"/>
      <c r="D243" s="37" t="s">
        <v>451</v>
      </c>
      <c r="E243" s="37"/>
      <c r="F243" s="37"/>
      <c r="G243" s="29"/>
      <c r="H243" s="50">
        <v>5</v>
      </c>
      <c r="I243" s="43"/>
      <c r="J243" s="42">
        <v>5</v>
      </c>
      <c r="K243" s="43"/>
      <c r="L243" s="42">
        <v>5</v>
      </c>
      <c r="M243" s="43"/>
      <c r="N243" s="42"/>
      <c r="O243" s="44"/>
      <c r="P243" s="30">
        <v>1</v>
      </c>
      <c r="Q243" s="44"/>
      <c r="R243" s="42">
        <v>5</v>
      </c>
      <c r="S243" s="44"/>
      <c r="T243" s="42">
        <v>5</v>
      </c>
      <c r="U243" s="44"/>
      <c r="V243" s="33">
        <v>5</v>
      </c>
      <c r="W243" s="34"/>
      <c r="X243" s="45">
        <v>5</v>
      </c>
      <c r="Y243" s="44"/>
      <c r="Z243" s="45">
        <v>5</v>
      </c>
      <c r="AA243" s="44"/>
      <c r="AB243" s="45"/>
      <c r="AC243" s="28"/>
      <c r="AD243" s="45">
        <v>1</v>
      </c>
      <c r="AE243" s="28"/>
      <c r="AF243" s="45">
        <v>5</v>
      </c>
      <c r="AG243" s="28"/>
      <c r="AH243" s="45">
        <v>5</v>
      </c>
    </row>
    <row r="244" spans="1:34" ht="12.75" customHeight="1">
      <c r="A244" s="27" t="s">
        <v>17</v>
      </c>
      <c r="B244" s="28" t="s">
        <v>452</v>
      </c>
      <c r="C244" s="28"/>
      <c r="D244" s="37" t="s">
        <v>453</v>
      </c>
      <c r="E244" s="37"/>
      <c r="F244" s="37"/>
      <c r="G244" s="29"/>
      <c r="H244" s="42"/>
      <c r="I244" s="43"/>
      <c r="J244" s="42"/>
      <c r="K244" s="43"/>
      <c r="L244" s="42">
        <v>9</v>
      </c>
      <c r="M244" s="43"/>
      <c r="N244" s="42"/>
      <c r="O244" s="44"/>
      <c r="P244" s="30">
        <v>5</v>
      </c>
      <c r="Q244" s="44"/>
      <c r="R244" s="30"/>
      <c r="S244" s="44"/>
      <c r="T244" s="30"/>
      <c r="U244" s="44"/>
      <c r="V244" s="45"/>
      <c r="W244" s="34"/>
      <c r="X244" s="45"/>
      <c r="Y244" s="44"/>
      <c r="Z244" s="45">
        <v>9</v>
      </c>
      <c r="AA244" s="44"/>
      <c r="AB244" s="45"/>
      <c r="AC244" s="28"/>
      <c r="AD244" s="45"/>
      <c r="AE244" s="28"/>
      <c r="AF244" s="45"/>
      <c r="AG244" s="28"/>
      <c r="AH244" s="46"/>
    </row>
    <row r="245" spans="1:34" ht="12.75" customHeight="1">
      <c r="A245" s="27" t="s">
        <v>17</v>
      </c>
      <c r="B245" s="28" t="s">
        <v>454</v>
      </c>
      <c r="C245" s="28"/>
      <c r="D245" s="37" t="s">
        <v>455</v>
      </c>
      <c r="E245" s="37"/>
      <c r="F245" s="37"/>
      <c r="G245" s="37"/>
      <c r="H245" s="42"/>
      <c r="I245" s="43"/>
      <c r="J245" s="42"/>
      <c r="K245" s="43"/>
      <c r="L245" s="42">
        <v>9</v>
      </c>
      <c r="M245" s="43"/>
      <c r="N245" s="42"/>
      <c r="O245" s="44"/>
      <c r="P245" s="30">
        <v>5</v>
      </c>
      <c r="Q245" s="44"/>
      <c r="R245" s="30"/>
      <c r="S245" s="44"/>
      <c r="T245" s="30"/>
      <c r="U245" s="44"/>
      <c r="V245" s="33">
        <v>9</v>
      </c>
      <c r="W245" s="34"/>
      <c r="X245" s="45">
        <v>9</v>
      </c>
      <c r="Y245" s="44"/>
      <c r="Z245" s="45">
        <v>9</v>
      </c>
      <c r="AA245" s="44"/>
      <c r="AB245" s="45"/>
      <c r="AC245" s="28"/>
      <c r="AD245" s="45"/>
      <c r="AE245" s="28"/>
      <c r="AF245" s="45"/>
      <c r="AG245" s="28"/>
      <c r="AH245" s="46"/>
    </row>
    <row r="246" spans="1:34" ht="12.75" customHeight="1">
      <c r="A246" s="27" t="s">
        <v>17</v>
      </c>
      <c r="B246" s="28" t="s">
        <v>456</v>
      </c>
      <c r="C246" s="28"/>
      <c r="D246" s="37" t="s">
        <v>457</v>
      </c>
      <c r="E246" s="37"/>
      <c r="F246" s="37"/>
      <c r="G246" s="37"/>
      <c r="H246" s="42"/>
      <c r="I246" s="43"/>
      <c r="J246" s="42"/>
      <c r="K246" s="43"/>
      <c r="L246" s="42">
        <v>10</v>
      </c>
      <c r="M246" s="43"/>
      <c r="N246" s="42"/>
      <c r="O246" s="44"/>
      <c r="P246" s="30">
        <v>501</v>
      </c>
      <c r="Q246" s="44"/>
      <c r="R246" s="30"/>
      <c r="S246" s="44"/>
      <c r="T246" s="30"/>
      <c r="U246" s="44"/>
      <c r="V246" s="45"/>
      <c r="W246" s="34"/>
      <c r="X246" s="45"/>
      <c r="Y246" s="44"/>
      <c r="Z246" s="45"/>
      <c r="AA246" s="44"/>
      <c r="AB246" s="45"/>
      <c r="AC246" s="28"/>
      <c r="AD246" s="45"/>
      <c r="AE246" s="28"/>
      <c r="AF246" s="45"/>
      <c r="AG246" s="28"/>
      <c r="AH246" s="46"/>
    </row>
    <row r="247" spans="1:34" ht="12.75" customHeight="1">
      <c r="A247" s="27" t="s">
        <v>17</v>
      </c>
      <c r="B247" s="28" t="s">
        <v>458</v>
      </c>
      <c r="C247" s="28"/>
      <c r="D247" s="37" t="s">
        <v>459</v>
      </c>
      <c r="E247" s="37"/>
      <c r="F247" s="37"/>
      <c r="G247" s="37"/>
      <c r="H247" s="42"/>
      <c r="I247" s="43"/>
      <c r="J247" s="42"/>
      <c r="K247" s="43"/>
      <c r="L247" s="42">
        <v>10</v>
      </c>
      <c r="M247" s="43"/>
      <c r="N247" s="42"/>
      <c r="O247" s="44"/>
      <c r="P247" s="30">
        <v>501</v>
      </c>
      <c r="Q247" s="44"/>
      <c r="R247" s="30"/>
      <c r="S247" s="44"/>
      <c r="T247" s="30"/>
      <c r="U247" s="44"/>
      <c r="V247" s="33">
        <v>10</v>
      </c>
      <c r="W247" s="34"/>
      <c r="X247" s="45">
        <v>10</v>
      </c>
      <c r="Y247" s="44"/>
      <c r="Z247" s="45">
        <v>10</v>
      </c>
      <c r="AA247" s="44"/>
      <c r="AB247" s="45"/>
      <c r="AC247" s="28"/>
      <c r="AD247" s="45"/>
      <c r="AE247" s="28"/>
      <c r="AF247" s="45"/>
      <c r="AG247" s="28"/>
      <c r="AH247" s="46"/>
    </row>
    <row r="248" spans="1:34" ht="12.75" customHeight="1">
      <c r="A248" s="27" t="s">
        <v>17</v>
      </c>
      <c r="B248" s="28" t="s">
        <v>460</v>
      </c>
      <c r="C248" s="28"/>
      <c r="D248" s="37" t="s">
        <v>461</v>
      </c>
      <c r="E248" s="37"/>
      <c r="F248" s="37"/>
      <c r="G248" s="29" t="s">
        <v>36</v>
      </c>
      <c r="H248" s="50">
        <v>5</v>
      </c>
      <c r="I248" s="43"/>
      <c r="J248" s="42">
        <v>5</v>
      </c>
      <c r="K248" s="43"/>
      <c r="L248" s="42">
        <v>5</v>
      </c>
      <c r="M248" s="43"/>
      <c r="N248" s="42"/>
      <c r="O248" s="44"/>
      <c r="P248" s="30">
        <v>1</v>
      </c>
      <c r="Q248" s="44"/>
      <c r="R248" s="30"/>
      <c r="S248" s="44"/>
      <c r="T248" s="30"/>
      <c r="U248" s="44"/>
      <c r="V248" s="33">
        <v>5</v>
      </c>
      <c r="W248" s="34"/>
      <c r="X248" s="45">
        <v>5</v>
      </c>
      <c r="Y248" s="44"/>
      <c r="Z248" s="45">
        <v>5</v>
      </c>
      <c r="AA248" s="44"/>
      <c r="AB248" s="45"/>
      <c r="AC248" s="28"/>
      <c r="AD248" s="45"/>
      <c r="AE248" s="28"/>
      <c r="AF248" s="45"/>
      <c r="AG248" s="28"/>
      <c r="AH248" s="46"/>
    </row>
    <row r="249" spans="1:34" ht="12.75" customHeight="1">
      <c r="A249" s="27" t="s">
        <v>17</v>
      </c>
      <c r="B249" s="28" t="s">
        <v>420</v>
      </c>
      <c r="C249" s="28"/>
      <c r="D249" s="37" t="s">
        <v>462</v>
      </c>
      <c r="E249" s="37"/>
      <c r="F249" s="37"/>
      <c r="G249" s="37"/>
      <c r="H249" s="42"/>
      <c r="I249" s="43"/>
      <c r="J249" s="42"/>
      <c r="K249" s="43"/>
      <c r="L249" s="42">
        <v>9</v>
      </c>
      <c r="M249" s="43"/>
      <c r="N249" s="42"/>
      <c r="O249" s="44"/>
      <c r="P249" s="30">
        <v>5</v>
      </c>
      <c r="Q249" s="44"/>
      <c r="R249" s="30"/>
      <c r="S249" s="44"/>
      <c r="T249" s="30"/>
      <c r="U249" s="44"/>
      <c r="V249" s="33">
        <v>9</v>
      </c>
      <c r="W249" s="34"/>
      <c r="X249" s="45">
        <v>9</v>
      </c>
      <c r="Y249" s="44"/>
      <c r="Z249" s="45">
        <v>9</v>
      </c>
      <c r="AA249" s="44"/>
      <c r="AB249" s="45"/>
      <c r="AC249" s="28"/>
      <c r="AD249" s="45"/>
      <c r="AE249" s="28"/>
      <c r="AF249" s="45"/>
      <c r="AG249" s="28"/>
      <c r="AH249" s="46"/>
    </row>
    <row r="250" spans="1:34">
      <c r="A250" s="27" t="s">
        <v>17</v>
      </c>
      <c r="B250" s="28" t="s">
        <v>463</v>
      </c>
      <c r="C250" s="28"/>
      <c r="D250" s="37" t="s">
        <v>464</v>
      </c>
      <c r="E250" s="37"/>
      <c r="F250" s="37"/>
      <c r="G250" s="37"/>
      <c r="H250" s="36">
        <v>9</v>
      </c>
      <c r="I250" s="31"/>
      <c r="J250" s="30">
        <v>9</v>
      </c>
      <c r="K250" s="31"/>
      <c r="L250" s="30">
        <v>9</v>
      </c>
      <c r="M250" s="31"/>
      <c r="N250" s="30"/>
      <c r="O250" s="32"/>
      <c r="P250" s="30">
        <v>5</v>
      </c>
      <c r="Q250" s="32"/>
      <c r="R250" s="30">
        <v>9</v>
      </c>
      <c r="S250" s="32"/>
      <c r="T250" s="30">
        <v>9</v>
      </c>
      <c r="U250" s="32"/>
      <c r="V250" s="33">
        <v>9</v>
      </c>
      <c r="W250" s="34"/>
      <c r="X250" s="33">
        <v>9</v>
      </c>
      <c r="Y250" s="32"/>
      <c r="Z250" s="33">
        <v>9</v>
      </c>
      <c r="AA250" s="32"/>
      <c r="AB250" s="33"/>
      <c r="AC250" s="28"/>
      <c r="AD250" s="33">
        <v>42</v>
      </c>
      <c r="AE250" s="28"/>
      <c r="AF250" s="33">
        <v>9</v>
      </c>
      <c r="AG250" s="28"/>
      <c r="AH250" s="35">
        <v>9</v>
      </c>
    </row>
    <row r="251" spans="1:34" ht="12.75" customHeight="1">
      <c r="A251" s="27" t="s">
        <v>17</v>
      </c>
      <c r="B251" s="28" t="s">
        <v>154</v>
      </c>
      <c r="C251" s="28"/>
      <c r="D251" s="29" t="s">
        <v>465</v>
      </c>
      <c r="E251" s="29"/>
      <c r="F251" s="29"/>
      <c r="G251" s="29" t="s">
        <v>36</v>
      </c>
      <c r="H251" s="42"/>
      <c r="I251" s="31"/>
      <c r="J251" s="42"/>
      <c r="K251" s="31"/>
      <c r="L251" s="42"/>
      <c r="M251" s="31"/>
      <c r="N251" s="42"/>
      <c r="O251" s="44"/>
      <c r="P251" s="30"/>
      <c r="Q251" s="44"/>
      <c r="R251" s="30"/>
      <c r="S251" s="44"/>
      <c r="T251" s="30"/>
      <c r="U251" s="44"/>
      <c r="V251" s="45"/>
      <c r="W251" s="34"/>
      <c r="X251" s="45"/>
      <c r="Y251" s="32"/>
      <c r="Z251" s="45"/>
      <c r="AA251" s="32"/>
      <c r="AB251" s="45"/>
      <c r="AC251" s="28"/>
      <c r="AD251" s="45"/>
      <c r="AE251" s="28"/>
      <c r="AF251" s="45"/>
      <c r="AG251" s="28"/>
      <c r="AH251" s="46"/>
    </row>
    <row r="252" spans="1:34" ht="12.75" customHeight="1">
      <c r="A252" s="27" t="s">
        <v>17</v>
      </c>
      <c r="B252" s="28" t="s">
        <v>154</v>
      </c>
      <c r="C252" s="28"/>
      <c r="D252" s="29" t="s">
        <v>155</v>
      </c>
      <c r="E252" s="29"/>
      <c r="F252" s="29"/>
      <c r="G252" s="56" t="s">
        <v>36</v>
      </c>
      <c r="H252" s="42">
        <v>1</v>
      </c>
      <c r="I252" s="31"/>
      <c r="J252" s="42">
        <v>1</v>
      </c>
      <c r="K252" s="31"/>
      <c r="L252" s="42">
        <v>1</v>
      </c>
      <c r="M252" s="31"/>
      <c r="N252" s="42">
        <v>1</v>
      </c>
      <c r="O252" s="44"/>
      <c r="P252" s="30"/>
      <c r="Q252" s="44"/>
      <c r="R252" s="42"/>
      <c r="S252" s="44"/>
      <c r="T252" s="42"/>
      <c r="U252" s="44"/>
      <c r="V252" s="45">
        <v>1</v>
      </c>
      <c r="W252" s="34"/>
      <c r="X252" s="45">
        <v>1</v>
      </c>
      <c r="Y252" s="32"/>
      <c r="Z252" s="45">
        <v>1</v>
      </c>
      <c r="AA252" s="32"/>
      <c r="AB252" s="45">
        <v>1</v>
      </c>
      <c r="AC252" s="28"/>
      <c r="AD252" s="45"/>
      <c r="AE252" s="28"/>
      <c r="AF252" s="45"/>
      <c r="AG252" s="28"/>
      <c r="AH252" s="45"/>
    </row>
    <row r="253" spans="1:34" ht="12.75" customHeight="1">
      <c r="A253" s="27" t="s">
        <v>17</v>
      </c>
      <c r="B253" s="28" t="s">
        <v>154</v>
      </c>
      <c r="C253" s="28"/>
      <c r="D253" s="29" t="s">
        <v>337</v>
      </c>
      <c r="E253" s="29"/>
      <c r="F253" s="29"/>
      <c r="G253" s="56"/>
      <c r="H253" s="42"/>
      <c r="I253" s="31"/>
      <c r="J253" s="42"/>
      <c r="K253" s="31"/>
      <c r="L253" s="42">
        <v>1</v>
      </c>
      <c r="M253" s="31"/>
      <c r="N253" s="42">
        <v>2</v>
      </c>
      <c r="O253" s="44"/>
      <c r="P253" s="30"/>
      <c r="Q253" s="44"/>
      <c r="R253" s="42"/>
      <c r="S253" s="44"/>
      <c r="T253" s="42"/>
      <c r="U253" s="44"/>
      <c r="V253" s="33"/>
      <c r="W253" s="34"/>
      <c r="X253" s="45">
        <v>1</v>
      </c>
      <c r="Y253" s="32"/>
      <c r="Z253" s="45">
        <v>1</v>
      </c>
      <c r="AA253" s="32"/>
      <c r="AB253" s="45">
        <v>2</v>
      </c>
      <c r="AC253" s="28"/>
      <c r="AD253" s="45"/>
      <c r="AE253" s="28"/>
      <c r="AF253" s="45"/>
      <c r="AG253" s="28"/>
      <c r="AH253" s="45"/>
    </row>
    <row r="254" spans="1:34" ht="12.75" customHeight="1">
      <c r="A254" s="27" t="s">
        <v>17</v>
      </c>
      <c r="B254" s="28" t="s">
        <v>154</v>
      </c>
      <c r="C254" s="28"/>
      <c r="D254" s="29" t="s">
        <v>384</v>
      </c>
      <c r="E254" s="29"/>
      <c r="F254" s="29"/>
      <c r="G254" s="56" t="s">
        <v>36</v>
      </c>
      <c r="H254" s="42">
        <v>1</v>
      </c>
      <c r="I254" s="31"/>
      <c r="J254" s="42">
        <v>1</v>
      </c>
      <c r="K254" s="31"/>
      <c r="L254" s="42">
        <v>1</v>
      </c>
      <c r="M254" s="31"/>
      <c r="N254" s="42">
        <v>1</v>
      </c>
      <c r="O254" s="44"/>
      <c r="P254" s="30"/>
      <c r="Q254" s="44"/>
      <c r="R254" s="42"/>
      <c r="S254" s="44"/>
      <c r="T254" s="42"/>
      <c r="U254" s="44"/>
      <c r="V254" s="45">
        <v>1</v>
      </c>
      <c r="W254" s="34"/>
      <c r="X254" s="45">
        <v>1</v>
      </c>
      <c r="Y254" s="32"/>
      <c r="Z254" s="45">
        <v>1</v>
      </c>
      <c r="AA254" s="32"/>
      <c r="AB254" s="45">
        <v>1</v>
      </c>
      <c r="AC254" s="28"/>
      <c r="AD254" s="45"/>
      <c r="AE254" s="28"/>
      <c r="AF254" s="45"/>
      <c r="AG254" s="28"/>
      <c r="AH254" s="45"/>
    </row>
    <row r="255" spans="1:34" ht="12.75" customHeight="1">
      <c r="A255" s="27" t="s">
        <v>17</v>
      </c>
      <c r="B255" s="28" t="s">
        <v>154</v>
      </c>
      <c r="C255" s="28"/>
      <c r="D255" s="29" t="s">
        <v>466</v>
      </c>
      <c r="E255" s="29"/>
      <c r="F255" s="29"/>
      <c r="G255" s="56"/>
      <c r="H255" s="42">
        <v>1</v>
      </c>
      <c r="I255" s="31"/>
      <c r="J255" s="42">
        <v>1</v>
      </c>
      <c r="K255" s="31"/>
      <c r="L255" s="42">
        <v>1</v>
      </c>
      <c r="M255" s="31"/>
      <c r="N255" s="42">
        <v>1</v>
      </c>
      <c r="O255" s="44"/>
      <c r="P255" s="30"/>
      <c r="Q255" s="44"/>
      <c r="R255" s="42"/>
      <c r="S255" s="44"/>
      <c r="T255" s="42"/>
      <c r="U255" s="44"/>
      <c r="V255" s="45">
        <v>1</v>
      </c>
      <c r="W255" s="34"/>
      <c r="X255" s="45">
        <v>1</v>
      </c>
      <c r="Y255" s="32"/>
      <c r="Z255" s="45">
        <v>1</v>
      </c>
      <c r="AA255" s="32"/>
      <c r="AB255" s="45">
        <v>1</v>
      </c>
      <c r="AC255" s="28"/>
      <c r="AD255" s="45"/>
      <c r="AE255" s="28"/>
      <c r="AF255" s="45"/>
      <c r="AG255" s="28"/>
      <c r="AH255" s="45"/>
    </row>
    <row r="256" spans="1:34" ht="15">
      <c r="A256" s="27" t="s">
        <v>17</v>
      </c>
      <c r="B256" s="28" t="s">
        <v>467</v>
      </c>
      <c r="C256" s="28"/>
      <c r="D256" s="29" t="s">
        <v>468</v>
      </c>
      <c r="E256" s="57" t="s">
        <v>469</v>
      </c>
      <c r="F256" s="57" t="s">
        <v>470</v>
      </c>
      <c r="G256" s="29" t="s">
        <v>36</v>
      </c>
      <c r="H256" s="42">
        <v>6</v>
      </c>
      <c r="I256" s="31"/>
      <c r="J256" s="42">
        <v>6</v>
      </c>
      <c r="K256" s="31"/>
      <c r="L256" s="42">
        <v>6</v>
      </c>
      <c r="M256" s="31"/>
      <c r="N256" s="42"/>
      <c r="O256" s="44"/>
      <c r="P256" s="30">
        <v>2</v>
      </c>
      <c r="Q256" s="44"/>
      <c r="R256" s="30">
        <v>6</v>
      </c>
      <c r="S256" s="44"/>
      <c r="T256" s="30">
        <v>6</v>
      </c>
      <c r="U256" s="44"/>
      <c r="V256" s="45">
        <v>6</v>
      </c>
      <c r="W256" s="34"/>
      <c r="X256" s="45">
        <v>6</v>
      </c>
      <c r="Y256" s="32"/>
      <c r="Z256" s="45">
        <v>6</v>
      </c>
      <c r="AA256" s="32"/>
      <c r="AB256" s="45"/>
      <c r="AC256" s="28"/>
      <c r="AD256" s="45">
        <v>2</v>
      </c>
      <c r="AE256" s="28"/>
      <c r="AF256" s="45">
        <v>6</v>
      </c>
      <c r="AG256" s="28"/>
      <c r="AH256" s="46">
        <v>6</v>
      </c>
    </row>
    <row r="257" spans="1:34" ht="15">
      <c r="A257" s="27" t="s">
        <v>17</v>
      </c>
      <c r="B257" s="28" t="s">
        <v>467</v>
      </c>
      <c r="C257" s="28"/>
      <c r="D257" s="29" t="s">
        <v>468</v>
      </c>
      <c r="E257" s="58" t="s">
        <v>471</v>
      </c>
      <c r="F257" s="58" t="s">
        <v>472</v>
      </c>
      <c r="G257" s="29" t="s">
        <v>36</v>
      </c>
      <c r="H257" s="42">
        <v>6</v>
      </c>
      <c r="I257" s="31"/>
      <c r="J257" s="42">
        <v>6</v>
      </c>
      <c r="K257" s="31"/>
      <c r="L257" s="42">
        <v>6</v>
      </c>
      <c r="M257" s="31"/>
      <c r="N257" s="42"/>
      <c r="O257" s="44"/>
      <c r="P257" s="30">
        <v>2</v>
      </c>
      <c r="Q257" s="44"/>
      <c r="R257" s="30">
        <v>6</v>
      </c>
      <c r="S257" s="44"/>
      <c r="T257" s="30">
        <v>6</v>
      </c>
      <c r="U257" s="44"/>
      <c r="V257" s="45">
        <v>6</v>
      </c>
      <c r="W257" s="34"/>
      <c r="X257" s="45">
        <v>6</v>
      </c>
      <c r="Y257" s="32"/>
      <c r="Z257" s="45">
        <v>6</v>
      </c>
      <c r="AA257" s="32"/>
      <c r="AB257" s="45"/>
      <c r="AC257" s="28"/>
      <c r="AD257" s="45">
        <v>2</v>
      </c>
      <c r="AE257" s="28"/>
      <c r="AF257" s="45">
        <v>6</v>
      </c>
      <c r="AG257" s="28"/>
      <c r="AH257" s="46">
        <v>6</v>
      </c>
    </row>
    <row r="258" spans="1:34" ht="15">
      <c r="A258" s="27" t="s">
        <v>17</v>
      </c>
      <c r="B258" s="28" t="s">
        <v>467</v>
      </c>
      <c r="C258" s="28"/>
      <c r="D258" s="29" t="s">
        <v>473</v>
      </c>
      <c r="E258" s="58" t="s">
        <v>474</v>
      </c>
      <c r="F258" s="58" t="s">
        <v>475</v>
      </c>
      <c r="G258" s="29" t="s">
        <v>36</v>
      </c>
      <c r="H258" s="42">
        <v>6</v>
      </c>
      <c r="I258" s="31"/>
      <c r="J258" s="42">
        <v>6</v>
      </c>
      <c r="K258" s="31"/>
      <c r="L258" s="42">
        <v>6</v>
      </c>
      <c r="M258" s="31"/>
      <c r="N258" s="42"/>
      <c r="O258" s="44"/>
      <c r="P258" s="30">
        <v>2</v>
      </c>
      <c r="Q258" s="44"/>
      <c r="R258" s="30">
        <v>6</v>
      </c>
      <c r="S258" s="44"/>
      <c r="T258" s="30">
        <v>6</v>
      </c>
      <c r="U258" s="44"/>
      <c r="V258" s="45">
        <v>6</v>
      </c>
      <c r="W258" s="34"/>
      <c r="X258" s="45">
        <v>6</v>
      </c>
      <c r="Y258" s="32"/>
      <c r="Z258" s="45">
        <v>6</v>
      </c>
      <c r="AA258" s="32"/>
      <c r="AB258" s="45"/>
      <c r="AC258" s="28"/>
      <c r="AD258" s="45">
        <v>2</v>
      </c>
      <c r="AE258" s="28"/>
      <c r="AF258" s="45">
        <v>6</v>
      </c>
      <c r="AG258" s="28"/>
      <c r="AH258" s="46">
        <v>6</v>
      </c>
    </row>
    <row r="259" spans="1:34">
      <c r="A259" s="27" t="s">
        <v>17</v>
      </c>
      <c r="B259" s="28" t="s">
        <v>467</v>
      </c>
      <c r="C259" s="28"/>
      <c r="D259" s="29" t="s">
        <v>476</v>
      </c>
      <c r="E259" s="58"/>
      <c r="F259" s="58" t="s">
        <v>373</v>
      </c>
      <c r="G259" s="29" t="s">
        <v>36</v>
      </c>
      <c r="H259" s="42">
        <v>7</v>
      </c>
      <c r="I259" s="31"/>
      <c r="J259" s="42">
        <v>7</v>
      </c>
      <c r="K259" s="31"/>
      <c r="L259" s="42">
        <v>7</v>
      </c>
      <c r="M259" s="31"/>
      <c r="N259" s="42"/>
      <c r="O259" s="44"/>
      <c r="P259" s="30">
        <v>3</v>
      </c>
      <c r="Q259" s="44"/>
      <c r="R259" s="30">
        <v>7</v>
      </c>
      <c r="S259" s="44"/>
      <c r="T259" s="30">
        <v>7</v>
      </c>
      <c r="U259" s="44"/>
      <c r="V259" s="45">
        <v>7</v>
      </c>
      <c r="W259" s="34"/>
      <c r="X259" s="45">
        <v>7</v>
      </c>
      <c r="Y259" s="32"/>
      <c r="Z259" s="45">
        <v>7</v>
      </c>
      <c r="AA259" s="32"/>
      <c r="AB259" s="45"/>
      <c r="AC259" s="28"/>
      <c r="AD259" s="45">
        <v>3</v>
      </c>
      <c r="AE259" s="28"/>
      <c r="AF259" s="45">
        <v>7</v>
      </c>
      <c r="AG259" s="28"/>
      <c r="AH259" s="46">
        <v>7</v>
      </c>
    </row>
    <row r="260" spans="1:34" ht="12.75" customHeight="1">
      <c r="A260" s="27" t="s">
        <v>17</v>
      </c>
      <c r="B260" s="28" t="s">
        <v>477</v>
      </c>
      <c r="C260" s="28"/>
      <c r="D260" s="37" t="s">
        <v>478</v>
      </c>
      <c r="E260" s="37"/>
      <c r="F260" s="37"/>
      <c r="G260" s="29"/>
      <c r="H260" s="42"/>
      <c r="I260" s="31"/>
      <c r="J260" s="42"/>
      <c r="K260" s="31"/>
      <c r="L260" s="42">
        <v>10</v>
      </c>
      <c r="M260" s="31"/>
      <c r="N260" s="42"/>
      <c r="O260" s="44"/>
      <c r="P260" s="30">
        <v>501</v>
      </c>
      <c r="Q260" s="44"/>
      <c r="R260" s="30"/>
      <c r="S260" s="44"/>
      <c r="T260" s="30"/>
      <c r="U260" s="44"/>
      <c r="V260" s="33">
        <v>10</v>
      </c>
      <c r="W260" s="34"/>
      <c r="X260" s="33">
        <v>10</v>
      </c>
      <c r="Y260" s="32"/>
      <c r="Z260" s="33">
        <v>10</v>
      </c>
      <c r="AA260" s="32"/>
      <c r="AB260" s="33"/>
      <c r="AC260" s="28"/>
      <c r="AD260" s="33"/>
      <c r="AE260" s="28"/>
      <c r="AF260" s="33"/>
      <c r="AG260" s="28"/>
      <c r="AH260" s="35"/>
    </row>
    <row r="261" spans="1:34" ht="12.75" customHeight="1">
      <c r="A261" s="27" t="s">
        <v>17</v>
      </c>
      <c r="B261" s="28" t="s">
        <v>479</v>
      </c>
      <c r="C261" s="28"/>
      <c r="D261" s="37" t="s">
        <v>480</v>
      </c>
      <c r="E261" s="37"/>
      <c r="F261" s="37"/>
      <c r="G261" s="37"/>
      <c r="H261" s="42"/>
      <c r="I261" s="31"/>
      <c r="J261" s="42"/>
      <c r="K261" s="31"/>
      <c r="L261" s="42">
        <v>9</v>
      </c>
      <c r="M261" s="31"/>
      <c r="N261" s="42"/>
      <c r="O261" s="44"/>
      <c r="P261" s="30">
        <v>5</v>
      </c>
      <c r="Q261" s="44"/>
      <c r="R261" s="30"/>
      <c r="S261" s="44"/>
      <c r="T261" s="30"/>
      <c r="U261" s="44"/>
      <c r="V261" s="33">
        <v>9</v>
      </c>
      <c r="W261" s="34"/>
      <c r="X261" s="45">
        <v>9</v>
      </c>
      <c r="Y261" s="32"/>
      <c r="Z261" s="45">
        <v>9</v>
      </c>
      <c r="AA261" s="32"/>
      <c r="AB261" s="45"/>
      <c r="AC261" s="28"/>
      <c r="AD261" s="45"/>
      <c r="AE261" s="28"/>
      <c r="AF261" s="45"/>
      <c r="AG261" s="28"/>
      <c r="AH261" s="46"/>
    </row>
    <row r="262" spans="1:34" ht="12.75" customHeight="1">
      <c r="A262" s="27" t="s">
        <v>17</v>
      </c>
      <c r="B262" s="28" t="s">
        <v>481</v>
      </c>
      <c r="C262" s="28"/>
      <c r="D262" s="37" t="s">
        <v>482</v>
      </c>
      <c r="E262" s="37"/>
      <c r="F262" s="37"/>
      <c r="G262" s="37"/>
      <c r="H262" s="42"/>
      <c r="I262" s="31"/>
      <c r="J262" s="30">
        <v>9</v>
      </c>
      <c r="K262" s="31"/>
      <c r="L262" s="42">
        <v>9</v>
      </c>
      <c r="M262" s="31"/>
      <c r="N262" s="42"/>
      <c r="O262" s="44"/>
      <c r="P262" s="30">
        <v>5</v>
      </c>
      <c r="Q262" s="44"/>
      <c r="R262" s="30"/>
      <c r="S262" s="44"/>
      <c r="T262" s="30"/>
      <c r="U262" s="44"/>
      <c r="V262" s="45"/>
      <c r="W262" s="34"/>
      <c r="X262" s="45"/>
      <c r="Y262" s="32"/>
      <c r="Z262" s="45"/>
      <c r="AA262" s="32"/>
      <c r="AB262" s="45"/>
      <c r="AC262" s="28"/>
      <c r="AD262" s="45"/>
      <c r="AE262" s="28"/>
      <c r="AF262" s="45"/>
      <c r="AG262" s="28"/>
      <c r="AH262" s="46"/>
    </row>
    <row r="263" spans="1:34" ht="12.75" customHeight="1">
      <c r="A263" s="27" t="s">
        <v>17</v>
      </c>
      <c r="B263" s="28" t="s">
        <v>483</v>
      </c>
      <c r="C263" s="28"/>
      <c r="D263" s="37" t="s">
        <v>484</v>
      </c>
      <c r="E263" s="37"/>
      <c r="F263" s="37"/>
      <c r="G263" s="29" t="s">
        <v>36</v>
      </c>
      <c r="H263" s="42"/>
      <c r="I263" s="31"/>
      <c r="J263" s="42"/>
      <c r="K263" s="31"/>
      <c r="L263" s="42">
        <v>10</v>
      </c>
      <c r="M263" s="31"/>
      <c r="N263" s="42"/>
      <c r="O263" s="44"/>
      <c r="P263" s="30">
        <v>5</v>
      </c>
      <c r="Q263" s="44"/>
      <c r="R263" s="30"/>
      <c r="S263" s="44"/>
      <c r="T263" s="30"/>
      <c r="U263" s="44"/>
      <c r="V263" s="45">
        <v>10</v>
      </c>
      <c r="W263" s="34"/>
      <c r="X263" s="45">
        <v>10</v>
      </c>
      <c r="Y263" s="32"/>
      <c r="Z263" s="45">
        <v>10</v>
      </c>
      <c r="AA263" s="32"/>
      <c r="AB263" s="45"/>
      <c r="AC263" s="28"/>
      <c r="AD263" s="45">
        <v>43</v>
      </c>
      <c r="AE263" s="28"/>
      <c r="AF263" s="45"/>
      <c r="AG263" s="28"/>
      <c r="AH263" s="46"/>
    </row>
    <row r="264" spans="1:34" ht="12.75" customHeight="1">
      <c r="A264" s="27" t="s">
        <v>17</v>
      </c>
      <c r="B264" s="28" t="s">
        <v>485</v>
      </c>
      <c r="C264" s="28"/>
      <c r="D264" s="37" t="s">
        <v>486</v>
      </c>
      <c r="E264" s="37"/>
      <c r="F264" s="37"/>
      <c r="G264" s="29" t="s">
        <v>36</v>
      </c>
      <c r="H264" s="50">
        <v>9</v>
      </c>
      <c r="I264" s="31"/>
      <c r="J264" s="42">
        <v>9</v>
      </c>
      <c r="K264" s="31"/>
      <c r="L264" s="42">
        <v>9</v>
      </c>
      <c r="M264" s="31"/>
      <c r="N264" s="42"/>
      <c r="O264" s="44"/>
      <c r="P264" s="30">
        <v>5</v>
      </c>
      <c r="Q264" s="44"/>
      <c r="R264" s="42">
        <v>9</v>
      </c>
      <c r="S264" s="44"/>
      <c r="T264" s="42"/>
      <c r="U264" s="44"/>
      <c r="V264" s="33">
        <v>9</v>
      </c>
      <c r="W264" s="34"/>
      <c r="X264" s="45">
        <v>9</v>
      </c>
      <c r="Y264" s="32"/>
      <c r="Z264" s="45">
        <v>9</v>
      </c>
      <c r="AA264" s="32"/>
      <c r="AB264" s="45"/>
      <c r="AC264" s="28"/>
      <c r="AD264" s="45">
        <v>42</v>
      </c>
      <c r="AE264" s="28"/>
      <c r="AF264" s="45">
        <v>9</v>
      </c>
      <c r="AG264" s="28"/>
      <c r="AH264" s="45">
        <v>9</v>
      </c>
    </row>
    <row r="265" spans="1:34" ht="12.75" customHeight="1">
      <c r="A265" s="27" t="s">
        <v>17</v>
      </c>
      <c r="B265" s="28" t="s">
        <v>80</v>
      </c>
      <c r="C265" s="28"/>
      <c r="D265" s="37" t="s">
        <v>487</v>
      </c>
      <c r="E265" s="37"/>
      <c r="F265" s="37"/>
      <c r="G265" s="37"/>
      <c r="H265" s="42"/>
      <c r="I265" s="31"/>
      <c r="J265" s="42"/>
      <c r="K265" s="31"/>
      <c r="L265" s="42">
        <v>9</v>
      </c>
      <c r="M265" s="31"/>
      <c r="N265" s="42"/>
      <c r="O265" s="44"/>
      <c r="P265" s="30">
        <v>5</v>
      </c>
      <c r="Q265" s="44"/>
      <c r="R265" s="30"/>
      <c r="S265" s="44"/>
      <c r="T265" s="30"/>
      <c r="U265" s="44"/>
      <c r="V265" s="33">
        <v>9</v>
      </c>
      <c r="W265" s="34"/>
      <c r="X265" s="45">
        <v>9</v>
      </c>
      <c r="Y265" s="32"/>
      <c r="Z265" s="45">
        <v>9</v>
      </c>
      <c r="AA265" s="32"/>
      <c r="AB265" s="45"/>
      <c r="AC265" s="28"/>
      <c r="AD265" s="45"/>
      <c r="AE265" s="28"/>
      <c r="AF265" s="45"/>
      <c r="AG265" s="28"/>
      <c r="AH265" s="46"/>
    </row>
    <row r="266" spans="1:34" ht="12.75" customHeight="1">
      <c r="A266" s="27" t="s">
        <v>17</v>
      </c>
      <c r="B266" s="28" t="s">
        <v>409</v>
      </c>
      <c r="C266" s="28"/>
      <c r="D266" s="37" t="s">
        <v>488</v>
      </c>
      <c r="E266" s="37"/>
      <c r="F266" s="37"/>
      <c r="G266" s="37"/>
      <c r="H266" s="42"/>
      <c r="I266" s="31"/>
      <c r="J266" s="42"/>
      <c r="K266" s="31"/>
      <c r="L266" s="42">
        <v>9</v>
      </c>
      <c r="M266" s="31"/>
      <c r="N266" s="42"/>
      <c r="O266" s="44"/>
      <c r="P266" s="30">
        <v>5</v>
      </c>
      <c r="Q266" s="44"/>
      <c r="R266" s="30"/>
      <c r="S266" s="44"/>
      <c r="T266" s="30"/>
      <c r="U266" s="44"/>
      <c r="V266" s="33">
        <v>9</v>
      </c>
      <c r="W266" s="34"/>
      <c r="X266" s="45">
        <v>9</v>
      </c>
      <c r="Y266" s="32"/>
      <c r="Z266" s="45">
        <v>9</v>
      </c>
      <c r="AA266" s="32"/>
      <c r="AB266" s="45"/>
      <c r="AC266" s="28"/>
      <c r="AD266" s="45"/>
      <c r="AE266" s="28"/>
      <c r="AF266" s="45"/>
      <c r="AG266" s="28"/>
      <c r="AH266" s="46"/>
    </row>
    <row r="267" spans="1:34" ht="12.75" customHeight="1">
      <c r="A267" s="27" t="s">
        <v>17</v>
      </c>
      <c r="B267" s="28" t="s">
        <v>154</v>
      </c>
      <c r="C267" s="28"/>
      <c r="D267" s="37" t="s">
        <v>466</v>
      </c>
      <c r="E267" s="37"/>
      <c r="F267" s="37"/>
      <c r="G267" s="37"/>
      <c r="H267" s="42">
        <v>1</v>
      </c>
      <c r="I267" s="31"/>
      <c r="J267" s="42">
        <v>1</v>
      </c>
      <c r="K267" s="31"/>
      <c r="L267" s="42">
        <v>1</v>
      </c>
      <c r="M267" s="31"/>
      <c r="N267" s="42">
        <v>1</v>
      </c>
      <c r="O267" s="44"/>
      <c r="P267" s="30"/>
      <c r="Q267" s="44"/>
      <c r="R267" s="42"/>
      <c r="S267" s="44"/>
      <c r="T267" s="42"/>
      <c r="U267" s="44"/>
      <c r="V267" s="45">
        <v>1</v>
      </c>
      <c r="W267" s="34"/>
      <c r="X267" s="45">
        <v>1</v>
      </c>
      <c r="Y267" s="32"/>
      <c r="Z267" s="45">
        <v>1</v>
      </c>
      <c r="AA267" s="32"/>
      <c r="AB267" s="45">
        <v>1</v>
      </c>
      <c r="AC267" s="28"/>
      <c r="AD267" s="45"/>
      <c r="AE267" s="28"/>
      <c r="AF267" s="45"/>
      <c r="AG267" s="28"/>
      <c r="AH267" s="45"/>
    </row>
    <row r="268" spans="1:34" ht="12.75" customHeight="1">
      <c r="A268" s="27" t="s">
        <v>17</v>
      </c>
      <c r="B268" s="28" t="s">
        <v>489</v>
      </c>
      <c r="C268" s="28"/>
      <c r="D268" s="37" t="s">
        <v>490</v>
      </c>
      <c r="E268" s="37"/>
      <c r="F268" s="37"/>
      <c r="G268" s="37"/>
      <c r="H268" s="30"/>
      <c r="I268" s="31"/>
      <c r="J268" s="30">
        <v>9</v>
      </c>
      <c r="K268" s="31"/>
      <c r="L268" s="30">
        <v>9</v>
      </c>
      <c r="M268" s="31"/>
      <c r="N268" s="30"/>
      <c r="O268" s="32"/>
      <c r="P268" s="30">
        <v>5</v>
      </c>
      <c r="Q268" s="32"/>
      <c r="R268" s="30"/>
      <c r="S268" s="32"/>
      <c r="T268" s="30"/>
      <c r="U268" s="32"/>
      <c r="V268" s="33"/>
      <c r="W268" s="34"/>
      <c r="X268" s="33"/>
      <c r="Y268" s="32"/>
      <c r="Z268" s="33"/>
      <c r="AA268" s="32"/>
      <c r="AB268" s="33"/>
      <c r="AC268" s="28"/>
      <c r="AD268" s="33"/>
      <c r="AE268" s="28"/>
      <c r="AF268" s="33"/>
      <c r="AG268" s="28"/>
      <c r="AH268" s="35"/>
    </row>
    <row r="269" spans="1:34" ht="12.75" customHeight="1">
      <c r="A269" s="27" t="s">
        <v>17</v>
      </c>
      <c r="B269" s="28" t="s">
        <v>180</v>
      </c>
      <c r="C269" s="28"/>
      <c r="D269" s="37" t="s">
        <v>491</v>
      </c>
      <c r="E269" s="37"/>
      <c r="F269" s="37"/>
      <c r="G269" s="37"/>
      <c r="H269" s="30"/>
      <c r="I269" s="31"/>
      <c r="J269" s="30"/>
      <c r="K269" s="31"/>
      <c r="L269" s="30">
        <v>9</v>
      </c>
      <c r="M269" s="31"/>
      <c r="N269" s="30"/>
      <c r="O269" s="32"/>
      <c r="P269" s="30">
        <v>5</v>
      </c>
      <c r="Q269" s="32"/>
      <c r="R269" s="30">
        <v>9</v>
      </c>
      <c r="S269" s="32"/>
      <c r="T269" s="30"/>
      <c r="U269" s="32"/>
      <c r="V269" s="33">
        <v>9</v>
      </c>
      <c r="W269" s="34"/>
      <c r="X269" s="33">
        <v>9</v>
      </c>
      <c r="Y269" s="32"/>
      <c r="Z269" s="33">
        <v>9</v>
      </c>
      <c r="AA269" s="32"/>
      <c r="AB269" s="33"/>
      <c r="AC269" s="28"/>
      <c r="AD269" s="33">
        <v>42</v>
      </c>
      <c r="AE269" s="28"/>
      <c r="AF269" s="33">
        <v>9</v>
      </c>
      <c r="AG269" s="28"/>
      <c r="AH269" s="33">
        <v>9</v>
      </c>
    </row>
    <row r="270" spans="1:34" ht="12.75" customHeight="1">
      <c r="A270" s="27" t="s">
        <v>17</v>
      </c>
      <c r="B270" s="28" t="s">
        <v>249</v>
      </c>
      <c r="C270" s="28"/>
      <c r="D270" s="29" t="s">
        <v>492</v>
      </c>
      <c r="E270" s="29"/>
      <c r="F270" s="29"/>
      <c r="G270" s="29"/>
      <c r="H270" s="30"/>
      <c r="I270" s="31"/>
      <c r="J270" s="30"/>
      <c r="K270" s="31"/>
      <c r="L270" s="30">
        <v>9</v>
      </c>
      <c r="M270" s="31"/>
      <c r="N270" s="30"/>
      <c r="O270" s="32"/>
      <c r="P270" s="30">
        <v>5</v>
      </c>
      <c r="Q270" s="32"/>
      <c r="R270" s="30"/>
      <c r="S270" s="32"/>
      <c r="T270" s="30"/>
      <c r="U270" s="32"/>
      <c r="V270" s="33"/>
      <c r="W270" s="34"/>
      <c r="X270" s="33"/>
      <c r="Y270" s="32"/>
      <c r="Z270" s="33"/>
      <c r="AA270" s="32"/>
      <c r="AB270" s="33"/>
      <c r="AC270" s="28"/>
      <c r="AD270" s="33"/>
      <c r="AE270" s="28"/>
      <c r="AF270" s="33"/>
      <c r="AG270" s="28"/>
      <c r="AH270" s="35"/>
    </row>
    <row r="271" spans="1:34" ht="12.75" customHeight="1">
      <c r="A271" s="27" t="s">
        <v>17</v>
      </c>
      <c r="B271" s="28" t="s">
        <v>493</v>
      </c>
      <c r="C271" s="28"/>
      <c r="D271" s="29" t="s">
        <v>494</v>
      </c>
      <c r="E271" s="29"/>
      <c r="F271" s="29"/>
      <c r="G271" s="29"/>
      <c r="H271" s="30"/>
      <c r="I271" s="31"/>
      <c r="J271" s="30"/>
      <c r="K271" s="31"/>
      <c r="L271" s="30">
        <v>10</v>
      </c>
      <c r="M271" s="31"/>
      <c r="N271" s="30"/>
      <c r="O271" s="32"/>
      <c r="P271" s="30">
        <v>501</v>
      </c>
      <c r="Q271" s="32"/>
      <c r="R271" s="30"/>
      <c r="S271" s="32"/>
      <c r="T271" s="30"/>
      <c r="U271" s="32"/>
      <c r="V271" s="33">
        <v>10</v>
      </c>
      <c r="W271" s="34"/>
      <c r="X271" s="33">
        <v>10</v>
      </c>
      <c r="Y271" s="32"/>
      <c r="Z271" s="33">
        <v>10</v>
      </c>
      <c r="AA271" s="32"/>
      <c r="AB271" s="33"/>
      <c r="AC271" s="28"/>
      <c r="AD271" s="33"/>
      <c r="AE271" s="28"/>
      <c r="AF271" s="33"/>
      <c r="AG271" s="28"/>
      <c r="AH271" s="35"/>
    </row>
    <row r="272" spans="1:34" ht="12.75" customHeight="1">
      <c r="A272" s="27" t="s">
        <v>17</v>
      </c>
      <c r="B272" s="28" t="s">
        <v>495</v>
      </c>
      <c r="C272" s="28"/>
      <c r="D272" s="29" t="s">
        <v>496</v>
      </c>
      <c r="E272" s="29"/>
      <c r="F272" s="29"/>
      <c r="G272" s="29"/>
      <c r="H272" s="30"/>
      <c r="I272" s="31"/>
      <c r="J272" s="30"/>
      <c r="K272" s="31"/>
      <c r="L272" s="30">
        <v>10</v>
      </c>
      <c r="M272" s="31"/>
      <c r="N272" s="30"/>
      <c r="O272" s="32"/>
      <c r="P272" s="30">
        <v>501</v>
      </c>
      <c r="Q272" s="32"/>
      <c r="R272" s="30"/>
      <c r="S272" s="32"/>
      <c r="T272" s="30"/>
      <c r="U272" s="32"/>
      <c r="V272" s="33">
        <v>10</v>
      </c>
      <c r="W272" s="34"/>
      <c r="X272" s="33">
        <v>10</v>
      </c>
      <c r="Y272" s="32"/>
      <c r="Z272" s="33">
        <v>10</v>
      </c>
      <c r="AA272" s="32"/>
      <c r="AB272" s="33"/>
      <c r="AC272" s="28"/>
      <c r="AD272" s="33"/>
      <c r="AE272" s="28"/>
      <c r="AF272" s="33"/>
      <c r="AG272" s="28"/>
      <c r="AH272" s="35"/>
    </row>
    <row r="273" spans="1:34" ht="12.75" customHeight="1">
      <c r="A273" s="27" t="s">
        <v>17</v>
      </c>
      <c r="B273" s="28" t="s">
        <v>497</v>
      </c>
      <c r="C273" s="28"/>
      <c r="D273" s="29" t="s">
        <v>498</v>
      </c>
      <c r="E273" s="29"/>
      <c r="F273" s="29"/>
      <c r="G273" s="29"/>
      <c r="H273" s="59"/>
      <c r="I273" s="60"/>
      <c r="J273" s="59"/>
      <c r="K273" s="60"/>
      <c r="L273" s="59">
        <v>9</v>
      </c>
      <c r="M273" s="60"/>
      <c r="N273" s="59"/>
      <c r="O273" s="61"/>
      <c r="P273" s="30">
        <v>5</v>
      </c>
      <c r="Q273" s="61"/>
      <c r="R273" s="30"/>
      <c r="S273" s="61"/>
      <c r="T273" s="30"/>
      <c r="U273" s="61"/>
      <c r="V273" s="33">
        <v>9</v>
      </c>
      <c r="W273" s="62"/>
      <c r="X273" s="63">
        <v>9</v>
      </c>
      <c r="Y273" s="61"/>
      <c r="Z273" s="63">
        <v>9</v>
      </c>
      <c r="AA273" s="61"/>
      <c r="AB273" s="63"/>
      <c r="AC273" s="64"/>
      <c r="AD273" s="63"/>
      <c r="AE273" s="64"/>
      <c r="AF273" s="63"/>
      <c r="AG273" s="64"/>
      <c r="AH273" s="65"/>
    </row>
    <row r="274" spans="1:34">
      <c r="AD274" s="66"/>
      <c r="AF274" s="66"/>
      <c r="AH274" s="66"/>
    </row>
  </sheetData>
  <autoFilter ref="A13:AH273"/>
  <mergeCells count="8">
    <mergeCell ref="H12:R12"/>
    <mergeCell ref="V12:AF12"/>
    <mergeCell ref="A1:AF1"/>
    <mergeCell ref="A2:AF2"/>
    <mergeCell ref="A4:AF4"/>
    <mergeCell ref="A5:AF5"/>
    <mergeCell ref="A6:AD6"/>
    <mergeCell ref="A7:AD7"/>
  </mergeCells>
  <printOptions horizontalCentered="1"/>
  <pageMargins left="0.3" right="0.3" top="0.31" bottom="0.65" header="0.25" footer="0.25"/>
  <pageSetup paperSize="9" scale="21" fitToHeight="5" orientation="portrait" r:id="rId1"/>
  <headerFooter alignWithMargins="0">
    <oddHeader xml:space="preserve">&amp;R              </oddHeader>
    <oddFooter>&amp;L&amp;D&amp;C&amp;P / &amp;N&amp;R&amp;F</oddFooter>
  </headerFooter>
  <drawing r:id="rId2"/>
  <legacyDrawing r:id="rId3"/>
  <oleObjects>
    <mc:AlternateContent xmlns:mc="http://schemas.openxmlformats.org/markup-compatibility/2006">
      <mc:Choice Requires="x14">
        <oleObject progId="Paint.Picture" shapeId="1025" r:id="rId4">
          <objectPr defaultSize="0" autoPict="0" r:id="rId5">
            <anchor moveWithCells="1">
              <from>
                <xdr:col>0</xdr:col>
                <xdr:colOff>38100</xdr:colOff>
                <xdr:row>4</xdr:row>
                <xdr:rowOff>47625</xdr:rowOff>
              </from>
              <to>
                <xdr:col>0</xdr:col>
                <xdr:colOff>133350</xdr:colOff>
                <xdr:row>4</xdr:row>
                <xdr:rowOff>152400</xdr:rowOff>
              </to>
            </anchor>
          </objectPr>
        </oleObject>
      </mc:Choice>
      <mc:Fallback>
        <oleObject progId="Paint.Picture" shapeId="1025" r:id="rId4"/>
      </mc:Fallback>
    </mc:AlternateContent>
    <mc:AlternateContent xmlns:mc="http://schemas.openxmlformats.org/markup-compatibility/2006">
      <mc:Choice Requires="x14">
        <oleObject progId="Paint.Picture" shapeId="1026" r:id="rId6">
          <objectPr defaultSize="0" autoPict="0" r:id="rId5">
            <anchor moveWithCells="1">
              <from>
                <xdr:col>6</xdr:col>
                <xdr:colOff>38100</xdr:colOff>
                <xdr:row>21</xdr:row>
                <xdr:rowOff>38100</xdr:rowOff>
              </from>
              <to>
                <xdr:col>6</xdr:col>
                <xdr:colOff>152400</xdr:colOff>
                <xdr:row>21</xdr:row>
                <xdr:rowOff>152400</xdr:rowOff>
              </to>
            </anchor>
          </objectPr>
        </oleObject>
      </mc:Choice>
      <mc:Fallback>
        <oleObject progId="Paint.Picture" shapeId="1026" r:id="rId6"/>
      </mc:Fallback>
    </mc:AlternateContent>
    <mc:AlternateContent xmlns:mc="http://schemas.openxmlformats.org/markup-compatibility/2006">
      <mc:Choice Requires="x14">
        <oleObject progId="Paint.Picture" shapeId="1027" r:id="rId7">
          <objectPr defaultSize="0" autoPict="0" r:id="rId5">
            <anchor moveWithCells="1">
              <from>
                <xdr:col>6</xdr:col>
                <xdr:colOff>38100</xdr:colOff>
                <xdr:row>24</xdr:row>
                <xdr:rowOff>38100</xdr:rowOff>
              </from>
              <to>
                <xdr:col>6</xdr:col>
                <xdr:colOff>152400</xdr:colOff>
                <xdr:row>24</xdr:row>
                <xdr:rowOff>152400</xdr:rowOff>
              </to>
            </anchor>
          </objectPr>
        </oleObject>
      </mc:Choice>
      <mc:Fallback>
        <oleObject progId="Paint.Picture" shapeId="1027" r:id="rId7"/>
      </mc:Fallback>
    </mc:AlternateContent>
    <mc:AlternateContent xmlns:mc="http://schemas.openxmlformats.org/markup-compatibility/2006">
      <mc:Choice Requires="x14">
        <oleObject progId="Paint.Picture" shapeId="1028" r:id="rId8">
          <objectPr defaultSize="0" autoPict="0" r:id="rId5">
            <anchor moveWithCells="1">
              <from>
                <xdr:col>6</xdr:col>
                <xdr:colOff>38100</xdr:colOff>
                <xdr:row>28</xdr:row>
                <xdr:rowOff>38100</xdr:rowOff>
              </from>
              <to>
                <xdr:col>6</xdr:col>
                <xdr:colOff>152400</xdr:colOff>
                <xdr:row>28</xdr:row>
                <xdr:rowOff>152400</xdr:rowOff>
              </to>
            </anchor>
          </objectPr>
        </oleObject>
      </mc:Choice>
      <mc:Fallback>
        <oleObject progId="Paint.Picture" shapeId="1028" r:id="rId8"/>
      </mc:Fallback>
    </mc:AlternateContent>
    <mc:AlternateContent xmlns:mc="http://schemas.openxmlformats.org/markup-compatibility/2006">
      <mc:Choice Requires="x14">
        <oleObject progId="Paint.Picture" shapeId="1029" r:id="rId9">
          <objectPr defaultSize="0" autoPict="0" r:id="rId5">
            <anchor moveWithCells="1">
              <from>
                <xdr:col>6</xdr:col>
                <xdr:colOff>38100</xdr:colOff>
                <xdr:row>30</xdr:row>
                <xdr:rowOff>38100</xdr:rowOff>
              </from>
              <to>
                <xdr:col>6</xdr:col>
                <xdr:colOff>152400</xdr:colOff>
                <xdr:row>30</xdr:row>
                <xdr:rowOff>152400</xdr:rowOff>
              </to>
            </anchor>
          </objectPr>
        </oleObject>
      </mc:Choice>
      <mc:Fallback>
        <oleObject progId="Paint.Picture" shapeId="1029" r:id="rId9"/>
      </mc:Fallback>
    </mc:AlternateContent>
    <mc:AlternateContent xmlns:mc="http://schemas.openxmlformats.org/markup-compatibility/2006">
      <mc:Choice Requires="x14">
        <oleObject progId="Paint.Picture" shapeId="1030" r:id="rId10">
          <objectPr defaultSize="0" autoPict="0" r:id="rId5">
            <anchor moveWithCells="1">
              <from>
                <xdr:col>6</xdr:col>
                <xdr:colOff>38100</xdr:colOff>
                <xdr:row>33</xdr:row>
                <xdr:rowOff>38100</xdr:rowOff>
              </from>
              <to>
                <xdr:col>6</xdr:col>
                <xdr:colOff>152400</xdr:colOff>
                <xdr:row>33</xdr:row>
                <xdr:rowOff>152400</xdr:rowOff>
              </to>
            </anchor>
          </objectPr>
        </oleObject>
      </mc:Choice>
      <mc:Fallback>
        <oleObject progId="Paint.Picture" shapeId="1030" r:id="rId10"/>
      </mc:Fallback>
    </mc:AlternateContent>
    <mc:AlternateContent xmlns:mc="http://schemas.openxmlformats.org/markup-compatibility/2006">
      <mc:Choice Requires="x14">
        <oleObject progId="Paint.Picture" shapeId="1031" r:id="rId11">
          <objectPr defaultSize="0" autoPict="0" r:id="rId5">
            <anchor moveWithCells="1">
              <from>
                <xdr:col>6</xdr:col>
                <xdr:colOff>38100</xdr:colOff>
                <xdr:row>43</xdr:row>
                <xdr:rowOff>38100</xdr:rowOff>
              </from>
              <to>
                <xdr:col>6</xdr:col>
                <xdr:colOff>152400</xdr:colOff>
                <xdr:row>43</xdr:row>
                <xdr:rowOff>152400</xdr:rowOff>
              </to>
            </anchor>
          </objectPr>
        </oleObject>
      </mc:Choice>
      <mc:Fallback>
        <oleObject progId="Paint.Picture" shapeId="1031" r:id="rId11"/>
      </mc:Fallback>
    </mc:AlternateContent>
    <mc:AlternateContent xmlns:mc="http://schemas.openxmlformats.org/markup-compatibility/2006">
      <mc:Choice Requires="x14">
        <oleObject progId="Paint.Picture" shapeId="1032" r:id="rId12">
          <objectPr defaultSize="0" autoPict="0" r:id="rId5">
            <anchor moveWithCells="1">
              <from>
                <xdr:col>6</xdr:col>
                <xdr:colOff>38100</xdr:colOff>
                <xdr:row>45</xdr:row>
                <xdr:rowOff>38100</xdr:rowOff>
              </from>
              <to>
                <xdr:col>6</xdr:col>
                <xdr:colOff>152400</xdr:colOff>
                <xdr:row>45</xdr:row>
                <xdr:rowOff>152400</xdr:rowOff>
              </to>
            </anchor>
          </objectPr>
        </oleObject>
      </mc:Choice>
      <mc:Fallback>
        <oleObject progId="Paint.Picture" shapeId="1032" r:id="rId12"/>
      </mc:Fallback>
    </mc:AlternateContent>
    <mc:AlternateContent xmlns:mc="http://schemas.openxmlformats.org/markup-compatibility/2006">
      <mc:Choice Requires="x14">
        <oleObject progId="Paint.Picture" shapeId="1033" r:id="rId13">
          <objectPr defaultSize="0" autoPict="0" r:id="rId5">
            <anchor moveWithCells="1">
              <from>
                <xdr:col>6</xdr:col>
                <xdr:colOff>38100</xdr:colOff>
                <xdr:row>49</xdr:row>
                <xdr:rowOff>38100</xdr:rowOff>
              </from>
              <to>
                <xdr:col>6</xdr:col>
                <xdr:colOff>152400</xdr:colOff>
                <xdr:row>49</xdr:row>
                <xdr:rowOff>152400</xdr:rowOff>
              </to>
            </anchor>
          </objectPr>
        </oleObject>
      </mc:Choice>
      <mc:Fallback>
        <oleObject progId="Paint.Picture" shapeId="1033" r:id="rId13"/>
      </mc:Fallback>
    </mc:AlternateContent>
    <mc:AlternateContent xmlns:mc="http://schemas.openxmlformats.org/markup-compatibility/2006">
      <mc:Choice Requires="x14">
        <oleObject progId="Paint.Picture" shapeId="1034" r:id="rId14">
          <objectPr defaultSize="0" autoPict="0" r:id="rId5">
            <anchor moveWithCells="1">
              <from>
                <xdr:col>6</xdr:col>
                <xdr:colOff>38100</xdr:colOff>
                <xdr:row>51</xdr:row>
                <xdr:rowOff>38100</xdr:rowOff>
              </from>
              <to>
                <xdr:col>6</xdr:col>
                <xdr:colOff>152400</xdr:colOff>
                <xdr:row>51</xdr:row>
                <xdr:rowOff>152400</xdr:rowOff>
              </to>
            </anchor>
          </objectPr>
        </oleObject>
      </mc:Choice>
      <mc:Fallback>
        <oleObject progId="Paint.Picture" shapeId="1034" r:id="rId14"/>
      </mc:Fallback>
    </mc:AlternateContent>
    <mc:AlternateContent xmlns:mc="http://schemas.openxmlformats.org/markup-compatibility/2006">
      <mc:Choice Requires="x14">
        <oleObject progId="Paint.Picture" shapeId="1035" r:id="rId15">
          <objectPr defaultSize="0" autoPict="0" r:id="rId5">
            <anchor moveWithCells="1">
              <from>
                <xdr:col>6</xdr:col>
                <xdr:colOff>38100</xdr:colOff>
                <xdr:row>60</xdr:row>
                <xdr:rowOff>38100</xdr:rowOff>
              </from>
              <to>
                <xdr:col>6</xdr:col>
                <xdr:colOff>152400</xdr:colOff>
                <xdr:row>60</xdr:row>
                <xdr:rowOff>152400</xdr:rowOff>
              </to>
            </anchor>
          </objectPr>
        </oleObject>
      </mc:Choice>
      <mc:Fallback>
        <oleObject progId="Paint.Picture" shapeId="1035" r:id="rId15"/>
      </mc:Fallback>
    </mc:AlternateContent>
    <mc:AlternateContent xmlns:mc="http://schemas.openxmlformats.org/markup-compatibility/2006">
      <mc:Choice Requires="x14">
        <oleObject progId="Paint.Picture" shapeId="1036" r:id="rId16">
          <objectPr defaultSize="0" autoPict="0" r:id="rId5">
            <anchor moveWithCells="1">
              <from>
                <xdr:col>6</xdr:col>
                <xdr:colOff>38100</xdr:colOff>
                <xdr:row>61</xdr:row>
                <xdr:rowOff>38100</xdr:rowOff>
              </from>
              <to>
                <xdr:col>6</xdr:col>
                <xdr:colOff>152400</xdr:colOff>
                <xdr:row>61</xdr:row>
                <xdr:rowOff>152400</xdr:rowOff>
              </to>
            </anchor>
          </objectPr>
        </oleObject>
      </mc:Choice>
      <mc:Fallback>
        <oleObject progId="Paint.Picture" shapeId="1036" r:id="rId16"/>
      </mc:Fallback>
    </mc:AlternateContent>
    <mc:AlternateContent xmlns:mc="http://schemas.openxmlformats.org/markup-compatibility/2006">
      <mc:Choice Requires="x14">
        <oleObject progId="Paint.Picture" shapeId="1037" r:id="rId17">
          <objectPr defaultSize="0" autoPict="0" r:id="rId5">
            <anchor moveWithCells="1">
              <from>
                <xdr:col>6</xdr:col>
                <xdr:colOff>38100</xdr:colOff>
                <xdr:row>62</xdr:row>
                <xdr:rowOff>38100</xdr:rowOff>
              </from>
              <to>
                <xdr:col>6</xdr:col>
                <xdr:colOff>152400</xdr:colOff>
                <xdr:row>62</xdr:row>
                <xdr:rowOff>152400</xdr:rowOff>
              </to>
            </anchor>
          </objectPr>
        </oleObject>
      </mc:Choice>
      <mc:Fallback>
        <oleObject progId="Paint.Picture" shapeId="1037" r:id="rId17"/>
      </mc:Fallback>
    </mc:AlternateContent>
    <mc:AlternateContent xmlns:mc="http://schemas.openxmlformats.org/markup-compatibility/2006">
      <mc:Choice Requires="x14">
        <oleObject progId="Paint.Picture" shapeId="1038" r:id="rId18">
          <objectPr defaultSize="0" autoPict="0" r:id="rId5">
            <anchor moveWithCells="1">
              <from>
                <xdr:col>6</xdr:col>
                <xdr:colOff>38100</xdr:colOff>
                <xdr:row>69</xdr:row>
                <xdr:rowOff>38100</xdr:rowOff>
              </from>
              <to>
                <xdr:col>6</xdr:col>
                <xdr:colOff>152400</xdr:colOff>
                <xdr:row>69</xdr:row>
                <xdr:rowOff>152400</xdr:rowOff>
              </to>
            </anchor>
          </objectPr>
        </oleObject>
      </mc:Choice>
      <mc:Fallback>
        <oleObject progId="Paint.Picture" shapeId="1038" r:id="rId18"/>
      </mc:Fallback>
    </mc:AlternateContent>
    <mc:AlternateContent xmlns:mc="http://schemas.openxmlformats.org/markup-compatibility/2006">
      <mc:Choice Requires="x14">
        <oleObject progId="Paint.Picture" shapeId="1039" r:id="rId19">
          <objectPr defaultSize="0" autoPict="0" r:id="rId5">
            <anchor moveWithCells="1">
              <from>
                <xdr:col>6</xdr:col>
                <xdr:colOff>38100</xdr:colOff>
                <xdr:row>72</xdr:row>
                <xdr:rowOff>38100</xdr:rowOff>
              </from>
              <to>
                <xdr:col>6</xdr:col>
                <xdr:colOff>152400</xdr:colOff>
                <xdr:row>72</xdr:row>
                <xdr:rowOff>152400</xdr:rowOff>
              </to>
            </anchor>
          </objectPr>
        </oleObject>
      </mc:Choice>
      <mc:Fallback>
        <oleObject progId="Paint.Picture" shapeId="1039" r:id="rId19"/>
      </mc:Fallback>
    </mc:AlternateContent>
    <mc:AlternateContent xmlns:mc="http://schemas.openxmlformats.org/markup-compatibility/2006">
      <mc:Choice Requires="x14">
        <oleObject progId="Paint.Picture" shapeId="1040" r:id="rId20">
          <objectPr defaultSize="0" autoPict="0" r:id="rId5">
            <anchor moveWithCells="1">
              <from>
                <xdr:col>6</xdr:col>
                <xdr:colOff>38100</xdr:colOff>
                <xdr:row>73</xdr:row>
                <xdr:rowOff>38100</xdr:rowOff>
              </from>
              <to>
                <xdr:col>6</xdr:col>
                <xdr:colOff>152400</xdr:colOff>
                <xdr:row>73</xdr:row>
                <xdr:rowOff>152400</xdr:rowOff>
              </to>
            </anchor>
          </objectPr>
        </oleObject>
      </mc:Choice>
      <mc:Fallback>
        <oleObject progId="Paint.Picture" shapeId="1040" r:id="rId20"/>
      </mc:Fallback>
    </mc:AlternateContent>
    <mc:AlternateContent xmlns:mc="http://schemas.openxmlformats.org/markup-compatibility/2006">
      <mc:Choice Requires="x14">
        <oleObject progId="Paint.Picture" shapeId="1041" r:id="rId21">
          <objectPr defaultSize="0" autoPict="0" r:id="rId5">
            <anchor moveWithCells="1">
              <from>
                <xdr:col>6</xdr:col>
                <xdr:colOff>38100</xdr:colOff>
                <xdr:row>76</xdr:row>
                <xdr:rowOff>38100</xdr:rowOff>
              </from>
              <to>
                <xdr:col>6</xdr:col>
                <xdr:colOff>152400</xdr:colOff>
                <xdr:row>76</xdr:row>
                <xdr:rowOff>152400</xdr:rowOff>
              </to>
            </anchor>
          </objectPr>
        </oleObject>
      </mc:Choice>
      <mc:Fallback>
        <oleObject progId="Paint.Picture" shapeId="1041" r:id="rId21"/>
      </mc:Fallback>
    </mc:AlternateContent>
    <mc:AlternateContent xmlns:mc="http://schemas.openxmlformats.org/markup-compatibility/2006">
      <mc:Choice Requires="x14">
        <oleObject progId="Paint.Picture" shapeId="1042" r:id="rId22">
          <objectPr defaultSize="0" autoPict="0" r:id="rId5">
            <anchor moveWithCells="1">
              <from>
                <xdr:col>6</xdr:col>
                <xdr:colOff>38100</xdr:colOff>
                <xdr:row>78</xdr:row>
                <xdr:rowOff>38100</xdr:rowOff>
              </from>
              <to>
                <xdr:col>6</xdr:col>
                <xdr:colOff>152400</xdr:colOff>
                <xdr:row>78</xdr:row>
                <xdr:rowOff>152400</xdr:rowOff>
              </to>
            </anchor>
          </objectPr>
        </oleObject>
      </mc:Choice>
      <mc:Fallback>
        <oleObject progId="Paint.Picture" shapeId="1042" r:id="rId22"/>
      </mc:Fallback>
    </mc:AlternateContent>
    <mc:AlternateContent xmlns:mc="http://schemas.openxmlformats.org/markup-compatibility/2006">
      <mc:Choice Requires="x14">
        <oleObject progId="Paint.Picture" shapeId="1043" r:id="rId23">
          <objectPr defaultSize="0" autoPict="0" r:id="rId5">
            <anchor moveWithCells="1">
              <from>
                <xdr:col>6</xdr:col>
                <xdr:colOff>38100</xdr:colOff>
                <xdr:row>81</xdr:row>
                <xdr:rowOff>38100</xdr:rowOff>
              </from>
              <to>
                <xdr:col>6</xdr:col>
                <xdr:colOff>152400</xdr:colOff>
                <xdr:row>81</xdr:row>
                <xdr:rowOff>152400</xdr:rowOff>
              </to>
            </anchor>
          </objectPr>
        </oleObject>
      </mc:Choice>
      <mc:Fallback>
        <oleObject progId="Paint.Picture" shapeId="1043" r:id="rId23"/>
      </mc:Fallback>
    </mc:AlternateContent>
    <mc:AlternateContent xmlns:mc="http://schemas.openxmlformats.org/markup-compatibility/2006">
      <mc:Choice Requires="x14">
        <oleObject progId="Paint.Picture" shapeId="1044" r:id="rId24">
          <objectPr defaultSize="0" autoPict="0" r:id="rId5">
            <anchor moveWithCells="1">
              <from>
                <xdr:col>6</xdr:col>
                <xdr:colOff>38100</xdr:colOff>
                <xdr:row>88</xdr:row>
                <xdr:rowOff>38100</xdr:rowOff>
              </from>
              <to>
                <xdr:col>6</xdr:col>
                <xdr:colOff>152400</xdr:colOff>
                <xdr:row>88</xdr:row>
                <xdr:rowOff>152400</xdr:rowOff>
              </to>
            </anchor>
          </objectPr>
        </oleObject>
      </mc:Choice>
      <mc:Fallback>
        <oleObject progId="Paint.Picture" shapeId="1044" r:id="rId24"/>
      </mc:Fallback>
    </mc:AlternateContent>
    <mc:AlternateContent xmlns:mc="http://schemas.openxmlformats.org/markup-compatibility/2006">
      <mc:Choice Requires="x14">
        <oleObject progId="Paint.Picture" shapeId="1045" r:id="rId25">
          <objectPr defaultSize="0" autoPict="0" r:id="rId5">
            <anchor moveWithCells="1">
              <from>
                <xdr:col>6</xdr:col>
                <xdr:colOff>38100</xdr:colOff>
                <xdr:row>95</xdr:row>
                <xdr:rowOff>38100</xdr:rowOff>
              </from>
              <to>
                <xdr:col>6</xdr:col>
                <xdr:colOff>152400</xdr:colOff>
                <xdr:row>95</xdr:row>
                <xdr:rowOff>152400</xdr:rowOff>
              </to>
            </anchor>
          </objectPr>
        </oleObject>
      </mc:Choice>
      <mc:Fallback>
        <oleObject progId="Paint.Picture" shapeId="1045" r:id="rId25"/>
      </mc:Fallback>
    </mc:AlternateContent>
    <mc:AlternateContent xmlns:mc="http://schemas.openxmlformats.org/markup-compatibility/2006">
      <mc:Choice Requires="x14">
        <oleObject progId="Paint.Picture" shapeId="1046" r:id="rId26">
          <objectPr defaultSize="0" autoPict="0" r:id="rId5">
            <anchor moveWithCells="1">
              <from>
                <xdr:col>6</xdr:col>
                <xdr:colOff>38100</xdr:colOff>
                <xdr:row>96</xdr:row>
                <xdr:rowOff>38100</xdr:rowOff>
              </from>
              <to>
                <xdr:col>6</xdr:col>
                <xdr:colOff>152400</xdr:colOff>
                <xdr:row>96</xdr:row>
                <xdr:rowOff>152400</xdr:rowOff>
              </to>
            </anchor>
          </objectPr>
        </oleObject>
      </mc:Choice>
      <mc:Fallback>
        <oleObject progId="Paint.Picture" shapeId="1046" r:id="rId26"/>
      </mc:Fallback>
    </mc:AlternateContent>
    <mc:AlternateContent xmlns:mc="http://schemas.openxmlformats.org/markup-compatibility/2006">
      <mc:Choice Requires="x14">
        <oleObject progId="Paint.Picture" shapeId="1047" r:id="rId27">
          <objectPr defaultSize="0" autoPict="0" r:id="rId5">
            <anchor moveWithCells="1">
              <from>
                <xdr:col>6</xdr:col>
                <xdr:colOff>38100</xdr:colOff>
                <xdr:row>99</xdr:row>
                <xdr:rowOff>38100</xdr:rowOff>
              </from>
              <to>
                <xdr:col>6</xdr:col>
                <xdr:colOff>152400</xdr:colOff>
                <xdr:row>99</xdr:row>
                <xdr:rowOff>152400</xdr:rowOff>
              </to>
            </anchor>
          </objectPr>
        </oleObject>
      </mc:Choice>
      <mc:Fallback>
        <oleObject progId="Paint.Picture" shapeId="1047" r:id="rId27"/>
      </mc:Fallback>
    </mc:AlternateContent>
    <mc:AlternateContent xmlns:mc="http://schemas.openxmlformats.org/markup-compatibility/2006">
      <mc:Choice Requires="x14">
        <oleObject progId="Paint.Picture" shapeId="1048" r:id="rId28">
          <objectPr defaultSize="0" autoPict="0" r:id="rId5">
            <anchor moveWithCells="1">
              <from>
                <xdr:col>6</xdr:col>
                <xdr:colOff>38100</xdr:colOff>
                <xdr:row>104</xdr:row>
                <xdr:rowOff>38100</xdr:rowOff>
              </from>
              <to>
                <xdr:col>6</xdr:col>
                <xdr:colOff>152400</xdr:colOff>
                <xdr:row>104</xdr:row>
                <xdr:rowOff>152400</xdr:rowOff>
              </to>
            </anchor>
          </objectPr>
        </oleObject>
      </mc:Choice>
      <mc:Fallback>
        <oleObject progId="Paint.Picture" shapeId="1048" r:id="rId28"/>
      </mc:Fallback>
    </mc:AlternateContent>
    <mc:AlternateContent xmlns:mc="http://schemas.openxmlformats.org/markup-compatibility/2006">
      <mc:Choice Requires="x14">
        <oleObject progId="Paint.Picture" shapeId="1049" r:id="rId29">
          <objectPr defaultSize="0" autoPict="0" r:id="rId5">
            <anchor moveWithCells="1">
              <from>
                <xdr:col>6</xdr:col>
                <xdr:colOff>38100</xdr:colOff>
                <xdr:row>107</xdr:row>
                <xdr:rowOff>38100</xdr:rowOff>
              </from>
              <to>
                <xdr:col>6</xdr:col>
                <xdr:colOff>152400</xdr:colOff>
                <xdr:row>107</xdr:row>
                <xdr:rowOff>152400</xdr:rowOff>
              </to>
            </anchor>
          </objectPr>
        </oleObject>
      </mc:Choice>
      <mc:Fallback>
        <oleObject progId="Paint.Picture" shapeId="1049" r:id="rId29"/>
      </mc:Fallback>
    </mc:AlternateContent>
    <mc:AlternateContent xmlns:mc="http://schemas.openxmlformats.org/markup-compatibility/2006">
      <mc:Choice Requires="x14">
        <oleObject progId="Paint.Picture" shapeId="1050" r:id="rId30">
          <objectPr defaultSize="0" autoPict="0" r:id="rId5">
            <anchor moveWithCells="1">
              <from>
                <xdr:col>6</xdr:col>
                <xdr:colOff>38100</xdr:colOff>
                <xdr:row>108</xdr:row>
                <xdr:rowOff>38100</xdr:rowOff>
              </from>
              <to>
                <xdr:col>6</xdr:col>
                <xdr:colOff>152400</xdr:colOff>
                <xdr:row>108</xdr:row>
                <xdr:rowOff>152400</xdr:rowOff>
              </to>
            </anchor>
          </objectPr>
        </oleObject>
      </mc:Choice>
      <mc:Fallback>
        <oleObject progId="Paint.Picture" shapeId="1050" r:id="rId30"/>
      </mc:Fallback>
    </mc:AlternateContent>
    <mc:AlternateContent xmlns:mc="http://schemas.openxmlformats.org/markup-compatibility/2006">
      <mc:Choice Requires="x14">
        <oleObject progId="Paint.Picture" shapeId="1051" r:id="rId31">
          <objectPr defaultSize="0" autoPict="0" r:id="rId5">
            <anchor moveWithCells="1">
              <from>
                <xdr:col>6</xdr:col>
                <xdr:colOff>38100</xdr:colOff>
                <xdr:row>109</xdr:row>
                <xdr:rowOff>38100</xdr:rowOff>
              </from>
              <to>
                <xdr:col>6</xdr:col>
                <xdr:colOff>152400</xdr:colOff>
                <xdr:row>109</xdr:row>
                <xdr:rowOff>152400</xdr:rowOff>
              </to>
            </anchor>
          </objectPr>
        </oleObject>
      </mc:Choice>
      <mc:Fallback>
        <oleObject progId="Paint.Picture" shapeId="1051" r:id="rId31"/>
      </mc:Fallback>
    </mc:AlternateContent>
    <mc:AlternateContent xmlns:mc="http://schemas.openxmlformats.org/markup-compatibility/2006">
      <mc:Choice Requires="x14">
        <oleObject progId="Paint.Picture" shapeId="1052" r:id="rId32">
          <objectPr defaultSize="0" autoPict="0" r:id="rId5">
            <anchor moveWithCells="1">
              <from>
                <xdr:col>6</xdr:col>
                <xdr:colOff>38100</xdr:colOff>
                <xdr:row>110</xdr:row>
                <xdr:rowOff>38100</xdr:rowOff>
              </from>
              <to>
                <xdr:col>6</xdr:col>
                <xdr:colOff>152400</xdr:colOff>
                <xdr:row>110</xdr:row>
                <xdr:rowOff>152400</xdr:rowOff>
              </to>
            </anchor>
          </objectPr>
        </oleObject>
      </mc:Choice>
      <mc:Fallback>
        <oleObject progId="Paint.Picture" shapeId="1052" r:id="rId32"/>
      </mc:Fallback>
    </mc:AlternateContent>
    <mc:AlternateContent xmlns:mc="http://schemas.openxmlformats.org/markup-compatibility/2006">
      <mc:Choice Requires="x14">
        <oleObject progId="Paint.Picture" shapeId="1053" r:id="rId33">
          <objectPr defaultSize="0" autoPict="0" r:id="rId5">
            <anchor moveWithCells="1">
              <from>
                <xdr:col>6</xdr:col>
                <xdr:colOff>38100</xdr:colOff>
                <xdr:row>112</xdr:row>
                <xdr:rowOff>38100</xdr:rowOff>
              </from>
              <to>
                <xdr:col>6</xdr:col>
                <xdr:colOff>152400</xdr:colOff>
                <xdr:row>112</xdr:row>
                <xdr:rowOff>152400</xdr:rowOff>
              </to>
            </anchor>
          </objectPr>
        </oleObject>
      </mc:Choice>
      <mc:Fallback>
        <oleObject progId="Paint.Picture" shapeId="1053" r:id="rId33"/>
      </mc:Fallback>
    </mc:AlternateContent>
    <mc:AlternateContent xmlns:mc="http://schemas.openxmlformats.org/markup-compatibility/2006">
      <mc:Choice Requires="x14">
        <oleObject progId="Paint.Picture" shapeId="1054" r:id="rId34">
          <objectPr defaultSize="0" autoPict="0" r:id="rId5">
            <anchor moveWithCells="1">
              <from>
                <xdr:col>6</xdr:col>
                <xdr:colOff>38100</xdr:colOff>
                <xdr:row>114</xdr:row>
                <xdr:rowOff>38100</xdr:rowOff>
              </from>
              <to>
                <xdr:col>6</xdr:col>
                <xdr:colOff>152400</xdr:colOff>
                <xdr:row>114</xdr:row>
                <xdr:rowOff>152400</xdr:rowOff>
              </to>
            </anchor>
          </objectPr>
        </oleObject>
      </mc:Choice>
      <mc:Fallback>
        <oleObject progId="Paint.Picture" shapeId="1054" r:id="rId34"/>
      </mc:Fallback>
    </mc:AlternateContent>
    <mc:AlternateContent xmlns:mc="http://schemas.openxmlformats.org/markup-compatibility/2006">
      <mc:Choice Requires="x14">
        <oleObject progId="Paint.Picture" shapeId="1055" r:id="rId35">
          <objectPr defaultSize="0" autoPict="0" r:id="rId5">
            <anchor moveWithCells="1">
              <from>
                <xdr:col>6</xdr:col>
                <xdr:colOff>38100</xdr:colOff>
                <xdr:row>115</xdr:row>
                <xdr:rowOff>38100</xdr:rowOff>
              </from>
              <to>
                <xdr:col>6</xdr:col>
                <xdr:colOff>152400</xdr:colOff>
                <xdr:row>115</xdr:row>
                <xdr:rowOff>152400</xdr:rowOff>
              </to>
            </anchor>
          </objectPr>
        </oleObject>
      </mc:Choice>
      <mc:Fallback>
        <oleObject progId="Paint.Picture" shapeId="1055" r:id="rId35"/>
      </mc:Fallback>
    </mc:AlternateContent>
    <mc:AlternateContent xmlns:mc="http://schemas.openxmlformats.org/markup-compatibility/2006">
      <mc:Choice Requires="x14">
        <oleObject progId="Paint.Picture" shapeId="1056" r:id="rId36">
          <objectPr defaultSize="0" autoPict="0" r:id="rId5">
            <anchor moveWithCells="1">
              <from>
                <xdr:col>6</xdr:col>
                <xdr:colOff>38100</xdr:colOff>
                <xdr:row>119</xdr:row>
                <xdr:rowOff>38100</xdr:rowOff>
              </from>
              <to>
                <xdr:col>6</xdr:col>
                <xdr:colOff>152400</xdr:colOff>
                <xdr:row>119</xdr:row>
                <xdr:rowOff>152400</xdr:rowOff>
              </to>
            </anchor>
          </objectPr>
        </oleObject>
      </mc:Choice>
      <mc:Fallback>
        <oleObject progId="Paint.Picture" shapeId="1056" r:id="rId36"/>
      </mc:Fallback>
    </mc:AlternateContent>
    <mc:AlternateContent xmlns:mc="http://schemas.openxmlformats.org/markup-compatibility/2006">
      <mc:Choice Requires="x14">
        <oleObject progId="Paint.Picture" shapeId="1057" r:id="rId37">
          <objectPr defaultSize="0" autoPict="0" r:id="rId5">
            <anchor moveWithCells="1">
              <from>
                <xdr:col>6</xdr:col>
                <xdr:colOff>38100</xdr:colOff>
                <xdr:row>121</xdr:row>
                <xdr:rowOff>38100</xdr:rowOff>
              </from>
              <to>
                <xdr:col>6</xdr:col>
                <xdr:colOff>152400</xdr:colOff>
                <xdr:row>121</xdr:row>
                <xdr:rowOff>152400</xdr:rowOff>
              </to>
            </anchor>
          </objectPr>
        </oleObject>
      </mc:Choice>
      <mc:Fallback>
        <oleObject progId="Paint.Picture" shapeId="1057" r:id="rId37"/>
      </mc:Fallback>
    </mc:AlternateContent>
    <mc:AlternateContent xmlns:mc="http://schemas.openxmlformats.org/markup-compatibility/2006">
      <mc:Choice Requires="x14">
        <oleObject progId="Paint.Picture" shapeId="1058" r:id="rId38">
          <objectPr defaultSize="0" autoPict="0" r:id="rId5">
            <anchor moveWithCells="1">
              <from>
                <xdr:col>6</xdr:col>
                <xdr:colOff>38100</xdr:colOff>
                <xdr:row>122</xdr:row>
                <xdr:rowOff>38100</xdr:rowOff>
              </from>
              <to>
                <xdr:col>6</xdr:col>
                <xdr:colOff>152400</xdr:colOff>
                <xdr:row>122</xdr:row>
                <xdr:rowOff>152400</xdr:rowOff>
              </to>
            </anchor>
          </objectPr>
        </oleObject>
      </mc:Choice>
      <mc:Fallback>
        <oleObject progId="Paint.Picture" shapeId="1058" r:id="rId38"/>
      </mc:Fallback>
    </mc:AlternateContent>
    <mc:AlternateContent xmlns:mc="http://schemas.openxmlformats.org/markup-compatibility/2006">
      <mc:Choice Requires="x14">
        <oleObject progId="Paint.Picture" shapeId="1059" r:id="rId39">
          <objectPr defaultSize="0" autoPict="0" r:id="rId5">
            <anchor moveWithCells="1">
              <from>
                <xdr:col>6</xdr:col>
                <xdr:colOff>38100</xdr:colOff>
                <xdr:row>124</xdr:row>
                <xdr:rowOff>38100</xdr:rowOff>
              </from>
              <to>
                <xdr:col>6</xdr:col>
                <xdr:colOff>152400</xdr:colOff>
                <xdr:row>124</xdr:row>
                <xdr:rowOff>152400</xdr:rowOff>
              </to>
            </anchor>
          </objectPr>
        </oleObject>
      </mc:Choice>
      <mc:Fallback>
        <oleObject progId="Paint.Picture" shapeId="1059" r:id="rId39"/>
      </mc:Fallback>
    </mc:AlternateContent>
    <mc:AlternateContent xmlns:mc="http://schemas.openxmlformats.org/markup-compatibility/2006">
      <mc:Choice Requires="x14">
        <oleObject progId="Paint.Picture" shapeId="1060" r:id="rId40">
          <objectPr defaultSize="0" autoPict="0" r:id="rId5">
            <anchor moveWithCells="1">
              <from>
                <xdr:col>6</xdr:col>
                <xdr:colOff>38100</xdr:colOff>
                <xdr:row>146</xdr:row>
                <xdr:rowOff>38100</xdr:rowOff>
              </from>
              <to>
                <xdr:col>6</xdr:col>
                <xdr:colOff>152400</xdr:colOff>
                <xdr:row>146</xdr:row>
                <xdr:rowOff>152400</xdr:rowOff>
              </to>
            </anchor>
          </objectPr>
        </oleObject>
      </mc:Choice>
      <mc:Fallback>
        <oleObject progId="Paint.Picture" shapeId="1060" r:id="rId40"/>
      </mc:Fallback>
    </mc:AlternateContent>
    <mc:AlternateContent xmlns:mc="http://schemas.openxmlformats.org/markup-compatibility/2006">
      <mc:Choice Requires="x14">
        <oleObject progId="Paint.Picture" shapeId="1061" r:id="rId41">
          <objectPr defaultSize="0" autoPict="0" r:id="rId5">
            <anchor moveWithCells="1">
              <from>
                <xdr:col>6</xdr:col>
                <xdr:colOff>38100</xdr:colOff>
                <xdr:row>156</xdr:row>
                <xdr:rowOff>38100</xdr:rowOff>
              </from>
              <to>
                <xdr:col>6</xdr:col>
                <xdr:colOff>152400</xdr:colOff>
                <xdr:row>156</xdr:row>
                <xdr:rowOff>152400</xdr:rowOff>
              </to>
            </anchor>
          </objectPr>
        </oleObject>
      </mc:Choice>
      <mc:Fallback>
        <oleObject progId="Paint.Picture" shapeId="1061" r:id="rId41"/>
      </mc:Fallback>
    </mc:AlternateContent>
    <mc:AlternateContent xmlns:mc="http://schemas.openxmlformats.org/markup-compatibility/2006">
      <mc:Choice Requires="x14">
        <oleObject progId="Paint.Picture" shapeId="1062" r:id="rId42">
          <objectPr defaultSize="0" autoPict="0" r:id="rId5">
            <anchor moveWithCells="1">
              <from>
                <xdr:col>6</xdr:col>
                <xdr:colOff>38100</xdr:colOff>
                <xdr:row>158</xdr:row>
                <xdr:rowOff>38100</xdr:rowOff>
              </from>
              <to>
                <xdr:col>6</xdr:col>
                <xdr:colOff>152400</xdr:colOff>
                <xdr:row>158</xdr:row>
                <xdr:rowOff>152400</xdr:rowOff>
              </to>
            </anchor>
          </objectPr>
        </oleObject>
      </mc:Choice>
      <mc:Fallback>
        <oleObject progId="Paint.Picture" shapeId="1062" r:id="rId42"/>
      </mc:Fallback>
    </mc:AlternateContent>
    <mc:AlternateContent xmlns:mc="http://schemas.openxmlformats.org/markup-compatibility/2006">
      <mc:Choice Requires="x14">
        <oleObject progId="Paint.Picture" shapeId="1063" r:id="rId43">
          <objectPr defaultSize="0" autoPict="0" r:id="rId5">
            <anchor moveWithCells="1">
              <from>
                <xdr:col>6</xdr:col>
                <xdr:colOff>38100</xdr:colOff>
                <xdr:row>167</xdr:row>
                <xdr:rowOff>38100</xdr:rowOff>
              </from>
              <to>
                <xdr:col>6</xdr:col>
                <xdr:colOff>152400</xdr:colOff>
                <xdr:row>167</xdr:row>
                <xdr:rowOff>152400</xdr:rowOff>
              </to>
            </anchor>
          </objectPr>
        </oleObject>
      </mc:Choice>
      <mc:Fallback>
        <oleObject progId="Paint.Picture" shapeId="1063" r:id="rId43"/>
      </mc:Fallback>
    </mc:AlternateContent>
    <mc:AlternateContent xmlns:mc="http://schemas.openxmlformats.org/markup-compatibility/2006">
      <mc:Choice Requires="x14">
        <oleObject progId="Paint.Picture" shapeId="1064" r:id="rId44">
          <objectPr defaultSize="0" autoPict="0" r:id="rId5">
            <anchor moveWithCells="1">
              <from>
                <xdr:col>6</xdr:col>
                <xdr:colOff>38100</xdr:colOff>
                <xdr:row>168</xdr:row>
                <xdr:rowOff>38100</xdr:rowOff>
              </from>
              <to>
                <xdr:col>6</xdr:col>
                <xdr:colOff>152400</xdr:colOff>
                <xdr:row>168</xdr:row>
                <xdr:rowOff>152400</xdr:rowOff>
              </to>
            </anchor>
          </objectPr>
        </oleObject>
      </mc:Choice>
      <mc:Fallback>
        <oleObject progId="Paint.Picture" shapeId="1064" r:id="rId44"/>
      </mc:Fallback>
    </mc:AlternateContent>
    <mc:AlternateContent xmlns:mc="http://schemas.openxmlformats.org/markup-compatibility/2006">
      <mc:Choice Requires="x14">
        <oleObject progId="Paint.Picture" shapeId="1065" r:id="rId45">
          <objectPr defaultSize="0" autoPict="0" r:id="rId5">
            <anchor moveWithCells="1">
              <from>
                <xdr:col>6</xdr:col>
                <xdr:colOff>38100</xdr:colOff>
                <xdr:row>171</xdr:row>
                <xdr:rowOff>38100</xdr:rowOff>
              </from>
              <to>
                <xdr:col>6</xdr:col>
                <xdr:colOff>152400</xdr:colOff>
                <xdr:row>171</xdr:row>
                <xdr:rowOff>152400</xdr:rowOff>
              </to>
            </anchor>
          </objectPr>
        </oleObject>
      </mc:Choice>
      <mc:Fallback>
        <oleObject progId="Paint.Picture" shapeId="1065" r:id="rId45"/>
      </mc:Fallback>
    </mc:AlternateContent>
    <mc:AlternateContent xmlns:mc="http://schemas.openxmlformats.org/markup-compatibility/2006">
      <mc:Choice Requires="x14">
        <oleObject progId="Paint.Picture" shapeId="1066" r:id="rId46">
          <objectPr defaultSize="0" autoPict="0" r:id="rId5">
            <anchor moveWithCells="1">
              <from>
                <xdr:col>6</xdr:col>
                <xdr:colOff>38100</xdr:colOff>
                <xdr:row>176</xdr:row>
                <xdr:rowOff>38100</xdr:rowOff>
              </from>
              <to>
                <xdr:col>6</xdr:col>
                <xdr:colOff>152400</xdr:colOff>
                <xdr:row>176</xdr:row>
                <xdr:rowOff>152400</xdr:rowOff>
              </to>
            </anchor>
          </objectPr>
        </oleObject>
      </mc:Choice>
      <mc:Fallback>
        <oleObject progId="Paint.Picture" shapeId="1066" r:id="rId46"/>
      </mc:Fallback>
    </mc:AlternateContent>
    <mc:AlternateContent xmlns:mc="http://schemas.openxmlformats.org/markup-compatibility/2006">
      <mc:Choice Requires="x14">
        <oleObject progId="Paint.Picture" shapeId="1067" r:id="rId47">
          <objectPr defaultSize="0" autoPict="0" r:id="rId5">
            <anchor moveWithCells="1">
              <from>
                <xdr:col>6</xdr:col>
                <xdr:colOff>38100</xdr:colOff>
                <xdr:row>177</xdr:row>
                <xdr:rowOff>38100</xdr:rowOff>
              </from>
              <to>
                <xdr:col>6</xdr:col>
                <xdr:colOff>152400</xdr:colOff>
                <xdr:row>177</xdr:row>
                <xdr:rowOff>152400</xdr:rowOff>
              </to>
            </anchor>
          </objectPr>
        </oleObject>
      </mc:Choice>
      <mc:Fallback>
        <oleObject progId="Paint.Picture" shapeId="1067" r:id="rId47"/>
      </mc:Fallback>
    </mc:AlternateContent>
    <mc:AlternateContent xmlns:mc="http://schemas.openxmlformats.org/markup-compatibility/2006">
      <mc:Choice Requires="x14">
        <oleObject progId="Paint.Picture" shapeId="1068" r:id="rId48">
          <objectPr defaultSize="0" autoPict="0" r:id="rId5">
            <anchor moveWithCells="1">
              <from>
                <xdr:col>6</xdr:col>
                <xdr:colOff>38100</xdr:colOff>
                <xdr:row>179</xdr:row>
                <xdr:rowOff>38100</xdr:rowOff>
              </from>
              <to>
                <xdr:col>6</xdr:col>
                <xdr:colOff>152400</xdr:colOff>
                <xdr:row>179</xdr:row>
                <xdr:rowOff>152400</xdr:rowOff>
              </to>
            </anchor>
          </objectPr>
        </oleObject>
      </mc:Choice>
      <mc:Fallback>
        <oleObject progId="Paint.Picture" shapeId="1068" r:id="rId48"/>
      </mc:Fallback>
    </mc:AlternateContent>
    <mc:AlternateContent xmlns:mc="http://schemas.openxmlformats.org/markup-compatibility/2006">
      <mc:Choice Requires="x14">
        <oleObject progId="Paint.Picture" shapeId="1069" r:id="rId49">
          <objectPr defaultSize="0" autoPict="0" r:id="rId5">
            <anchor moveWithCells="1">
              <from>
                <xdr:col>6</xdr:col>
                <xdr:colOff>38100</xdr:colOff>
                <xdr:row>181</xdr:row>
                <xdr:rowOff>38100</xdr:rowOff>
              </from>
              <to>
                <xdr:col>6</xdr:col>
                <xdr:colOff>152400</xdr:colOff>
                <xdr:row>181</xdr:row>
                <xdr:rowOff>152400</xdr:rowOff>
              </to>
            </anchor>
          </objectPr>
        </oleObject>
      </mc:Choice>
      <mc:Fallback>
        <oleObject progId="Paint.Picture" shapeId="1069" r:id="rId49"/>
      </mc:Fallback>
    </mc:AlternateContent>
    <mc:AlternateContent xmlns:mc="http://schemas.openxmlformats.org/markup-compatibility/2006">
      <mc:Choice Requires="x14">
        <oleObject progId="Paint.Picture" shapeId="1070" r:id="rId50">
          <objectPr defaultSize="0" autoPict="0" r:id="rId5">
            <anchor moveWithCells="1">
              <from>
                <xdr:col>6</xdr:col>
                <xdr:colOff>38100</xdr:colOff>
                <xdr:row>184</xdr:row>
                <xdr:rowOff>38100</xdr:rowOff>
              </from>
              <to>
                <xdr:col>6</xdr:col>
                <xdr:colOff>152400</xdr:colOff>
                <xdr:row>184</xdr:row>
                <xdr:rowOff>152400</xdr:rowOff>
              </to>
            </anchor>
          </objectPr>
        </oleObject>
      </mc:Choice>
      <mc:Fallback>
        <oleObject progId="Paint.Picture" shapeId="1070" r:id="rId50"/>
      </mc:Fallback>
    </mc:AlternateContent>
    <mc:AlternateContent xmlns:mc="http://schemas.openxmlformats.org/markup-compatibility/2006">
      <mc:Choice Requires="x14">
        <oleObject progId="Paint.Picture" shapeId="1071" r:id="rId51">
          <objectPr defaultSize="0" autoPict="0" r:id="rId5">
            <anchor moveWithCells="1">
              <from>
                <xdr:col>6</xdr:col>
                <xdr:colOff>38100</xdr:colOff>
                <xdr:row>185</xdr:row>
                <xdr:rowOff>38100</xdr:rowOff>
              </from>
              <to>
                <xdr:col>6</xdr:col>
                <xdr:colOff>152400</xdr:colOff>
                <xdr:row>185</xdr:row>
                <xdr:rowOff>152400</xdr:rowOff>
              </to>
            </anchor>
          </objectPr>
        </oleObject>
      </mc:Choice>
      <mc:Fallback>
        <oleObject progId="Paint.Picture" shapeId="1071" r:id="rId51"/>
      </mc:Fallback>
    </mc:AlternateContent>
    <mc:AlternateContent xmlns:mc="http://schemas.openxmlformats.org/markup-compatibility/2006">
      <mc:Choice Requires="x14">
        <oleObject progId="Paint.Picture" shapeId="1072" r:id="rId52">
          <objectPr defaultSize="0" autoPict="0" r:id="rId5">
            <anchor moveWithCells="1">
              <from>
                <xdr:col>6</xdr:col>
                <xdr:colOff>38100</xdr:colOff>
                <xdr:row>186</xdr:row>
                <xdr:rowOff>38100</xdr:rowOff>
              </from>
              <to>
                <xdr:col>6</xdr:col>
                <xdr:colOff>152400</xdr:colOff>
                <xdr:row>186</xdr:row>
                <xdr:rowOff>152400</xdr:rowOff>
              </to>
            </anchor>
          </objectPr>
        </oleObject>
      </mc:Choice>
      <mc:Fallback>
        <oleObject progId="Paint.Picture" shapeId="1072" r:id="rId52"/>
      </mc:Fallback>
    </mc:AlternateContent>
    <mc:AlternateContent xmlns:mc="http://schemas.openxmlformats.org/markup-compatibility/2006">
      <mc:Choice Requires="x14">
        <oleObject progId="Paint.Picture" shapeId="1073" r:id="rId53">
          <objectPr defaultSize="0" autoPict="0" r:id="rId5">
            <anchor moveWithCells="1">
              <from>
                <xdr:col>6</xdr:col>
                <xdr:colOff>38100</xdr:colOff>
                <xdr:row>188</xdr:row>
                <xdr:rowOff>38100</xdr:rowOff>
              </from>
              <to>
                <xdr:col>6</xdr:col>
                <xdr:colOff>152400</xdr:colOff>
                <xdr:row>188</xdr:row>
                <xdr:rowOff>152400</xdr:rowOff>
              </to>
            </anchor>
          </objectPr>
        </oleObject>
      </mc:Choice>
      <mc:Fallback>
        <oleObject progId="Paint.Picture" shapeId="1073" r:id="rId53"/>
      </mc:Fallback>
    </mc:AlternateContent>
    <mc:AlternateContent xmlns:mc="http://schemas.openxmlformats.org/markup-compatibility/2006">
      <mc:Choice Requires="x14">
        <oleObject progId="Paint.Picture" shapeId="1074" r:id="rId54">
          <objectPr defaultSize="0" autoPict="0" r:id="rId5">
            <anchor moveWithCells="1">
              <from>
                <xdr:col>6</xdr:col>
                <xdr:colOff>38100</xdr:colOff>
                <xdr:row>189</xdr:row>
                <xdr:rowOff>38100</xdr:rowOff>
              </from>
              <to>
                <xdr:col>6</xdr:col>
                <xdr:colOff>152400</xdr:colOff>
                <xdr:row>189</xdr:row>
                <xdr:rowOff>152400</xdr:rowOff>
              </to>
            </anchor>
          </objectPr>
        </oleObject>
      </mc:Choice>
      <mc:Fallback>
        <oleObject progId="Paint.Picture" shapeId="1074" r:id="rId54"/>
      </mc:Fallback>
    </mc:AlternateContent>
    <mc:AlternateContent xmlns:mc="http://schemas.openxmlformats.org/markup-compatibility/2006">
      <mc:Choice Requires="x14">
        <oleObject progId="Paint.Picture" shapeId="1075" r:id="rId55">
          <objectPr defaultSize="0" autoPict="0" r:id="rId5">
            <anchor moveWithCells="1">
              <from>
                <xdr:col>6</xdr:col>
                <xdr:colOff>38100</xdr:colOff>
                <xdr:row>213</xdr:row>
                <xdr:rowOff>38100</xdr:rowOff>
              </from>
              <to>
                <xdr:col>6</xdr:col>
                <xdr:colOff>152400</xdr:colOff>
                <xdr:row>213</xdr:row>
                <xdr:rowOff>152400</xdr:rowOff>
              </to>
            </anchor>
          </objectPr>
        </oleObject>
      </mc:Choice>
      <mc:Fallback>
        <oleObject progId="Paint.Picture" shapeId="1075" r:id="rId55"/>
      </mc:Fallback>
    </mc:AlternateContent>
    <mc:AlternateContent xmlns:mc="http://schemas.openxmlformats.org/markup-compatibility/2006">
      <mc:Choice Requires="x14">
        <oleObject progId="Paint.Picture" shapeId="1076" r:id="rId56">
          <objectPr defaultSize="0" autoPict="0" r:id="rId5">
            <anchor moveWithCells="1">
              <from>
                <xdr:col>6</xdr:col>
                <xdr:colOff>38100</xdr:colOff>
                <xdr:row>214</xdr:row>
                <xdr:rowOff>38100</xdr:rowOff>
              </from>
              <to>
                <xdr:col>6</xdr:col>
                <xdr:colOff>152400</xdr:colOff>
                <xdr:row>214</xdr:row>
                <xdr:rowOff>152400</xdr:rowOff>
              </to>
            </anchor>
          </objectPr>
        </oleObject>
      </mc:Choice>
      <mc:Fallback>
        <oleObject progId="Paint.Picture" shapeId="1076" r:id="rId56"/>
      </mc:Fallback>
    </mc:AlternateContent>
    <mc:AlternateContent xmlns:mc="http://schemas.openxmlformats.org/markup-compatibility/2006">
      <mc:Choice Requires="x14">
        <oleObject progId="Paint.Picture" shapeId="1077" r:id="rId57">
          <objectPr defaultSize="0" autoPict="0" r:id="rId5">
            <anchor moveWithCells="1">
              <from>
                <xdr:col>6</xdr:col>
                <xdr:colOff>38100</xdr:colOff>
                <xdr:row>228</xdr:row>
                <xdr:rowOff>47625</xdr:rowOff>
              </from>
              <to>
                <xdr:col>6</xdr:col>
                <xdr:colOff>152400</xdr:colOff>
                <xdr:row>228</xdr:row>
                <xdr:rowOff>152400</xdr:rowOff>
              </to>
            </anchor>
          </objectPr>
        </oleObject>
      </mc:Choice>
      <mc:Fallback>
        <oleObject progId="Paint.Picture" shapeId="1077" r:id="rId57"/>
      </mc:Fallback>
    </mc:AlternateContent>
    <mc:AlternateContent xmlns:mc="http://schemas.openxmlformats.org/markup-compatibility/2006">
      <mc:Choice Requires="x14">
        <oleObject progId="Paint.Picture" shapeId="1078" r:id="rId58">
          <objectPr defaultSize="0" autoPict="0" r:id="rId5">
            <anchor moveWithCells="1">
              <from>
                <xdr:col>6</xdr:col>
                <xdr:colOff>38100</xdr:colOff>
                <xdr:row>231</xdr:row>
                <xdr:rowOff>38100</xdr:rowOff>
              </from>
              <to>
                <xdr:col>6</xdr:col>
                <xdr:colOff>152400</xdr:colOff>
                <xdr:row>231</xdr:row>
                <xdr:rowOff>152400</xdr:rowOff>
              </to>
            </anchor>
          </objectPr>
        </oleObject>
      </mc:Choice>
      <mc:Fallback>
        <oleObject progId="Paint.Picture" shapeId="1078" r:id="rId58"/>
      </mc:Fallback>
    </mc:AlternateContent>
    <mc:AlternateContent xmlns:mc="http://schemas.openxmlformats.org/markup-compatibility/2006">
      <mc:Choice Requires="x14">
        <oleObject progId="Paint.Picture" shapeId="1079" r:id="rId59">
          <objectPr defaultSize="0" autoPict="0" r:id="rId5">
            <anchor moveWithCells="1">
              <from>
                <xdr:col>6</xdr:col>
                <xdr:colOff>38100</xdr:colOff>
                <xdr:row>232</xdr:row>
                <xdr:rowOff>38100</xdr:rowOff>
              </from>
              <to>
                <xdr:col>6</xdr:col>
                <xdr:colOff>152400</xdr:colOff>
                <xdr:row>232</xdr:row>
                <xdr:rowOff>152400</xdr:rowOff>
              </to>
            </anchor>
          </objectPr>
        </oleObject>
      </mc:Choice>
      <mc:Fallback>
        <oleObject progId="Paint.Picture" shapeId="1079" r:id="rId59"/>
      </mc:Fallback>
    </mc:AlternateContent>
    <mc:AlternateContent xmlns:mc="http://schemas.openxmlformats.org/markup-compatibility/2006">
      <mc:Choice Requires="x14">
        <oleObject progId="Paint.Picture" shapeId="1080" r:id="rId60">
          <objectPr defaultSize="0" autoPict="0" r:id="rId5">
            <anchor moveWithCells="1">
              <from>
                <xdr:col>6</xdr:col>
                <xdr:colOff>38100</xdr:colOff>
                <xdr:row>234</xdr:row>
                <xdr:rowOff>38100</xdr:rowOff>
              </from>
              <to>
                <xdr:col>6</xdr:col>
                <xdr:colOff>152400</xdr:colOff>
                <xdr:row>234</xdr:row>
                <xdr:rowOff>152400</xdr:rowOff>
              </to>
            </anchor>
          </objectPr>
        </oleObject>
      </mc:Choice>
      <mc:Fallback>
        <oleObject progId="Paint.Picture" shapeId="1080" r:id="rId60"/>
      </mc:Fallback>
    </mc:AlternateContent>
    <mc:AlternateContent xmlns:mc="http://schemas.openxmlformats.org/markup-compatibility/2006">
      <mc:Choice Requires="x14">
        <oleObject progId="Paint.Picture" shapeId="1081" r:id="rId61">
          <objectPr defaultSize="0" autoPict="0" r:id="rId5">
            <anchor moveWithCells="1">
              <from>
                <xdr:col>6</xdr:col>
                <xdr:colOff>38100</xdr:colOff>
                <xdr:row>239</xdr:row>
                <xdr:rowOff>38100</xdr:rowOff>
              </from>
              <to>
                <xdr:col>6</xdr:col>
                <xdr:colOff>152400</xdr:colOff>
                <xdr:row>239</xdr:row>
                <xdr:rowOff>152400</xdr:rowOff>
              </to>
            </anchor>
          </objectPr>
        </oleObject>
      </mc:Choice>
      <mc:Fallback>
        <oleObject progId="Paint.Picture" shapeId="1081" r:id="rId61"/>
      </mc:Fallback>
    </mc:AlternateContent>
    <mc:AlternateContent xmlns:mc="http://schemas.openxmlformats.org/markup-compatibility/2006">
      <mc:Choice Requires="x14">
        <oleObject progId="Paint.Picture" shapeId="1082" r:id="rId62">
          <objectPr defaultSize="0" autoPict="0" r:id="rId5">
            <anchor moveWithCells="1">
              <from>
                <xdr:col>6</xdr:col>
                <xdr:colOff>38100</xdr:colOff>
                <xdr:row>247</xdr:row>
                <xdr:rowOff>38100</xdr:rowOff>
              </from>
              <to>
                <xdr:col>6</xdr:col>
                <xdr:colOff>152400</xdr:colOff>
                <xdr:row>247</xdr:row>
                <xdr:rowOff>152400</xdr:rowOff>
              </to>
            </anchor>
          </objectPr>
        </oleObject>
      </mc:Choice>
      <mc:Fallback>
        <oleObject progId="Paint.Picture" shapeId="1082" r:id="rId62"/>
      </mc:Fallback>
    </mc:AlternateContent>
    <mc:AlternateContent xmlns:mc="http://schemas.openxmlformats.org/markup-compatibility/2006">
      <mc:Choice Requires="x14">
        <oleObject progId="Paint.Picture" shapeId="1083" r:id="rId63">
          <objectPr defaultSize="0" autoPict="0" r:id="rId5">
            <anchor moveWithCells="1">
              <from>
                <xdr:col>6</xdr:col>
                <xdr:colOff>38100</xdr:colOff>
                <xdr:row>250</xdr:row>
                <xdr:rowOff>38100</xdr:rowOff>
              </from>
              <to>
                <xdr:col>6</xdr:col>
                <xdr:colOff>152400</xdr:colOff>
                <xdr:row>250</xdr:row>
                <xdr:rowOff>152400</xdr:rowOff>
              </to>
            </anchor>
          </objectPr>
        </oleObject>
      </mc:Choice>
      <mc:Fallback>
        <oleObject progId="Paint.Picture" shapeId="1083" r:id="rId63"/>
      </mc:Fallback>
    </mc:AlternateContent>
    <mc:AlternateContent xmlns:mc="http://schemas.openxmlformats.org/markup-compatibility/2006">
      <mc:Choice Requires="x14">
        <oleObject progId="Paint.Picture" shapeId="1084" r:id="rId64">
          <objectPr defaultSize="0" autoPict="0" r:id="rId5">
            <anchor moveWithCells="1">
              <from>
                <xdr:col>6</xdr:col>
                <xdr:colOff>38100</xdr:colOff>
                <xdr:row>262</xdr:row>
                <xdr:rowOff>38100</xdr:rowOff>
              </from>
              <to>
                <xdr:col>6</xdr:col>
                <xdr:colOff>152400</xdr:colOff>
                <xdr:row>262</xdr:row>
                <xdr:rowOff>152400</xdr:rowOff>
              </to>
            </anchor>
          </objectPr>
        </oleObject>
      </mc:Choice>
      <mc:Fallback>
        <oleObject progId="Paint.Picture" shapeId="1084" r:id="rId64"/>
      </mc:Fallback>
    </mc:AlternateContent>
    <mc:AlternateContent xmlns:mc="http://schemas.openxmlformats.org/markup-compatibility/2006">
      <mc:Choice Requires="x14">
        <oleObject progId="Paint.Picture" shapeId="1085" r:id="rId65">
          <objectPr defaultSize="0" autoPict="0" r:id="rId5">
            <anchor moveWithCells="1">
              <from>
                <xdr:col>6</xdr:col>
                <xdr:colOff>38100</xdr:colOff>
                <xdr:row>263</xdr:row>
                <xdr:rowOff>38100</xdr:rowOff>
              </from>
              <to>
                <xdr:col>6</xdr:col>
                <xdr:colOff>152400</xdr:colOff>
                <xdr:row>263</xdr:row>
                <xdr:rowOff>152400</xdr:rowOff>
              </to>
            </anchor>
          </objectPr>
        </oleObject>
      </mc:Choice>
      <mc:Fallback>
        <oleObject progId="Paint.Picture" shapeId="1085" r:id="rId65"/>
      </mc:Fallback>
    </mc:AlternateContent>
    <mc:AlternateContent xmlns:mc="http://schemas.openxmlformats.org/markup-compatibility/2006">
      <mc:Choice Requires="x14">
        <oleObject progId="Paint.Picture" shapeId="1086" r:id="rId66">
          <objectPr defaultSize="0" autoPict="0" r:id="rId5">
            <anchor moveWithCells="1">
              <from>
                <xdr:col>6</xdr:col>
                <xdr:colOff>38100</xdr:colOff>
                <xdr:row>89</xdr:row>
                <xdr:rowOff>38100</xdr:rowOff>
              </from>
              <to>
                <xdr:col>6</xdr:col>
                <xdr:colOff>152400</xdr:colOff>
                <xdr:row>89</xdr:row>
                <xdr:rowOff>152400</xdr:rowOff>
              </to>
            </anchor>
          </objectPr>
        </oleObject>
      </mc:Choice>
      <mc:Fallback>
        <oleObject progId="Paint.Picture" shapeId="1086" r:id="rId66"/>
      </mc:Fallback>
    </mc:AlternateContent>
    <mc:AlternateContent xmlns:mc="http://schemas.openxmlformats.org/markup-compatibility/2006">
      <mc:Choice Requires="x14">
        <oleObject progId="Paint.Picture" shapeId="1087" r:id="rId67">
          <objectPr defaultSize="0" autoPict="0" r:id="rId5">
            <anchor moveWithCells="1">
              <from>
                <xdr:col>6</xdr:col>
                <xdr:colOff>38100</xdr:colOff>
                <xdr:row>253</xdr:row>
                <xdr:rowOff>38100</xdr:rowOff>
              </from>
              <to>
                <xdr:col>6</xdr:col>
                <xdr:colOff>152400</xdr:colOff>
                <xdr:row>253</xdr:row>
                <xdr:rowOff>152400</xdr:rowOff>
              </to>
            </anchor>
          </objectPr>
        </oleObject>
      </mc:Choice>
      <mc:Fallback>
        <oleObject progId="Paint.Picture" shapeId="1087" r:id="rId67"/>
      </mc:Fallback>
    </mc:AlternateContent>
    <mc:AlternateContent xmlns:mc="http://schemas.openxmlformats.org/markup-compatibility/2006">
      <mc:Choice Requires="x14">
        <oleObject progId="Paint.Picture" shapeId="1088" r:id="rId68">
          <objectPr defaultSize="0" autoPict="0" r:id="rId5">
            <anchor moveWithCells="1">
              <from>
                <xdr:col>6</xdr:col>
                <xdr:colOff>38100</xdr:colOff>
                <xdr:row>208</xdr:row>
                <xdr:rowOff>38100</xdr:rowOff>
              </from>
              <to>
                <xdr:col>6</xdr:col>
                <xdr:colOff>152400</xdr:colOff>
                <xdr:row>208</xdr:row>
                <xdr:rowOff>152400</xdr:rowOff>
              </to>
            </anchor>
          </objectPr>
        </oleObject>
      </mc:Choice>
      <mc:Fallback>
        <oleObject progId="Paint.Picture" shapeId="1088" r:id="rId68"/>
      </mc:Fallback>
    </mc:AlternateContent>
    <mc:AlternateContent xmlns:mc="http://schemas.openxmlformats.org/markup-compatibility/2006">
      <mc:Choice Requires="x14">
        <oleObject progId="Paint.Picture" shapeId="1089" r:id="rId69">
          <objectPr defaultSize="0" autoPict="0" r:id="rId5">
            <anchor moveWithCells="1">
              <from>
                <xdr:col>6</xdr:col>
                <xdr:colOff>38100</xdr:colOff>
                <xdr:row>52</xdr:row>
                <xdr:rowOff>38100</xdr:rowOff>
              </from>
              <to>
                <xdr:col>6</xdr:col>
                <xdr:colOff>152400</xdr:colOff>
                <xdr:row>52</xdr:row>
                <xdr:rowOff>152400</xdr:rowOff>
              </to>
            </anchor>
          </objectPr>
        </oleObject>
      </mc:Choice>
      <mc:Fallback>
        <oleObject progId="Paint.Picture" shapeId="1089" r:id="rId69"/>
      </mc:Fallback>
    </mc:AlternateContent>
    <mc:AlternateContent xmlns:mc="http://schemas.openxmlformats.org/markup-compatibility/2006">
      <mc:Choice Requires="x14">
        <oleObject progId="Paint.Picture" shapeId="1090" r:id="rId70">
          <objectPr defaultSize="0" autoPict="0" r:id="rId5">
            <anchor moveWithCells="1">
              <from>
                <xdr:col>6</xdr:col>
                <xdr:colOff>38100</xdr:colOff>
                <xdr:row>251</xdr:row>
                <xdr:rowOff>38100</xdr:rowOff>
              </from>
              <to>
                <xdr:col>6</xdr:col>
                <xdr:colOff>152400</xdr:colOff>
                <xdr:row>251</xdr:row>
                <xdr:rowOff>152400</xdr:rowOff>
              </to>
            </anchor>
          </objectPr>
        </oleObject>
      </mc:Choice>
      <mc:Fallback>
        <oleObject progId="Paint.Picture" shapeId="1090" r:id="rId70"/>
      </mc:Fallback>
    </mc:AlternateContent>
    <mc:AlternateContent xmlns:mc="http://schemas.openxmlformats.org/markup-compatibility/2006">
      <mc:Choice Requires="x14">
        <oleObject progId="Paint.Picture" shapeId="1091" r:id="rId71">
          <objectPr defaultSize="0" autoPict="0" r:id="rId5">
            <anchor moveWithCells="1">
              <from>
                <xdr:col>6</xdr:col>
                <xdr:colOff>38100</xdr:colOff>
                <xdr:row>229</xdr:row>
                <xdr:rowOff>38100</xdr:rowOff>
              </from>
              <to>
                <xdr:col>6</xdr:col>
                <xdr:colOff>152400</xdr:colOff>
                <xdr:row>229</xdr:row>
                <xdr:rowOff>152400</xdr:rowOff>
              </to>
            </anchor>
          </objectPr>
        </oleObject>
      </mc:Choice>
      <mc:Fallback>
        <oleObject progId="Paint.Picture" shapeId="1091" r:id="rId71"/>
      </mc:Fallback>
    </mc:AlternateContent>
    <mc:AlternateContent xmlns:mc="http://schemas.openxmlformats.org/markup-compatibility/2006">
      <mc:Choice Requires="x14">
        <oleObject progId="Paint.Picture" shapeId="1092" r:id="rId72">
          <objectPr defaultSize="0" autoPict="0" r:id="rId5">
            <anchor moveWithCells="1">
              <from>
                <xdr:col>6</xdr:col>
                <xdr:colOff>38100</xdr:colOff>
                <xdr:row>196</xdr:row>
                <xdr:rowOff>38100</xdr:rowOff>
              </from>
              <to>
                <xdr:col>6</xdr:col>
                <xdr:colOff>152400</xdr:colOff>
                <xdr:row>196</xdr:row>
                <xdr:rowOff>152400</xdr:rowOff>
              </to>
            </anchor>
          </objectPr>
        </oleObject>
      </mc:Choice>
      <mc:Fallback>
        <oleObject progId="Paint.Picture" shapeId="1092" r:id="rId72"/>
      </mc:Fallback>
    </mc:AlternateContent>
    <mc:AlternateContent xmlns:mc="http://schemas.openxmlformats.org/markup-compatibility/2006">
      <mc:Choice Requires="x14">
        <oleObject progId="Paint.Picture" shapeId="1093" r:id="rId73">
          <objectPr defaultSize="0" autoPict="0" r:id="rId5">
            <anchor moveWithCells="1">
              <from>
                <xdr:col>6</xdr:col>
                <xdr:colOff>38100</xdr:colOff>
                <xdr:row>201</xdr:row>
                <xdr:rowOff>38100</xdr:rowOff>
              </from>
              <to>
                <xdr:col>6</xdr:col>
                <xdr:colOff>152400</xdr:colOff>
                <xdr:row>201</xdr:row>
                <xdr:rowOff>152400</xdr:rowOff>
              </to>
            </anchor>
          </objectPr>
        </oleObject>
      </mc:Choice>
      <mc:Fallback>
        <oleObject progId="Paint.Picture" shapeId="1093" r:id="rId73"/>
      </mc:Fallback>
    </mc:AlternateContent>
    <mc:AlternateContent xmlns:mc="http://schemas.openxmlformats.org/markup-compatibility/2006">
      <mc:Choice Requires="x14">
        <oleObject progId="Paint.Picture" shapeId="1094" r:id="rId74">
          <objectPr defaultSize="0" autoPict="0" r:id="rId5">
            <anchor moveWithCells="1">
              <from>
                <xdr:col>6</xdr:col>
                <xdr:colOff>38100</xdr:colOff>
                <xdr:row>193</xdr:row>
                <xdr:rowOff>38100</xdr:rowOff>
              </from>
              <to>
                <xdr:col>6</xdr:col>
                <xdr:colOff>152400</xdr:colOff>
                <xdr:row>193</xdr:row>
                <xdr:rowOff>152400</xdr:rowOff>
              </to>
            </anchor>
          </objectPr>
        </oleObject>
      </mc:Choice>
      <mc:Fallback>
        <oleObject progId="Paint.Picture" shapeId="1094" r:id="rId74"/>
      </mc:Fallback>
    </mc:AlternateContent>
    <mc:AlternateContent xmlns:mc="http://schemas.openxmlformats.org/markup-compatibility/2006">
      <mc:Choice Requires="x14">
        <oleObject progId="Paint.Picture" shapeId="1095" r:id="rId75">
          <objectPr defaultSize="0" autoPict="0" r:id="rId5">
            <anchor moveWithCells="1">
              <from>
                <xdr:col>6</xdr:col>
                <xdr:colOff>38100</xdr:colOff>
                <xdr:row>235</xdr:row>
                <xdr:rowOff>38100</xdr:rowOff>
              </from>
              <to>
                <xdr:col>6</xdr:col>
                <xdr:colOff>152400</xdr:colOff>
                <xdr:row>235</xdr:row>
                <xdr:rowOff>152400</xdr:rowOff>
              </to>
            </anchor>
          </objectPr>
        </oleObject>
      </mc:Choice>
      <mc:Fallback>
        <oleObject progId="Paint.Picture" shapeId="1095" r:id="rId75"/>
      </mc:Fallback>
    </mc:AlternateContent>
    <mc:AlternateContent xmlns:mc="http://schemas.openxmlformats.org/markup-compatibility/2006">
      <mc:Choice Requires="x14">
        <oleObject progId="Paint.Picture" shapeId="1096" r:id="rId76">
          <objectPr defaultSize="0" autoPict="0" r:id="rId5">
            <anchor moveWithCells="1">
              <from>
                <xdr:col>6</xdr:col>
                <xdr:colOff>38100</xdr:colOff>
                <xdr:row>80</xdr:row>
                <xdr:rowOff>38100</xdr:rowOff>
              </from>
              <to>
                <xdr:col>6</xdr:col>
                <xdr:colOff>152400</xdr:colOff>
                <xdr:row>80</xdr:row>
                <xdr:rowOff>152400</xdr:rowOff>
              </to>
            </anchor>
          </objectPr>
        </oleObject>
      </mc:Choice>
      <mc:Fallback>
        <oleObject progId="Paint.Picture" shapeId="1096" r:id="rId76"/>
      </mc:Fallback>
    </mc:AlternateContent>
    <mc:AlternateContent xmlns:mc="http://schemas.openxmlformats.org/markup-compatibility/2006">
      <mc:Choice Requires="x14">
        <oleObject progId="Paint.Picture" shapeId="1097" r:id="rId77">
          <objectPr defaultSize="0" autoPict="0" r:id="rId5">
            <anchor moveWithCells="1">
              <from>
                <xdr:col>6</xdr:col>
                <xdr:colOff>38100</xdr:colOff>
                <xdr:row>203</xdr:row>
                <xdr:rowOff>38100</xdr:rowOff>
              </from>
              <to>
                <xdr:col>6</xdr:col>
                <xdr:colOff>152400</xdr:colOff>
                <xdr:row>203</xdr:row>
                <xdr:rowOff>152400</xdr:rowOff>
              </to>
            </anchor>
          </objectPr>
        </oleObject>
      </mc:Choice>
      <mc:Fallback>
        <oleObject progId="Paint.Picture" shapeId="1097" r:id="rId77"/>
      </mc:Fallback>
    </mc:AlternateContent>
    <mc:AlternateContent xmlns:mc="http://schemas.openxmlformats.org/markup-compatibility/2006">
      <mc:Choice Requires="x14">
        <oleObject progId="Paint.Picture" shapeId="1098" r:id="rId78">
          <objectPr defaultSize="0" autoPict="0" r:id="rId5">
            <anchor moveWithCells="1">
              <from>
                <xdr:col>6</xdr:col>
                <xdr:colOff>38100</xdr:colOff>
                <xdr:row>27</xdr:row>
                <xdr:rowOff>38100</xdr:rowOff>
              </from>
              <to>
                <xdr:col>6</xdr:col>
                <xdr:colOff>152400</xdr:colOff>
                <xdr:row>27</xdr:row>
                <xdr:rowOff>152400</xdr:rowOff>
              </to>
            </anchor>
          </objectPr>
        </oleObject>
      </mc:Choice>
      <mc:Fallback>
        <oleObject progId="Paint.Picture" shapeId="1098" r:id="rId78"/>
      </mc:Fallback>
    </mc:AlternateContent>
    <mc:AlternateContent xmlns:mc="http://schemas.openxmlformats.org/markup-compatibility/2006">
      <mc:Choice Requires="x14">
        <oleObject progId="Paint.Picture" shapeId="1099" r:id="rId79">
          <objectPr defaultSize="0" autoPict="0" r:id="rId5">
            <anchor moveWithCells="1">
              <from>
                <xdr:col>6</xdr:col>
                <xdr:colOff>38100</xdr:colOff>
                <xdr:row>144</xdr:row>
                <xdr:rowOff>38100</xdr:rowOff>
              </from>
              <to>
                <xdr:col>6</xdr:col>
                <xdr:colOff>152400</xdr:colOff>
                <xdr:row>144</xdr:row>
                <xdr:rowOff>152400</xdr:rowOff>
              </to>
            </anchor>
          </objectPr>
        </oleObject>
      </mc:Choice>
      <mc:Fallback>
        <oleObject progId="Paint.Picture" shapeId="1099" r:id="rId79"/>
      </mc:Fallback>
    </mc:AlternateContent>
    <mc:AlternateContent xmlns:mc="http://schemas.openxmlformats.org/markup-compatibility/2006">
      <mc:Choice Requires="x14">
        <oleObject progId="Paint.Picture" shapeId="1100" r:id="rId80">
          <objectPr defaultSize="0" autoPict="0" r:id="rId5">
            <anchor moveWithCells="1">
              <from>
                <xdr:col>6</xdr:col>
                <xdr:colOff>38100</xdr:colOff>
                <xdr:row>116</xdr:row>
                <xdr:rowOff>19050</xdr:rowOff>
              </from>
              <to>
                <xdr:col>6</xdr:col>
                <xdr:colOff>152400</xdr:colOff>
                <xdr:row>116</xdr:row>
                <xdr:rowOff>152400</xdr:rowOff>
              </to>
            </anchor>
          </objectPr>
        </oleObject>
      </mc:Choice>
      <mc:Fallback>
        <oleObject progId="Paint.Picture" shapeId="1100" r:id="rId80"/>
      </mc:Fallback>
    </mc:AlternateContent>
    <mc:AlternateContent xmlns:mc="http://schemas.openxmlformats.org/markup-compatibility/2006">
      <mc:Choice Requires="x14">
        <oleObject progId="Paint.Picture" shapeId="1101" r:id="rId81">
          <objectPr defaultSize="0" autoPict="0" r:id="rId5">
            <anchor moveWithCells="1">
              <from>
                <xdr:col>6</xdr:col>
                <xdr:colOff>38100</xdr:colOff>
                <xdr:row>102</xdr:row>
                <xdr:rowOff>19050</xdr:rowOff>
              </from>
              <to>
                <xdr:col>6</xdr:col>
                <xdr:colOff>152400</xdr:colOff>
                <xdr:row>102</xdr:row>
                <xdr:rowOff>152400</xdr:rowOff>
              </to>
            </anchor>
          </objectPr>
        </oleObject>
      </mc:Choice>
      <mc:Fallback>
        <oleObject progId="Paint.Picture" shapeId="1101" r:id="rId81"/>
      </mc:Fallback>
    </mc:AlternateContent>
    <mc:AlternateContent xmlns:mc="http://schemas.openxmlformats.org/markup-compatibility/2006">
      <mc:Choice Requires="x14">
        <oleObject progId="Paint.Picture" shapeId="1102" r:id="rId82">
          <objectPr defaultSize="0" autoPict="0" r:id="rId5">
            <anchor moveWithCells="1">
              <from>
                <xdr:col>6</xdr:col>
                <xdr:colOff>38100</xdr:colOff>
                <xdr:row>67</xdr:row>
                <xdr:rowOff>19050</xdr:rowOff>
              </from>
              <to>
                <xdr:col>6</xdr:col>
                <xdr:colOff>152400</xdr:colOff>
                <xdr:row>67</xdr:row>
                <xdr:rowOff>152400</xdr:rowOff>
              </to>
            </anchor>
          </objectPr>
        </oleObject>
      </mc:Choice>
      <mc:Fallback>
        <oleObject progId="Paint.Picture" shapeId="1102" r:id="rId82"/>
      </mc:Fallback>
    </mc:AlternateContent>
    <mc:AlternateContent xmlns:mc="http://schemas.openxmlformats.org/markup-compatibility/2006">
      <mc:Choice Requires="x14">
        <oleObject progId="Paint.Picture" shapeId="1103" r:id="rId83">
          <objectPr defaultSize="0" autoPict="0" r:id="rId5">
            <anchor moveWithCells="1">
              <from>
                <xdr:col>6</xdr:col>
                <xdr:colOff>38100</xdr:colOff>
                <xdr:row>25</xdr:row>
                <xdr:rowOff>38100</xdr:rowOff>
              </from>
              <to>
                <xdr:col>6</xdr:col>
                <xdr:colOff>152400</xdr:colOff>
                <xdr:row>25</xdr:row>
                <xdr:rowOff>152400</xdr:rowOff>
              </to>
            </anchor>
          </objectPr>
        </oleObject>
      </mc:Choice>
      <mc:Fallback>
        <oleObject progId="Paint.Picture" shapeId="1103" r:id="rId83"/>
      </mc:Fallback>
    </mc:AlternateContent>
    <mc:AlternateContent xmlns:mc="http://schemas.openxmlformats.org/markup-compatibility/2006">
      <mc:Choice Requires="x14">
        <oleObject progId="Paint.Picture" shapeId="1104" r:id="rId84">
          <objectPr defaultSize="0" autoPict="0" r:id="rId5">
            <anchor moveWithCells="1">
              <from>
                <xdr:col>6</xdr:col>
                <xdr:colOff>38100</xdr:colOff>
                <xdr:row>258</xdr:row>
                <xdr:rowOff>38100</xdr:rowOff>
              </from>
              <to>
                <xdr:col>6</xdr:col>
                <xdr:colOff>152400</xdr:colOff>
                <xdr:row>258</xdr:row>
                <xdr:rowOff>152400</xdr:rowOff>
              </to>
            </anchor>
          </objectPr>
        </oleObject>
      </mc:Choice>
      <mc:Fallback>
        <oleObject progId="Paint.Picture" shapeId="1104" r:id="rId84"/>
      </mc:Fallback>
    </mc:AlternateContent>
    <mc:AlternateContent xmlns:mc="http://schemas.openxmlformats.org/markup-compatibility/2006">
      <mc:Choice Requires="x14">
        <oleObject progId="Paint.Picture" shapeId="1105" r:id="rId85">
          <objectPr defaultSize="0" autoPict="0" r:id="rId5">
            <anchor moveWithCells="1">
              <from>
                <xdr:col>6</xdr:col>
                <xdr:colOff>38100</xdr:colOff>
                <xdr:row>56</xdr:row>
                <xdr:rowOff>38100</xdr:rowOff>
              </from>
              <to>
                <xdr:col>6</xdr:col>
                <xdr:colOff>152400</xdr:colOff>
                <xdr:row>56</xdr:row>
                <xdr:rowOff>152400</xdr:rowOff>
              </to>
            </anchor>
          </objectPr>
        </oleObject>
      </mc:Choice>
      <mc:Fallback>
        <oleObject progId="Paint.Picture" shapeId="1105" r:id="rId85"/>
      </mc:Fallback>
    </mc:AlternateContent>
    <mc:AlternateContent xmlns:mc="http://schemas.openxmlformats.org/markup-compatibility/2006">
      <mc:Choice Requires="x14">
        <oleObject progId="Paint.Picture" shapeId="1106" r:id="rId86">
          <objectPr defaultSize="0" autoPict="0" r:id="rId5">
            <anchor moveWithCells="1">
              <from>
                <xdr:col>6</xdr:col>
                <xdr:colOff>38100</xdr:colOff>
                <xdr:row>155</xdr:row>
                <xdr:rowOff>38100</xdr:rowOff>
              </from>
              <to>
                <xdr:col>6</xdr:col>
                <xdr:colOff>152400</xdr:colOff>
                <xdr:row>155</xdr:row>
                <xdr:rowOff>152400</xdr:rowOff>
              </to>
            </anchor>
          </objectPr>
        </oleObject>
      </mc:Choice>
      <mc:Fallback>
        <oleObject progId="Paint.Picture" shapeId="1106" r:id="rId86"/>
      </mc:Fallback>
    </mc:AlternateContent>
    <mc:AlternateContent xmlns:mc="http://schemas.openxmlformats.org/markup-compatibility/2006">
      <mc:Choice Requires="x14">
        <oleObject progId="Paint.Picture" shapeId="1107" r:id="rId87">
          <objectPr defaultSize="0" autoPict="0" r:id="rId5">
            <anchor moveWithCells="1">
              <from>
                <xdr:col>6</xdr:col>
                <xdr:colOff>38100</xdr:colOff>
                <xdr:row>255</xdr:row>
                <xdr:rowOff>38100</xdr:rowOff>
              </from>
              <to>
                <xdr:col>6</xdr:col>
                <xdr:colOff>152400</xdr:colOff>
                <xdr:row>255</xdr:row>
                <xdr:rowOff>152400</xdr:rowOff>
              </to>
            </anchor>
          </objectPr>
        </oleObject>
      </mc:Choice>
      <mc:Fallback>
        <oleObject progId="Paint.Picture" shapeId="1107" r:id="rId87"/>
      </mc:Fallback>
    </mc:AlternateContent>
    <mc:AlternateContent xmlns:mc="http://schemas.openxmlformats.org/markup-compatibility/2006">
      <mc:Choice Requires="x14">
        <oleObject progId="Paint.Picture" shapeId="1108" r:id="rId88">
          <objectPr defaultSize="0" autoPict="0" r:id="rId5">
            <anchor moveWithCells="1">
              <from>
                <xdr:col>6</xdr:col>
                <xdr:colOff>38100</xdr:colOff>
                <xdr:row>257</xdr:row>
                <xdr:rowOff>38100</xdr:rowOff>
              </from>
              <to>
                <xdr:col>6</xdr:col>
                <xdr:colOff>152400</xdr:colOff>
                <xdr:row>257</xdr:row>
                <xdr:rowOff>152400</xdr:rowOff>
              </to>
            </anchor>
          </objectPr>
        </oleObject>
      </mc:Choice>
      <mc:Fallback>
        <oleObject progId="Paint.Picture" shapeId="1108" r:id="rId88"/>
      </mc:Fallback>
    </mc:AlternateContent>
    <mc:AlternateContent xmlns:mc="http://schemas.openxmlformats.org/markup-compatibility/2006">
      <mc:Choice Requires="x14">
        <oleObject progId="Paint.Picture" shapeId="1109" r:id="rId89">
          <objectPr defaultSize="0" autoPict="0" r:id="rId5">
            <anchor moveWithCells="1">
              <from>
                <xdr:col>6</xdr:col>
                <xdr:colOff>38100</xdr:colOff>
                <xdr:row>256</xdr:row>
                <xdr:rowOff>38100</xdr:rowOff>
              </from>
              <to>
                <xdr:col>6</xdr:col>
                <xdr:colOff>152400</xdr:colOff>
                <xdr:row>256</xdr:row>
                <xdr:rowOff>152400</xdr:rowOff>
              </to>
            </anchor>
          </objectPr>
        </oleObject>
      </mc:Choice>
      <mc:Fallback>
        <oleObject progId="Paint.Picture" shapeId="1109" r:id="rId89"/>
      </mc:Fallback>
    </mc:AlternateContent>
    <mc:AlternateContent xmlns:mc="http://schemas.openxmlformats.org/markup-compatibility/2006">
      <mc:Choice Requires="x14">
        <oleObject progId="Paint.Picture" shapeId="1110" r:id="rId90">
          <objectPr defaultSize="0" autoPict="0" r:id="rId5">
            <anchor moveWithCells="1">
              <from>
                <xdr:col>6</xdr:col>
                <xdr:colOff>38100</xdr:colOff>
                <xdr:row>174</xdr:row>
                <xdr:rowOff>38100</xdr:rowOff>
              </from>
              <to>
                <xdr:col>6</xdr:col>
                <xdr:colOff>152400</xdr:colOff>
                <xdr:row>174</xdr:row>
                <xdr:rowOff>152400</xdr:rowOff>
              </to>
            </anchor>
          </objectPr>
        </oleObject>
      </mc:Choice>
      <mc:Fallback>
        <oleObject progId="Paint.Picture" shapeId="1110" r:id="rId90"/>
      </mc:Fallback>
    </mc:AlternateContent>
    <mc:AlternateContent xmlns:mc="http://schemas.openxmlformats.org/markup-compatibility/2006">
      <mc:Choice Requires="x14">
        <oleObject progId="Paint.Picture" shapeId="1111" r:id="rId91">
          <objectPr defaultSize="0" autoPict="0" r:id="rId5">
            <anchor moveWithCells="1">
              <from>
                <xdr:col>6</xdr:col>
                <xdr:colOff>38100</xdr:colOff>
                <xdr:row>212</xdr:row>
                <xdr:rowOff>38100</xdr:rowOff>
              </from>
              <to>
                <xdr:col>6</xdr:col>
                <xdr:colOff>152400</xdr:colOff>
                <xdr:row>212</xdr:row>
                <xdr:rowOff>152400</xdr:rowOff>
              </to>
            </anchor>
          </objectPr>
        </oleObject>
      </mc:Choice>
      <mc:Fallback>
        <oleObject progId="Paint.Picture" shapeId="1111" r:id="rId91"/>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A1:L134"/>
  <sheetViews>
    <sheetView showGridLines="0" zoomScaleNormal="100" workbookViewId="0">
      <selection activeCell="G28" sqref="G28"/>
    </sheetView>
  </sheetViews>
  <sheetFormatPr defaultColWidth="9.140625" defaultRowHeight="12.75"/>
  <cols>
    <col min="1" max="1" width="11.140625" style="75" customWidth="1"/>
    <col min="2" max="2" width="10.5703125" style="145" customWidth="1"/>
    <col min="3" max="3" width="17" style="141" customWidth="1"/>
    <col min="4" max="5" width="17" style="146" customWidth="1"/>
    <col min="6" max="6" width="9.85546875" style="146" customWidth="1"/>
    <col min="7" max="7" width="9.28515625" style="141" customWidth="1"/>
    <col min="8" max="8" width="8" style="141" customWidth="1"/>
    <col min="9" max="9" width="17" style="300" customWidth="1"/>
    <col min="10" max="12" width="17" style="187" customWidth="1"/>
    <col min="13" max="16384" width="9.140625" style="187"/>
  </cols>
  <sheetData>
    <row r="1" spans="1:12" ht="18.75" customHeight="1">
      <c r="A1" s="67"/>
      <c r="B1" s="68"/>
      <c r="C1" s="214"/>
      <c r="D1" s="69"/>
      <c r="E1" s="70"/>
      <c r="F1" s="70"/>
      <c r="G1" s="72"/>
      <c r="H1" s="72"/>
      <c r="I1" s="73"/>
    </row>
    <row r="2" spans="1:12" ht="30" customHeight="1">
      <c r="A2" s="76" t="str">
        <f>'[1]Expr Plus-Net Rates'!A2</f>
        <v>VIAMED LTD</v>
      </c>
      <c r="B2" s="76"/>
      <c r="C2" s="76"/>
      <c r="D2" s="76"/>
      <c r="E2" s="76"/>
      <c r="F2" s="76"/>
      <c r="G2" s="76"/>
      <c r="H2" s="76"/>
      <c r="I2" s="76"/>
      <c r="J2" s="76"/>
      <c r="K2" s="76"/>
      <c r="L2" s="76"/>
    </row>
    <row r="3" spans="1:12" s="190" customFormat="1" ht="33" customHeight="1">
      <c r="A3" s="189" t="s">
        <v>543</v>
      </c>
      <c r="B3" s="189"/>
      <c r="C3" s="189"/>
      <c r="D3" s="189"/>
      <c r="E3" s="189"/>
      <c r="F3" s="189"/>
      <c r="G3" s="189"/>
      <c r="H3" s="189"/>
      <c r="I3" s="189"/>
      <c r="J3" s="189"/>
      <c r="K3" s="189"/>
      <c r="L3" s="189"/>
    </row>
    <row r="4" spans="1:12" s="190" customFormat="1" ht="33" customHeight="1">
      <c r="A4" s="189" t="s">
        <v>501</v>
      </c>
      <c r="B4" s="189"/>
      <c r="C4" s="189"/>
      <c r="D4" s="189"/>
      <c r="E4" s="189"/>
      <c r="F4" s="189"/>
      <c r="G4" s="189"/>
      <c r="H4" s="189"/>
      <c r="I4" s="189"/>
      <c r="J4" s="189"/>
      <c r="K4" s="189"/>
      <c r="L4" s="189"/>
    </row>
    <row r="5" spans="1:12" ht="21.75" customHeight="1">
      <c r="A5" s="191" t="s">
        <v>502</v>
      </c>
      <c r="B5" s="191"/>
      <c r="C5" s="191"/>
      <c r="D5" s="191"/>
      <c r="E5" s="191"/>
      <c r="F5" s="191"/>
      <c r="G5" s="191"/>
      <c r="H5" s="191"/>
      <c r="I5" s="191"/>
      <c r="J5" s="191"/>
      <c r="K5" s="191"/>
      <c r="L5" s="191"/>
    </row>
    <row r="6" spans="1:12" ht="15" customHeight="1">
      <c r="A6" s="219"/>
      <c r="B6" s="193"/>
      <c r="C6" s="194"/>
      <c r="D6" s="194"/>
      <c r="E6" s="194"/>
      <c r="F6" s="194"/>
      <c r="G6" s="194"/>
      <c r="H6" s="194"/>
      <c r="I6" s="194"/>
      <c r="L6" s="220"/>
    </row>
    <row r="7" spans="1:12" ht="13.5" customHeight="1">
      <c r="A7" s="86"/>
      <c r="B7" s="87"/>
      <c r="C7" s="87"/>
      <c r="D7" s="87"/>
      <c r="E7" s="87"/>
      <c r="F7" s="221"/>
      <c r="G7" s="87"/>
      <c r="H7" s="87"/>
      <c r="I7" s="194"/>
      <c r="L7" s="220"/>
    </row>
    <row r="8" spans="1:12" ht="15">
      <c r="A8" s="87"/>
      <c r="B8" s="87"/>
      <c r="C8" s="87"/>
      <c r="D8" s="87"/>
      <c r="E8" s="87"/>
      <c r="F8" s="221"/>
      <c r="G8" s="87"/>
      <c r="H8" s="87"/>
      <c r="I8" s="194"/>
      <c r="L8" s="222"/>
    </row>
    <row r="9" spans="1:12">
      <c r="A9" s="87"/>
      <c r="B9" s="87"/>
      <c r="C9" s="87"/>
      <c r="D9" s="87"/>
      <c r="E9" s="87"/>
      <c r="F9" s="221"/>
      <c r="G9" s="87"/>
      <c r="H9" s="87"/>
      <c r="I9" s="194"/>
      <c r="L9" s="223"/>
    </row>
    <row r="10" spans="1:12" ht="12.75" customHeight="1">
      <c r="A10" s="87"/>
      <c r="B10" s="87"/>
      <c r="C10" s="87"/>
      <c r="D10" s="87"/>
      <c r="E10" s="87"/>
      <c r="F10" s="221"/>
      <c r="G10" s="87"/>
      <c r="H10" s="87"/>
      <c r="I10" s="194"/>
      <c r="L10" s="223"/>
    </row>
    <row r="11" spans="1:12" ht="15" customHeight="1">
      <c r="A11" s="87"/>
      <c r="B11" s="87"/>
      <c r="C11" s="87"/>
      <c r="D11" s="87"/>
      <c r="E11" s="87"/>
      <c r="F11" s="221"/>
      <c r="G11" s="87"/>
      <c r="H11" s="87"/>
      <c r="I11" s="194"/>
      <c r="L11" s="224"/>
    </row>
    <row r="12" spans="1:12" ht="17.25" customHeight="1">
      <c r="A12" s="87"/>
      <c r="B12" s="87"/>
      <c r="C12" s="87"/>
      <c r="D12" s="87"/>
      <c r="E12" s="87"/>
      <c r="F12" s="221"/>
      <c r="G12" s="87"/>
      <c r="H12" s="87"/>
      <c r="I12" s="194"/>
      <c r="L12" s="225"/>
    </row>
    <row r="13" spans="1:12" ht="18" customHeight="1">
      <c r="A13" s="87"/>
      <c r="B13" s="87"/>
      <c r="C13" s="87"/>
      <c r="D13" s="87"/>
      <c r="E13" s="87"/>
      <c r="F13" s="221"/>
      <c r="G13" s="87"/>
      <c r="H13" s="87"/>
      <c r="I13" s="194"/>
      <c r="L13" s="225"/>
    </row>
    <row r="14" spans="1:12" ht="14.25" customHeight="1">
      <c r="A14" s="83"/>
      <c r="B14" s="84"/>
      <c r="C14" s="85"/>
      <c r="D14" s="85"/>
      <c r="E14" s="85"/>
      <c r="F14" s="85"/>
      <c r="G14" s="85"/>
      <c r="H14" s="85"/>
      <c r="I14" s="194"/>
      <c r="L14" s="222"/>
    </row>
    <row r="15" spans="1:12" ht="15" customHeight="1">
      <c r="A15" s="83"/>
      <c r="B15" s="84"/>
      <c r="C15" s="85"/>
      <c r="D15" s="85"/>
      <c r="E15" s="85"/>
      <c r="F15" s="85"/>
      <c r="G15" s="85"/>
      <c r="H15" s="85"/>
      <c r="I15" s="187"/>
    </row>
    <row r="16" spans="1:12" ht="5.0999999999999996" customHeight="1" thickBot="1">
      <c r="A16" s="83"/>
      <c r="B16" s="84"/>
      <c r="C16" s="85"/>
      <c r="D16" s="85"/>
      <c r="E16" s="85"/>
      <c r="F16" s="85"/>
      <c r="G16" s="85"/>
      <c r="H16" s="85"/>
      <c r="I16" s="187"/>
    </row>
    <row r="17" spans="1:12" ht="16.5" thickBot="1">
      <c r="A17" s="226" t="s">
        <v>503</v>
      </c>
      <c r="B17" s="227"/>
      <c r="C17" s="228" t="str">
        <f>IF('[1]Domestic-Published Rates'!C10=" ","",('[1]Domestic-Published Rates'!C10)*(100%+$L$8))</f>
        <v/>
      </c>
      <c r="D17" s="228">
        <f>IF('[1]Domestic-Published Rates'!D10=" ","",('[1]Domestic-Published Rates'!D10)*(100%+$L$8))</f>
        <v>10.368400000000003</v>
      </c>
      <c r="E17" s="229">
        <f>IF('[1]Domestic-Published Rates'!E10=" ","",('[1]Domestic-Published Rates'!E10)*(100%+$L$8))</f>
        <v>9.9417500000000025</v>
      </c>
      <c r="F17" s="213"/>
      <c r="I17" s="228" t="str">
        <f>IF('[1]Domestic-Published Rates'!G10=" ","",('[1]Domestic-Published Rates'!G10)*(100%+$L$14))</f>
        <v/>
      </c>
      <c r="J17" s="228" t="str">
        <f>IF('[1]Domestic-Published Rates'!H10=" ","",('[1]Domestic-Published Rates'!H10)*(100%+$L$14))</f>
        <v/>
      </c>
      <c r="K17" s="228">
        <f>IF('[1]Domestic-Published Rates'!I10=" ","",('[1]Domestic-Published Rates'!I10)*(100%+$L$14))</f>
        <v>5.6159000000000017</v>
      </c>
      <c r="L17" s="229">
        <f>IF('[1]Domestic-Published Rates'!J10=" ","",('[1]Domestic-Published Rates'!J10)*(100%+$L$14))</f>
        <v>13.129650000000003</v>
      </c>
    </row>
    <row r="18" spans="1:12" ht="15.75">
      <c r="A18" s="230" t="s">
        <v>535</v>
      </c>
      <c r="B18" s="231"/>
      <c r="C18" s="232"/>
      <c r="D18" s="232"/>
      <c r="E18" s="232"/>
      <c r="F18" s="213"/>
      <c r="I18" s="232" t="s">
        <v>544</v>
      </c>
      <c r="J18" s="232" t="s">
        <v>544</v>
      </c>
      <c r="K18" s="232"/>
      <c r="L18" s="232"/>
    </row>
    <row r="19" spans="1:12" s="89" customFormat="1" ht="16.5" thickBot="1">
      <c r="A19" s="96" t="s">
        <v>504</v>
      </c>
      <c r="B19" s="67"/>
      <c r="C19" s="233"/>
      <c r="D19" s="97"/>
      <c r="E19" s="98"/>
      <c r="F19" s="98"/>
      <c r="G19" s="99"/>
      <c r="H19" s="95"/>
      <c r="I19" s="95"/>
      <c r="J19" s="95"/>
    </row>
    <row r="20" spans="1:12" s="89" customFormat="1" ht="20.100000000000001" customHeight="1" thickBot="1">
      <c r="A20" s="96"/>
      <c r="B20" s="67"/>
      <c r="C20" s="234" t="s">
        <v>545</v>
      </c>
      <c r="D20" s="234" t="s">
        <v>546</v>
      </c>
      <c r="E20" s="234" t="s">
        <v>547</v>
      </c>
      <c r="F20" s="235"/>
      <c r="J20" s="95"/>
    </row>
    <row r="21" spans="1:12" s="89" customFormat="1" ht="16.5" customHeight="1" thickBot="1">
      <c r="A21" s="100" t="s">
        <v>505</v>
      </c>
      <c r="B21" s="101"/>
      <c r="C21" s="236" t="s">
        <v>541</v>
      </c>
      <c r="D21" s="155" t="s">
        <v>541</v>
      </c>
      <c r="E21" s="103" t="s">
        <v>548</v>
      </c>
      <c r="F21" s="237"/>
    </row>
    <row r="22" spans="1:12" s="95" customFormat="1" ht="14.25" customHeight="1" thickBot="1">
      <c r="A22" s="238" t="s">
        <v>518</v>
      </c>
      <c r="B22" s="239"/>
      <c r="C22" s="240">
        <f>(IF('[1]Domestic-Published Rates'!C$8=0,'[1]Domestic-Published Rates'!N14-('[1]Domestic-Published Rates'!N14*'[1]Domestic-Published Rates'!C14),IF(('[1]Domestic-Published Rates'!N14-('[1]Domestic-Published Rates'!N14*'[1]Domestic-Published Rates'!C14))&gt;'[1]Domestic-Published Rates'!C$10,('[1]Domestic-Published Rates'!N14-('[1]Domestic-Published Rates'!N14*'[1]Domestic-Published Rates'!C14)),'[1]Domestic-Published Rates'!C$10))*$L$8)+(IF('[1]Domestic-Published Rates'!C$8=0,'[1]Domestic-Published Rates'!N14-('[1]Domestic-Published Rates'!N14*'[1]Domestic-Published Rates'!C14),IF(('[1]Domestic-Published Rates'!N14-('[1]Domestic-Published Rates'!N14*'[1]Domestic-Published Rates'!C14))&gt;'[1]Domestic-Published Rates'!C$10,('[1]Domestic-Published Rates'!N14-('[1]Domestic-Published Rates'!N14*'[1]Domestic-Published Rates'!C14)),'[1]Domestic-Published Rates'!C$10)))</f>
        <v>37.404919999999997</v>
      </c>
      <c r="D22" s="240">
        <f>(IF('[1]Domestic-Published Rates'!D$8=0,'[1]Domestic-Published Rates'!O14-('[1]Domestic-Published Rates'!O14*'[1]Domestic-Published Rates'!D14),IF(('[1]Domestic-Published Rates'!O14-('[1]Domestic-Published Rates'!O14*'[1]Domestic-Published Rates'!D14))&gt;'[1]Domestic-Published Rates'!D$10,('[1]Domestic-Published Rates'!O14-('[1]Domestic-Published Rates'!O14*'[1]Domestic-Published Rates'!D14)),'[1]Domestic-Published Rates'!D$10))*$L$8)+(IF('[1]Domestic-Published Rates'!D$8=0,'[1]Domestic-Published Rates'!O14-('[1]Domestic-Published Rates'!O14*'[1]Domestic-Published Rates'!D14),IF(('[1]Domestic-Published Rates'!O14-('[1]Domestic-Published Rates'!O14*'[1]Domestic-Published Rates'!D14))&gt;'[1]Domestic-Published Rates'!D$10,('[1]Domestic-Published Rates'!O14-('[1]Domestic-Published Rates'!O14*'[1]Domestic-Published Rates'!D14)),'[1]Domestic-Published Rates'!D$10)))</f>
        <v>10.368400000000003</v>
      </c>
      <c r="E22" s="107">
        <f>(IF('[1]Domestic-Published Rates'!E$8=0,'[1]Domestic-Published Rates'!P14-('[1]Domestic-Published Rates'!P14*'[1]Domestic-Published Rates'!E14),IF(('[1]Domestic-Published Rates'!P14-('[1]Domestic-Published Rates'!P14*'[1]Domestic-Published Rates'!E14))&gt;'[1]Domestic-Published Rates'!E$10,('[1]Domestic-Published Rates'!P14-('[1]Domestic-Published Rates'!P14*'[1]Domestic-Published Rates'!E14)),'[1]Domestic-Published Rates'!E$10))*$L$8)+(IF('[1]Domestic-Published Rates'!E$8=0,'[1]Domestic-Published Rates'!P14-('[1]Domestic-Published Rates'!P14*'[1]Domestic-Published Rates'!E14),IF(('[1]Domestic-Published Rates'!P14-('[1]Domestic-Published Rates'!P14*'[1]Domestic-Published Rates'!E14))&gt;'[1]Domestic-Published Rates'!E$10,('[1]Domestic-Published Rates'!P14-('[1]Domestic-Published Rates'!P14*'[1]Domestic-Published Rates'!E14)),'[1]Domestic-Published Rates'!E$10)))</f>
        <v>9.9417500000000025</v>
      </c>
      <c r="F22" s="94"/>
    </row>
    <row r="23" spans="1:12" s="95" customFormat="1" ht="14.25" customHeight="1">
      <c r="A23" s="241">
        <v>0.5</v>
      </c>
      <c r="B23" s="242" t="s">
        <v>519</v>
      </c>
      <c r="C23" s="243">
        <f>(IF('[1]Domestic-Published Rates'!C$8=0,'[1]Domestic-Published Rates'!N15-('[1]Domestic-Published Rates'!N15*'[1]Domestic-Published Rates'!C15),IF(('[1]Domestic-Published Rates'!N15-('[1]Domestic-Published Rates'!N15*'[1]Domestic-Published Rates'!C15))&gt;'[1]Domestic-Published Rates'!C$10,('[1]Domestic-Published Rates'!N15-('[1]Domestic-Published Rates'!N15*'[1]Domestic-Published Rates'!C15)),'[1]Domestic-Published Rates'!C$10))*$L$8)+(IF('[1]Domestic-Published Rates'!C$8=0,'[1]Domestic-Published Rates'!N15-('[1]Domestic-Published Rates'!N15*'[1]Domestic-Published Rates'!C15),IF(('[1]Domestic-Published Rates'!N15-('[1]Domestic-Published Rates'!N15*'[1]Domestic-Published Rates'!C15))&gt;'[1]Domestic-Published Rates'!C$10,('[1]Domestic-Published Rates'!N15-('[1]Domestic-Published Rates'!N15*'[1]Domestic-Published Rates'!C15)),'[1]Domestic-Published Rates'!C$10)))</f>
        <v>38.027929999999998</v>
      </c>
      <c r="D23" s="244">
        <f>(IF('[1]Domestic-Published Rates'!D$8=0,'[1]Domestic-Published Rates'!O15-('[1]Domestic-Published Rates'!O15*'[1]Domestic-Published Rates'!D15),IF(('[1]Domestic-Published Rates'!O15-('[1]Domestic-Published Rates'!O15*'[1]Domestic-Published Rates'!D15))&gt;'[1]Domestic-Published Rates'!D$10,('[1]Domestic-Published Rates'!O15-('[1]Domestic-Published Rates'!O15*'[1]Domestic-Published Rates'!D15)),'[1]Domestic-Published Rates'!D$10))*$L$8)+(IF('[1]Domestic-Published Rates'!D$8=0,'[1]Domestic-Published Rates'!O15-('[1]Domestic-Published Rates'!O15*'[1]Domestic-Published Rates'!D15),IF(('[1]Domestic-Published Rates'!O15-('[1]Domestic-Published Rates'!O15*'[1]Domestic-Published Rates'!D15))&gt;'[1]Domestic-Published Rates'!D$10,('[1]Domestic-Published Rates'!O15-('[1]Domestic-Published Rates'!O15*'[1]Domestic-Published Rates'!D15)),'[1]Domestic-Published Rates'!D$10)))</f>
        <v>10.368400000000003</v>
      </c>
      <c r="E23" s="245">
        <f>(IF('[1]Domestic-Published Rates'!E$8=0,'[1]Domestic-Published Rates'!P15-('[1]Domestic-Published Rates'!P15*'[1]Domestic-Published Rates'!E15),IF(('[1]Domestic-Published Rates'!P15-('[1]Domestic-Published Rates'!P15*'[1]Domestic-Published Rates'!E15))&gt;'[1]Domestic-Published Rates'!E$10,('[1]Domestic-Published Rates'!P15-('[1]Domestic-Published Rates'!P15*'[1]Domestic-Published Rates'!E15)),'[1]Domestic-Published Rates'!E$10))*$L$8)+(IF('[1]Domestic-Published Rates'!E$8=0,'[1]Domestic-Published Rates'!P15-('[1]Domestic-Published Rates'!P15*'[1]Domestic-Published Rates'!E15),IF(('[1]Domestic-Published Rates'!P15-('[1]Domestic-Published Rates'!P15*'[1]Domestic-Published Rates'!E15))&gt;'[1]Domestic-Published Rates'!E$10,('[1]Domestic-Published Rates'!P15-('[1]Domestic-Published Rates'!P15*'[1]Domestic-Published Rates'!E15)),'[1]Domestic-Published Rates'!E$10)))</f>
        <v>9.9417500000000025</v>
      </c>
      <c r="F23" s="94"/>
    </row>
    <row r="24" spans="1:12" s="104" customFormat="1" ht="14.25" customHeight="1">
      <c r="A24" s="108">
        <v>1</v>
      </c>
      <c r="B24" s="109" t="s">
        <v>519</v>
      </c>
      <c r="C24" s="172">
        <f>(IF('[1]Domestic-Published Rates'!C$8=0,'[1]Domestic-Published Rates'!N16-('[1]Domestic-Published Rates'!N16*'[1]Domestic-Published Rates'!C16),IF(('[1]Domestic-Published Rates'!N16-('[1]Domestic-Published Rates'!N16*'[1]Domestic-Published Rates'!C16))&gt;'[1]Domestic-Published Rates'!C$10,('[1]Domestic-Published Rates'!N16-('[1]Domestic-Published Rates'!N16*'[1]Domestic-Published Rates'!C16)),'[1]Domestic-Published Rates'!C$10))*$L$8)+(IF('[1]Domestic-Published Rates'!C$8=0,'[1]Domestic-Published Rates'!N16-('[1]Domestic-Published Rates'!N16*'[1]Domestic-Published Rates'!C16),IF(('[1]Domestic-Published Rates'!N16-('[1]Domestic-Published Rates'!N16*'[1]Domestic-Published Rates'!C16))&gt;'[1]Domestic-Published Rates'!C$10,('[1]Domestic-Published Rates'!N16-('[1]Domestic-Published Rates'!N16*'[1]Domestic-Published Rates'!C16)),'[1]Domestic-Published Rates'!C$10)))</f>
        <v>38.027929999999998</v>
      </c>
      <c r="D24" s="165">
        <f>(IF('[1]Domestic-Published Rates'!D$8=0,'[1]Domestic-Published Rates'!O16-('[1]Domestic-Published Rates'!O16*'[1]Domestic-Published Rates'!D16),IF(('[1]Domestic-Published Rates'!O16-('[1]Domestic-Published Rates'!O16*'[1]Domestic-Published Rates'!D16))&gt;'[1]Domestic-Published Rates'!D$10,('[1]Domestic-Published Rates'!O16-('[1]Domestic-Published Rates'!O16*'[1]Domestic-Published Rates'!D16)),'[1]Domestic-Published Rates'!D$10))*$L$8)+(IF('[1]Domestic-Published Rates'!D$8=0,'[1]Domestic-Published Rates'!O16-('[1]Domestic-Published Rates'!O16*'[1]Domestic-Published Rates'!D16),IF(('[1]Domestic-Published Rates'!O16-('[1]Domestic-Published Rates'!O16*'[1]Domestic-Published Rates'!D16))&gt;'[1]Domestic-Published Rates'!D$10,('[1]Domestic-Published Rates'!O16-('[1]Domestic-Published Rates'!O16*'[1]Domestic-Published Rates'!D16)),'[1]Domestic-Published Rates'!D$10)))</f>
        <v>10.368400000000003</v>
      </c>
      <c r="E24" s="173">
        <f>(IF('[1]Domestic-Published Rates'!E$8=0,'[1]Domestic-Published Rates'!P16-('[1]Domestic-Published Rates'!P16*'[1]Domestic-Published Rates'!E16),IF(('[1]Domestic-Published Rates'!P16-('[1]Domestic-Published Rates'!P16*'[1]Domestic-Published Rates'!E16))&gt;'[1]Domestic-Published Rates'!E$10,('[1]Domestic-Published Rates'!P16-('[1]Domestic-Published Rates'!P16*'[1]Domestic-Published Rates'!E16)),'[1]Domestic-Published Rates'!E$10))*$L$8)+(IF('[1]Domestic-Published Rates'!E$8=0,'[1]Domestic-Published Rates'!P16-('[1]Domestic-Published Rates'!P16*'[1]Domestic-Published Rates'!E16),IF(('[1]Domestic-Published Rates'!P16-('[1]Domestic-Published Rates'!P16*'[1]Domestic-Published Rates'!E16))&gt;'[1]Domestic-Published Rates'!E$10,('[1]Domestic-Published Rates'!P16-('[1]Domestic-Published Rates'!P16*'[1]Domestic-Published Rates'!E16)),'[1]Domestic-Published Rates'!E$10)))</f>
        <v>9.9417500000000025</v>
      </c>
      <c r="F24" s="94"/>
      <c r="G24" s="95"/>
    </row>
    <row r="25" spans="1:12" s="104" customFormat="1" ht="14.25" customHeight="1">
      <c r="A25" s="241">
        <v>1.5</v>
      </c>
      <c r="B25" s="242" t="s">
        <v>519</v>
      </c>
      <c r="C25" s="243">
        <f>(IF('[1]Domestic-Published Rates'!C$8=0,'[1]Domestic-Published Rates'!N17-('[1]Domestic-Published Rates'!N17*'[1]Domestic-Published Rates'!C17),IF(('[1]Domestic-Published Rates'!N17-('[1]Domestic-Published Rates'!N17*'[1]Domestic-Published Rates'!C17))&gt;'[1]Domestic-Published Rates'!C$10,('[1]Domestic-Published Rates'!N17-('[1]Domestic-Published Rates'!N17*'[1]Domestic-Published Rates'!C17)),'[1]Domestic-Published Rates'!C$10))*$L$8)+(IF('[1]Domestic-Published Rates'!C$8=0,'[1]Domestic-Published Rates'!N17-('[1]Domestic-Published Rates'!N17*'[1]Domestic-Published Rates'!C17),IF(('[1]Domestic-Published Rates'!N17-('[1]Domestic-Published Rates'!N17*'[1]Domestic-Published Rates'!C17))&gt;'[1]Domestic-Published Rates'!C$10,('[1]Domestic-Published Rates'!N17-('[1]Domestic-Published Rates'!N17*'[1]Domestic-Published Rates'!C17)),'[1]Domestic-Published Rates'!C$10)))</f>
        <v>38.027929999999998</v>
      </c>
      <c r="D25" s="244">
        <f>(IF('[1]Domestic-Published Rates'!D$8=0,'[1]Domestic-Published Rates'!O17-('[1]Domestic-Published Rates'!O17*'[1]Domestic-Published Rates'!D17),IF(('[1]Domestic-Published Rates'!O17-('[1]Domestic-Published Rates'!O17*'[1]Domestic-Published Rates'!D17))&gt;'[1]Domestic-Published Rates'!D$10,('[1]Domestic-Published Rates'!O17-('[1]Domestic-Published Rates'!O17*'[1]Domestic-Published Rates'!D17)),'[1]Domestic-Published Rates'!D$10))*$L$8)+(IF('[1]Domestic-Published Rates'!D$8=0,'[1]Domestic-Published Rates'!O17-('[1]Domestic-Published Rates'!O17*'[1]Domestic-Published Rates'!D17),IF(('[1]Domestic-Published Rates'!O17-('[1]Domestic-Published Rates'!O17*'[1]Domestic-Published Rates'!D17))&gt;'[1]Domestic-Published Rates'!D$10,('[1]Domestic-Published Rates'!O17-('[1]Domestic-Published Rates'!O17*'[1]Domestic-Published Rates'!D17)),'[1]Domestic-Published Rates'!D$10)))</f>
        <v>10.368400000000003</v>
      </c>
      <c r="E25" s="245">
        <f>(IF('[1]Domestic-Published Rates'!E$8=0,'[1]Domestic-Published Rates'!P17-('[1]Domestic-Published Rates'!P17*'[1]Domestic-Published Rates'!E17),IF(('[1]Domestic-Published Rates'!P17-('[1]Domestic-Published Rates'!P17*'[1]Domestic-Published Rates'!E17))&gt;'[1]Domestic-Published Rates'!E$10,('[1]Domestic-Published Rates'!P17-('[1]Domestic-Published Rates'!P17*'[1]Domestic-Published Rates'!E17)),'[1]Domestic-Published Rates'!E$10))*$L$8)+(IF('[1]Domestic-Published Rates'!E$8=0,'[1]Domestic-Published Rates'!P17-('[1]Domestic-Published Rates'!P17*'[1]Domestic-Published Rates'!E17),IF(('[1]Domestic-Published Rates'!P17-('[1]Domestic-Published Rates'!P17*'[1]Domestic-Published Rates'!E17))&gt;'[1]Domestic-Published Rates'!E$10,('[1]Domestic-Published Rates'!P17-('[1]Domestic-Published Rates'!P17*'[1]Domestic-Published Rates'!E17)),'[1]Domestic-Published Rates'!E$10)))</f>
        <v>9.9417500000000025</v>
      </c>
      <c r="F25" s="94"/>
      <c r="G25" s="95"/>
    </row>
    <row r="26" spans="1:12" s="95" customFormat="1" ht="14.25" customHeight="1">
      <c r="A26" s="108">
        <v>2</v>
      </c>
      <c r="B26" s="109" t="s">
        <v>519</v>
      </c>
      <c r="C26" s="172">
        <f>(IF('[1]Domestic-Published Rates'!C$8=0,'[1]Domestic-Published Rates'!N18-('[1]Domestic-Published Rates'!N18*'[1]Domestic-Published Rates'!C18),IF(('[1]Domestic-Published Rates'!N18-('[1]Domestic-Published Rates'!N18*'[1]Domestic-Published Rates'!C18))&gt;'[1]Domestic-Published Rates'!C$10,('[1]Domestic-Published Rates'!N18-('[1]Domestic-Published Rates'!N18*'[1]Domestic-Published Rates'!C18)),'[1]Domestic-Published Rates'!C$10))*$L$8)+(IF('[1]Domestic-Published Rates'!C$8=0,'[1]Domestic-Published Rates'!N18-('[1]Domestic-Published Rates'!N18*'[1]Domestic-Published Rates'!C18),IF(('[1]Domestic-Published Rates'!N18-('[1]Domestic-Published Rates'!N18*'[1]Domestic-Published Rates'!C18))&gt;'[1]Domestic-Published Rates'!C$10,('[1]Domestic-Published Rates'!N18-('[1]Domestic-Published Rates'!N18*'[1]Domestic-Published Rates'!C18)),'[1]Domestic-Published Rates'!C$10)))</f>
        <v>38.027929999999998</v>
      </c>
      <c r="D26" s="165">
        <f>(IF('[1]Domestic-Published Rates'!D$8=0,'[1]Domestic-Published Rates'!O18-('[1]Domestic-Published Rates'!O18*'[1]Domestic-Published Rates'!D18),IF(('[1]Domestic-Published Rates'!O18-('[1]Domestic-Published Rates'!O18*'[1]Domestic-Published Rates'!D18))&gt;'[1]Domestic-Published Rates'!D$10,('[1]Domestic-Published Rates'!O18-('[1]Domestic-Published Rates'!O18*'[1]Domestic-Published Rates'!D18)),'[1]Domestic-Published Rates'!D$10))*$L$8)+(IF('[1]Domestic-Published Rates'!D$8=0,'[1]Domestic-Published Rates'!O18-('[1]Domestic-Published Rates'!O18*'[1]Domestic-Published Rates'!D18),IF(('[1]Domestic-Published Rates'!O18-('[1]Domestic-Published Rates'!O18*'[1]Domestic-Published Rates'!D18))&gt;'[1]Domestic-Published Rates'!D$10,('[1]Domestic-Published Rates'!O18-('[1]Domestic-Published Rates'!O18*'[1]Domestic-Published Rates'!D18)),'[1]Domestic-Published Rates'!D$10)))</f>
        <v>10.368400000000003</v>
      </c>
      <c r="E26" s="173">
        <f>(IF('[1]Domestic-Published Rates'!E$8=0,'[1]Domestic-Published Rates'!P18-('[1]Domestic-Published Rates'!P18*'[1]Domestic-Published Rates'!E18),IF(('[1]Domestic-Published Rates'!P18-('[1]Domestic-Published Rates'!P18*'[1]Domestic-Published Rates'!E18))&gt;'[1]Domestic-Published Rates'!E$10,('[1]Domestic-Published Rates'!P18-('[1]Domestic-Published Rates'!P18*'[1]Domestic-Published Rates'!E18)),'[1]Domestic-Published Rates'!E$10))*$L$8)+(IF('[1]Domestic-Published Rates'!E$8=0,'[1]Domestic-Published Rates'!P18-('[1]Domestic-Published Rates'!P18*'[1]Domestic-Published Rates'!E18),IF(('[1]Domestic-Published Rates'!P18-('[1]Domestic-Published Rates'!P18*'[1]Domestic-Published Rates'!E18))&gt;'[1]Domestic-Published Rates'!E$10,('[1]Domestic-Published Rates'!P18-('[1]Domestic-Published Rates'!P18*'[1]Domestic-Published Rates'!E18)),'[1]Domestic-Published Rates'!E$10)))</f>
        <v>9.9417500000000025</v>
      </c>
      <c r="F26" s="94"/>
    </row>
    <row r="27" spans="1:12" s="95" customFormat="1" ht="14.25" customHeight="1" thickBot="1">
      <c r="A27" s="246">
        <v>2.5</v>
      </c>
      <c r="B27" s="247" t="s">
        <v>519</v>
      </c>
      <c r="C27" s="248">
        <f>(IF('[1]Domestic-Published Rates'!C$8=0,'[1]Domestic-Published Rates'!N19-('[1]Domestic-Published Rates'!N19*'[1]Domestic-Published Rates'!C19),IF(('[1]Domestic-Published Rates'!N19-('[1]Domestic-Published Rates'!N19*'[1]Domestic-Published Rates'!C19))&gt;'[1]Domestic-Published Rates'!C$10,('[1]Domestic-Published Rates'!N19-('[1]Domestic-Published Rates'!N19*'[1]Domestic-Published Rates'!C19)),'[1]Domestic-Published Rates'!C$10))*$L$8)+(IF('[1]Domestic-Published Rates'!C$8=0,'[1]Domestic-Published Rates'!N19-('[1]Domestic-Published Rates'!N19*'[1]Domestic-Published Rates'!C19),IF(('[1]Domestic-Published Rates'!N19-('[1]Domestic-Published Rates'!N19*'[1]Domestic-Published Rates'!C19))&gt;'[1]Domestic-Published Rates'!C$10,('[1]Domestic-Published Rates'!N19-('[1]Domestic-Published Rates'!N19*'[1]Domestic-Published Rates'!C19)),'[1]Domestic-Published Rates'!C$10)))</f>
        <v>38.027929999999998</v>
      </c>
      <c r="D27" s="249">
        <f>(IF('[1]Domestic-Published Rates'!D$8=0,'[1]Domestic-Published Rates'!O19-('[1]Domestic-Published Rates'!O19*'[1]Domestic-Published Rates'!D19),IF(('[1]Domestic-Published Rates'!O19-('[1]Domestic-Published Rates'!O19*'[1]Domestic-Published Rates'!D19))&gt;'[1]Domestic-Published Rates'!D$10,('[1]Domestic-Published Rates'!O19-('[1]Domestic-Published Rates'!O19*'[1]Domestic-Published Rates'!D19)),'[1]Domestic-Published Rates'!D$10))*$L$8)+(IF('[1]Domestic-Published Rates'!D$8=0,'[1]Domestic-Published Rates'!O19-('[1]Domestic-Published Rates'!O19*'[1]Domestic-Published Rates'!D19),IF(('[1]Domestic-Published Rates'!O19-('[1]Domestic-Published Rates'!O19*'[1]Domestic-Published Rates'!D19))&gt;'[1]Domestic-Published Rates'!D$10,('[1]Domestic-Published Rates'!O19-('[1]Domestic-Published Rates'!O19*'[1]Domestic-Published Rates'!D19)),'[1]Domestic-Published Rates'!D$10)))</f>
        <v>10.368400000000003</v>
      </c>
      <c r="E27" s="250">
        <f>(IF('[1]Domestic-Published Rates'!E$8=0,'[1]Domestic-Published Rates'!P19-('[1]Domestic-Published Rates'!P19*'[1]Domestic-Published Rates'!E19),IF(('[1]Domestic-Published Rates'!P19-('[1]Domestic-Published Rates'!P19*'[1]Domestic-Published Rates'!E19))&gt;'[1]Domestic-Published Rates'!E$10,('[1]Domestic-Published Rates'!P19-('[1]Domestic-Published Rates'!P19*'[1]Domestic-Published Rates'!E19)),'[1]Domestic-Published Rates'!E$10))*$L$8)+(IF('[1]Domestic-Published Rates'!E$8=0,'[1]Domestic-Published Rates'!P19-('[1]Domestic-Published Rates'!P19*'[1]Domestic-Published Rates'!E19),IF(('[1]Domestic-Published Rates'!P19-('[1]Domestic-Published Rates'!P19*'[1]Domestic-Published Rates'!E19))&gt;'[1]Domestic-Published Rates'!E$10,('[1]Domestic-Published Rates'!P19-('[1]Domestic-Published Rates'!P19*'[1]Domestic-Published Rates'!E19)),'[1]Domestic-Published Rates'!E$10)))</f>
        <v>9.9417500000000025</v>
      </c>
      <c r="F27" s="94"/>
    </row>
    <row r="28" spans="1:12" s="95" customFormat="1" ht="9" customHeight="1">
      <c r="A28" s="115"/>
      <c r="B28" s="116"/>
      <c r="C28" s="94"/>
      <c r="D28" s="94"/>
      <c r="E28" s="94"/>
      <c r="F28" s="94"/>
      <c r="G28" s="94"/>
      <c r="H28" s="94"/>
      <c r="I28" s="117"/>
      <c r="J28" s="117"/>
    </row>
    <row r="29" spans="1:12" s="199" customFormat="1" ht="14.25" customHeight="1" thickBot="1">
      <c r="A29" s="96" t="s">
        <v>520</v>
      </c>
      <c r="B29" s="116"/>
      <c r="C29" s="94"/>
      <c r="D29" s="94"/>
      <c r="E29" s="94"/>
      <c r="F29" s="94"/>
      <c r="G29" s="94"/>
      <c r="H29" s="94"/>
    </row>
    <row r="30" spans="1:12" s="93" customFormat="1" ht="20.100000000000001" customHeight="1" thickBot="1">
      <c r="B30" s="204"/>
      <c r="C30" s="251" t="s">
        <v>545</v>
      </c>
      <c r="D30" s="234" t="s">
        <v>546</v>
      </c>
      <c r="E30" s="234" t="s">
        <v>547</v>
      </c>
      <c r="F30" s="235"/>
      <c r="I30" s="252" t="s">
        <v>549</v>
      </c>
      <c r="J30" s="253"/>
      <c r="K30" s="252" t="s">
        <v>550</v>
      </c>
      <c r="L30" s="254"/>
    </row>
    <row r="31" spans="1:12" s="93" customFormat="1" ht="14.25" customHeight="1" thickBot="1">
      <c r="A31" s="100" t="s">
        <v>505</v>
      </c>
      <c r="B31" s="255"/>
      <c r="C31" s="103" t="s">
        <v>541</v>
      </c>
      <c r="D31" s="103" t="s">
        <v>541</v>
      </c>
      <c r="E31" s="103" t="s">
        <v>548</v>
      </c>
      <c r="F31" s="237"/>
      <c r="G31" s="100" t="s">
        <v>505</v>
      </c>
      <c r="H31" s="255"/>
      <c r="I31" s="103" t="s">
        <v>551</v>
      </c>
      <c r="J31" s="103" t="s">
        <v>552</v>
      </c>
      <c r="K31" s="103" t="s">
        <v>551</v>
      </c>
      <c r="L31" s="103" t="s">
        <v>552</v>
      </c>
    </row>
    <row r="32" spans="1:12" s="199" customFormat="1" ht="14.25" customHeight="1">
      <c r="A32" s="119">
        <v>0.5</v>
      </c>
      <c r="B32" s="132" t="s">
        <v>519</v>
      </c>
      <c r="C32" s="256">
        <f>(IF('[1]Domestic-Published Rates'!C$8=0,'[1]Domestic-Published Rates'!N23-('[1]Domestic-Published Rates'!N23*'[1]Domestic-Published Rates'!C23),IF(('[1]Domestic-Published Rates'!N23-('[1]Domestic-Published Rates'!N23*'[1]Domestic-Published Rates'!C23))&gt;'[1]Domestic-Published Rates'!C$10,('[1]Domestic-Published Rates'!N23-('[1]Domestic-Published Rates'!N23*'[1]Domestic-Published Rates'!C23)),'[1]Domestic-Published Rates'!C$10)))*$L$8+((IF('[1]Domestic-Published Rates'!C$8=0,'[1]Domestic-Published Rates'!N23-('[1]Domestic-Published Rates'!N23*'[1]Domestic-Published Rates'!C23),IF(('[1]Domestic-Published Rates'!N23-('[1]Domestic-Published Rates'!N23*'[1]Domestic-Published Rates'!C23))&gt;'[1]Domestic-Published Rates'!C$10,('[1]Domestic-Published Rates'!N23-('[1]Domestic-Published Rates'!N23*'[1]Domestic-Published Rates'!C23)),'[1]Domestic-Published Rates'!C$10))))</f>
        <v>38.027929999999998</v>
      </c>
      <c r="D32" s="257">
        <f>(IF('[1]Domestic-Published Rates'!D$8=0,'[1]Domestic-Published Rates'!O23-('[1]Domestic-Published Rates'!O23*'[1]Domestic-Published Rates'!D23),IF(('[1]Domestic-Published Rates'!O23-('[1]Domestic-Published Rates'!O23*'[1]Domestic-Published Rates'!D23))&gt;'[1]Domestic-Published Rates'!D$10,('[1]Domestic-Published Rates'!O23-('[1]Domestic-Published Rates'!O23*'[1]Domestic-Published Rates'!D23)),'[1]Domestic-Published Rates'!D$10)))*$L$8+((IF('[1]Domestic-Published Rates'!D$8=0,'[1]Domestic-Published Rates'!O23-('[1]Domestic-Published Rates'!O23*'[1]Domestic-Published Rates'!D23),IF(('[1]Domestic-Published Rates'!O23-('[1]Domestic-Published Rates'!O23*'[1]Domestic-Published Rates'!D23))&gt;'[1]Domestic-Published Rates'!D$10,('[1]Domestic-Published Rates'!O23-('[1]Domestic-Published Rates'!O23*'[1]Domestic-Published Rates'!D23)),'[1]Domestic-Published Rates'!D$10))))</f>
        <v>10.368400000000003</v>
      </c>
      <c r="E32" s="258">
        <f>(IF('[1]Domestic-Published Rates'!E$8=0,'[1]Domestic-Published Rates'!P23-('[1]Domestic-Published Rates'!P23*'[1]Domestic-Published Rates'!E23),IF(('[1]Domestic-Published Rates'!P23-('[1]Domestic-Published Rates'!P23*'[1]Domestic-Published Rates'!E23))&gt;'[1]Domestic-Published Rates'!E$10,('[1]Domestic-Published Rates'!P23-('[1]Domestic-Published Rates'!P23*'[1]Domestic-Published Rates'!E23)),'[1]Domestic-Published Rates'!E$10)))*$L$8+((IF('[1]Domestic-Published Rates'!E$8=0,'[1]Domestic-Published Rates'!P23-('[1]Domestic-Published Rates'!P23*'[1]Domestic-Published Rates'!E23),IF(('[1]Domestic-Published Rates'!P23-('[1]Domestic-Published Rates'!P23*'[1]Domestic-Published Rates'!E23))&gt;'[1]Domestic-Published Rates'!E$10,('[1]Domestic-Published Rates'!P23-('[1]Domestic-Published Rates'!P23*'[1]Domestic-Published Rates'!E23)),'[1]Domestic-Published Rates'!E$10))))</f>
        <v>9.9417500000000025</v>
      </c>
      <c r="F32" s="173"/>
      <c r="G32" s="119">
        <v>1</v>
      </c>
      <c r="H32" s="132" t="s">
        <v>519</v>
      </c>
      <c r="I32" s="185">
        <v>9.67</v>
      </c>
      <c r="J32" s="185">
        <v>19.62</v>
      </c>
      <c r="K32" s="185">
        <f>(IF('[1]Domestic-Published Rates'!I$8=0,'[1]Domestic-Published Rates'!T23-('[1]Domestic-Published Rates'!T23*'[1]Domestic-Published Rates'!I23),IF(('[1]Domestic-Published Rates'!T23-('[1]Domestic-Published Rates'!T23*'[1]Domestic-Published Rates'!I23))&gt;'[1]Domestic-Published Rates'!I$10,('[1]Domestic-Published Rates'!T23-('[1]Domestic-Published Rates'!T23*'[1]Domestic-Published Rates'!I23)),'[1]Domestic-Published Rates'!I$10)))*$L$14+((IF('[1]Domestic-Published Rates'!I$8=0,'[1]Domestic-Published Rates'!T23-('[1]Domestic-Published Rates'!T23*'[1]Domestic-Published Rates'!I23),IF(('[1]Domestic-Published Rates'!T23-('[1]Domestic-Published Rates'!T23*'[1]Domestic-Published Rates'!I23))&gt;'[1]Domestic-Published Rates'!I$10,('[1]Domestic-Published Rates'!T23-('[1]Domestic-Published Rates'!T23*'[1]Domestic-Published Rates'!I23)),'[1]Domestic-Published Rates'!I$10))))</f>
        <v>5.6159000000000017</v>
      </c>
      <c r="L32" s="166">
        <f>(IF('[1]Domestic-Published Rates'!J$8=0,'[1]Domestic-Published Rates'!U23-('[1]Domestic-Published Rates'!U23*'[1]Domestic-Published Rates'!J23),IF(('[1]Domestic-Published Rates'!U23-('[1]Domestic-Published Rates'!U23*'[1]Domestic-Published Rates'!J23))&gt;'[1]Domestic-Published Rates'!J$10,('[1]Domestic-Published Rates'!U23-('[1]Domestic-Published Rates'!U23*'[1]Domestic-Published Rates'!J23)),'[1]Domestic-Published Rates'!J$10)))*$L$14+((IF('[1]Domestic-Published Rates'!J$8=0,'[1]Domestic-Published Rates'!U23-('[1]Domestic-Published Rates'!U23*'[1]Domestic-Published Rates'!J23),IF(('[1]Domestic-Published Rates'!U23-('[1]Domestic-Published Rates'!U23*'[1]Domestic-Published Rates'!J23))&gt;'[1]Domestic-Published Rates'!J$10,('[1]Domestic-Published Rates'!U23-('[1]Domestic-Published Rates'!U23*'[1]Domestic-Published Rates'!J23)),'[1]Domestic-Published Rates'!J$10))))</f>
        <v>13.129650000000003</v>
      </c>
    </row>
    <row r="33" spans="1:12" s="199" customFormat="1" ht="14.25" customHeight="1">
      <c r="A33" s="241">
        <v>1</v>
      </c>
      <c r="B33" s="259" t="s">
        <v>519</v>
      </c>
      <c r="C33" s="260">
        <f>(IF('[1]Domestic-Published Rates'!C$8=0,'[1]Domestic-Published Rates'!N24-('[1]Domestic-Published Rates'!N24*'[1]Domestic-Published Rates'!C24),IF(('[1]Domestic-Published Rates'!N24-('[1]Domestic-Published Rates'!N24*'[1]Domestic-Published Rates'!C24))&gt;'[1]Domestic-Published Rates'!C$10,('[1]Domestic-Published Rates'!N24-('[1]Domestic-Published Rates'!N24*'[1]Domestic-Published Rates'!C24)),'[1]Domestic-Published Rates'!C$10)))*$L$8+((IF('[1]Domestic-Published Rates'!C$8=0,'[1]Domestic-Published Rates'!N24-('[1]Domestic-Published Rates'!N24*'[1]Domestic-Published Rates'!C24),IF(('[1]Domestic-Published Rates'!N24-('[1]Domestic-Published Rates'!N24*'[1]Domestic-Published Rates'!C24))&gt;'[1]Domestic-Published Rates'!C$10,('[1]Domestic-Published Rates'!N24-('[1]Domestic-Published Rates'!N24*'[1]Domestic-Published Rates'!C24)),'[1]Domestic-Published Rates'!C$10))))</f>
        <v>38.027929999999998</v>
      </c>
      <c r="D33" s="261">
        <f>(IF('[1]Domestic-Published Rates'!D$8=0,'[1]Domestic-Published Rates'!O24-('[1]Domestic-Published Rates'!O24*'[1]Domestic-Published Rates'!D24),IF(('[1]Domestic-Published Rates'!O24-('[1]Domestic-Published Rates'!O24*'[1]Domestic-Published Rates'!D24))&gt;'[1]Domestic-Published Rates'!D$10,('[1]Domestic-Published Rates'!O24-('[1]Domestic-Published Rates'!O24*'[1]Domestic-Published Rates'!D24)),'[1]Domestic-Published Rates'!D$10)))*$L$8+((IF('[1]Domestic-Published Rates'!D$8=0,'[1]Domestic-Published Rates'!O24-('[1]Domestic-Published Rates'!O24*'[1]Domestic-Published Rates'!D24),IF(('[1]Domestic-Published Rates'!O24-('[1]Domestic-Published Rates'!O24*'[1]Domestic-Published Rates'!D24))&gt;'[1]Domestic-Published Rates'!D$10,('[1]Domestic-Published Rates'!O24-('[1]Domestic-Published Rates'!O24*'[1]Domestic-Published Rates'!D24)),'[1]Domestic-Published Rates'!D$10))))</f>
        <v>10.368400000000003</v>
      </c>
      <c r="E33" s="262">
        <f>(IF('[1]Domestic-Published Rates'!E$8=0,'[1]Domestic-Published Rates'!P24-('[1]Domestic-Published Rates'!P24*'[1]Domestic-Published Rates'!E24),IF(('[1]Domestic-Published Rates'!P24-('[1]Domestic-Published Rates'!P24*'[1]Domestic-Published Rates'!E24))&gt;'[1]Domestic-Published Rates'!E$10,('[1]Domestic-Published Rates'!P24-('[1]Domestic-Published Rates'!P24*'[1]Domestic-Published Rates'!E24)),'[1]Domestic-Published Rates'!E$10)))*$L$8+((IF('[1]Domestic-Published Rates'!E$8=0,'[1]Domestic-Published Rates'!P24-('[1]Domestic-Published Rates'!P24*'[1]Domestic-Published Rates'!E24),IF(('[1]Domestic-Published Rates'!P24-('[1]Domestic-Published Rates'!P24*'[1]Domestic-Published Rates'!E24))&gt;'[1]Domestic-Published Rates'!E$10,('[1]Domestic-Published Rates'!P24-('[1]Domestic-Published Rates'!P24*'[1]Domestic-Published Rates'!E24)),'[1]Domestic-Published Rates'!E$10))))</f>
        <v>9.9417500000000025</v>
      </c>
      <c r="F33" s="173"/>
      <c r="G33" s="241">
        <v>2</v>
      </c>
      <c r="H33" s="259" t="s">
        <v>519</v>
      </c>
      <c r="I33" s="185">
        <v>9.67</v>
      </c>
      <c r="J33" s="185">
        <v>19.62</v>
      </c>
      <c r="K33" s="263">
        <f>(IF('[1]Domestic-Published Rates'!I$8=0,'[1]Domestic-Published Rates'!T24-('[1]Domestic-Published Rates'!T24*'[1]Domestic-Published Rates'!I24),IF(('[1]Domestic-Published Rates'!T24-('[1]Domestic-Published Rates'!T24*'[1]Domestic-Published Rates'!I24))&gt;'[1]Domestic-Published Rates'!I$10,('[1]Domestic-Published Rates'!T24-('[1]Domestic-Published Rates'!T24*'[1]Domestic-Published Rates'!I24)),'[1]Domestic-Published Rates'!I$10)))*$L$14+((IF('[1]Domestic-Published Rates'!I$8=0,'[1]Domestic-Published Rates'!T24-('[1]Domestic-Published Rates'!T24*'[1]Domestic-Published Rates'!I24),IF(('[1]Domestic-Published Rates'!T24-('[1]Domestic-Published Rates'!T24*'[1]Domestic-Published Rates'!I24))&gt;'[1]Domestic-Published Rates'!I$10,('[1]Domestic-Published Rates'!T24-('[1]Domestic-Published Rates'!T24*'[1]Domestic-Published Rates'!I24)),'[1]Domestic-Published Rates'!I$10))))</f>
        <v>5.6159000000000017</v>
      </c>
      <c r="L33" s="264">
        <f>(IF('[1]Domestic-Published Rates'!J$8=0,'[1]Domestic-Published Rates'!U24-('[1]Domestic-Published Rates'!U24*'[1]Domestic-Published Rates'!J24),IF(('[1]Domestic-Published Rates'!U24-('[1]Domestic-Published Rates'!U24*'[1]Domestic-Published Rates'!J24))&gt;'[1]Domestic-Published Rates'!J$10,('[1]Domestic-Published Rates'!U24-('[1]Domestic-Published Rates'!U24*'[1]Domestic-Published Rates'!J24)),'[1]Domestic-Published Rates'!J$10)))*$L$14+((IF('[1]Domestic-Published Rates'!J$8=0,'[1]Domestic-Published Rates'!U24-('[1]Domestic-Published Rates'!U24*'[1]Domestic-Published Rates'!J24),IF(('[1]Domestic-Published Rates'!U24-('[1]Domestic-Published Rates'!U24*'[1]Domestic-Published Rates'!J24))&gt;'[1]Domestic-Published Rates'!J$10,('[1]Domestic-Published Rates'!U24-('[1]Domestic-Published Rates'!U24*'[1]Domestic-Published Rates'!J24)),'[1]Domestic-Published Rates'!J$10))))</f>
        <v>13.129650000000003</v>
      </c>
    </row>
    <row r="34" spans="1:12" s="201" customFormat="1" ht="15">
      <c r="A34" s="108">
        <v>1.5</v>
      </c>
      <c r="B34" s="134" t="s">
        <v>519</v>
      </c>
      <c r="C34" s="135">
        <f>(IF('[1]Domestic-Published Rates'!C$8=0,'[1]Domestic-Published Rates'!N25-('[1]Domestic-Published Rates'!N25*'[1]Domestic-Published Rates'!C25),IF(('[1]Domestic-Published Rates'!N25-('[1]Domestic-Published Rates'!N25*'[1]Domestic-Published Rates'!C25))&gt;'[1]Domestic-Published Rates'!C$10,('[1]Domestic-Published Rates'!N25-('[1]Domestic-Published Rates'!N25*'[1]Domestic-Published Rates'!C25)),'[1]Domestic-Published Rates'!C$10)))*$L$8+((IF('[1]Domestic-Published Rates'!C$8=0,'[1]Domestic-Published Rates'!N25-('[1]Domestic-Published Rates'!N25*'[1]Domestic-Published Rates'!C25),IF(('[1]Domestic-Published Rates'!N25-('[1]Domestic-Published Rates'!N25*'[1]Domestic-Published Rates'!C25))&gt;'[1]Domestic-Published Rates'!C$10,('[1]Domestic-Published Rates'!N25-('[1]Domestic-Published Rates'!N25*'[1]Domestic-Published Rates'!C25)),'[1]Domestic-Published Rates'!C$10))))</f>
        <v>38.027929999999998</v>
      </c>
      <c r="D34" s="265">
        <f>(IF('[1]Domestic-Published Rates'!D$8=0,'[1]Domestic-Published Rates'!O25-('[1]Domestic-Published Rates'!O25*'[1]Domestic-Published Rates'!D25),IF(('[1]Domestic-Published Rates'!O25-('[1]Domestic-Published Rates'!O25*'[1]Domestic-Published Rates'!D25))&gt;'[1]Domestic-Published Rates'!D$10,('[1]Domestic-Published Rates'!O25-('[1]Domestic-Published Rates'!O25*'[1]Domestic-Published Rates'!D25)),'[1]Domestic-Published Rates'!D$10)))*$L$8+((IF('[1]Domestic-Published Rates'!D$8=0,'[1]Domestic-Published Rates'!O25-('[1]Domestic-Published Rates'!O25*'[1]Domestic-Published Rates'!D25),IF(('[1]Domestic-Published Rates'!O25-('[1]Domestic-Published Rates'!O25*'[1]Domestic-Published Rates'!D25))&gt;'[1]Domestic-Published Rates'!D$10,('[1]Domestic-Published Rates'!O25-('[1]Domestic-Published Rates'!O25*'[1]Domestic-Published Rates'!D25)),'[1]Domestic-Published Rates'!D$10))))</f>
        <v>10.368400000000003</v>
      </c>
      <c r="E34" s="266">
        <f>(IF('[1]Domestic-Published Rates'!E$8=0,'[1]Domestic-Published Rates'!P25-('[1]Domestic-Published Rates'!P25*'[1]Domestic-Published Rates'!E25),IF(('[1]Domestic-Published Rates'!P25-('[1]Domestic-Published Rates'!P25*'[1]Domestic-Published Rates'!E25))&gt;'[1]Domestic-Published Rates'!E$10,('[1]Domestic-Published Rates'!P25-('[1]Domestic-Published Rates'!P25*'[1]Domestic-Published Rates'!E25)),'[1]Domestic-Published Rates'!E$10)))*$L$8+((IF('[1]Domestic-Published Rates'!E$8=0,'[1]Domestic-Published Rates'!P25-('[1]Domestic-Published Rates'!P25*'[1]Domestic-Published Rates'!E25),IF(('[1]Domestic-Published Rates'!P25-('[1]Domestic-Published Rates'!P25*'[1]Domestic-Published Rates'!E25))&gt;'[1]Domestic-Published Rates'!E$10,('[1]Domestic-Published Rates'!P25-('[1]Domestic-Published Rates'!P25*'[1]Domestic-Published Rates'!E25)),'[1]Domestic-Published Rates'!E$10))))</f>
        <v>9.9417500000000025</v>
      </c>
      <c r="F34" s="173"/>
      <c r="G34" s="108">
        <v>3</v>
      </c>
      <c r="H34" s="134" t="s">
        <v>519</v>
      </c>
      <c r="I34" s="185">
        <v>9.67</v>
      </c>
      <c r="J34" s="185">
        <v>19.62</v>
      </c>
      <c r="K34" s="185">
        <f>(IF('[1]Domestic-Published Rates'!I$8=0,'[1]Domestic-Published Rates'!T25-('[1]Domestic-Published Rates'!T25*'[1]Domestic-Published Rates'!I25),IF(('[1]Domestic-Published Rates'!T25-('[1]Domestic-Published Rates'!T25*'[1]Domestic-Published Rates'!I25))&gt;'[1]Domestic-Published Rates'!I$10,('[1]Domestic-Published Rates'!T25-('[1]Domestic-Published Rates'!T25*'[1]Domestic-Published Rates'!I25)),'[1]Domestic-Published Rates'!I$10)))*$L$14+((IF('[1]Domestic-Published Rates'!I$8=0,'[1]Domestic-Published Rates'!T25-('[1]Domestic-Published Rates'!T25*'[1]Domestic-Published Rates'!I25),IF(('[1]Domestic-Published Rates'!T25-('[1]Domestic-Published Rates'!T25*'[1]Domestic-Published Rates'!I25))&gt;'[1]Domestic-Published Rates'!I$10,('[1]Domestic-Published Rates'!T25-('[1]Domestic-Published Rates'!T25*'[1]Domestic-Published Rates'!I25)),'[1]Domestic-Published Rates'!I$10))))</f>
        <v>5.6159000000000017</v>
      </c>
      <c r="L34" s="166">
        <f>(IF('[1]Domestic-Published Rates'!J$8=0,'[1]Domestic-Published Rates'!U25-('[1]Domestic-Published Rates'!U25*'[1]Domestic-Published Rates'!J25),IF(('[1]Domestic-Published Rates'!U25-('[1]Domestic-Published Rates'!U25*'[1]Domestic-Published Rates'!J25))&gt;'[1]Domestic-Published Rates'!J$10,('[1]Domestic-Published Rates'!U25-('[1]Domestic-Published Rates'!U25*'[1]Domestic-Published Rates'!J25)),'[1]Domestic-Published Rates'!J$10)))*$L$14+((IF('[1]Domestic-Published Rates'!J$8=0,'[1]Domestic-Published Rates'!U25-('[1]Domestic-Published Rates'!U25*'[1]Domestic-Published Rates'!J25),IF(('[1]Domestic-Published Rates'!U25-('[1]Domestic-Published Rates'!U25*'[1]Domestic-Published Rates'!J25))&gt;'[1]Domestic-Published Rates'!J$10,('[1]Domestic-Published Rates'!U25-('[1]Domestic-Published Rates'!U25*'[1]Domestic-Published Rates'!J25)),'[1]Domestic-Published Rates'!J$10))))</f>
        <v>13.129650000000003</v>
      </c>
    </row>
    <row r="35" spans="1:12" s="201" customFormat="1" ht="15">
      <c r="A35" s="241">
        <v>2</v>
      </c>
      <c r="B35" s="259" t="s">
        <v>519</v>
      </c>
      <c r="C35" s="260">
        <f>(IF('[1]Domestic-Published Rates'!C$8=0,'[1]Domestic-Published Rates'!N26-('[1]Domestic-Published Rates'!N26*'[1]Domestic-Published Rates'!C26),IF(('[1]Domestic-Published Rates'!N26-('[1]Domestic-Published Rates'!N26*'[1]Domestic-Published Rates'!C26))&gt;'[1]Domestic-Published Rates'!C$10,('[1]Domestic-Published Rates'!N26-('[1]Domestic-Published Rates'!N26*'[1]Domestic-Published Rates'!C26)),'[1]Domestic-Published Rates'!C$10)))*$L$8+((IF('[1]Domestic-Published Rates'!C$8=0,'[1]Domestic-Published Rates'!N26-('[1]Domestic-Published Rates'!N26*'[1]Domestic-Published Rates'!C26),IF(('[1]Domestic-Published Rates'!N26-('[1]Domestic-Published Rates'!N26*'[1]Domestic-Published Rates'!C26))&gt;'[1]Domestic-Published Rates'!C$10,('[1]Domestic-Published Rates'!N26-('[1]Domestic-Published Rates'!N26*'[1]Domestic-Published Rates'!C26)),'[1]Domestic-Published Rates'!C$10))))</f>
        <v>38.027929999999998</v>
      </c>
      <c r="D35" s="261">
        <f>(IF('[1]Domestic-Published Rates'!D$8=0,'[1]Domestic-Published Rates'!O26-('[1]Domestic-Published Rates'!O26*'[1]Domestic-Published Rates'!D26),IF(('[1]Domestic-Published Rates'!O26-('[1]Domestic-Published Rates'!O26*'[1]Domestic-Published Rates'!D26))&gt;'[1]Domestic-Published Rates'!D$10,('[1]Domestic-Published Rates'!O26-('[1]Domestic-Published Rates'!O26*'[1]Domestic-Published Rates'!D26)),'[1]Domestic-Published Rates'!D$10)))*$L$8+((IF('[1]Domestic-Published Rates'!D$8=0,'[1]Domestic-Published Rates'!O26-('[1]Domestic-Published Rates'!O26*'[1]Domestic-Published Rates'!D26),IF(('[1]Domestic-Published Rates'!O26-('[1]Domestic-Published Rates'!O26*'[1]Domestic-Published Rates'!D26))&gt;'[1]Domestic-Published Rates'!D$10,('[1]Domestic-Published Rates'!O26-('[1]Domestic-Published Rates'!O26*'[1]Domestic-Published Rates'!D26)),'[1]Domestic-Published Rates'!D$10))))</f>
        <v>10.368400000000003</v>
      </c>
      <c r="E35" s="262">
        <f>(IF('[1]Domestic-Published Rates'!E$8=0,'[1]Domestic-Published Rates'!P26-('[1]Domestic-Published Rates'!P26*'[1]Domestic-Published Rates'!E26),IF(('[1]Domestic-Published Rates'!P26-('[1]Domestic-Published Rates'!P26*'[1]Domestic-Published Rates'!E26))&gt;'[1]Domestic-Published Rates'!E$10,('[1]Domestic-Published Rates'!P26-('[1]Domestic-Published Rates'!P26*'[1]Domestic-Published Rates'!E26)),'[1]Domestic-Published Rates'!E$10)))*$L$8+((IF('[1]Domestic-Published Rates'!E$8=0,'[1]Domestic-Published Rates'!P26-('[1]Domestic-Published Rates'!P26*'[1]Domestic-Published Rates'!E26),IF(('[1]Domestic-Published Rates'!P26-('[1]Domestic-Published Rates'!P26*'[1]Domestic-Published Rates'!E26))&gt;'[1]Domestic-Published Rates'!E$10,('[1]Domestic-Published Rates'!P26-('[1]Domestic-Published Rates'!P26*'[1]Domestic-Published Rates'!E26)),'[1]Domestic-Published Rates'!E$10))))</f>
        <v>9.9417500000000025</v>
      </c>
      <c r="F35" s="173"/>
      <c r="G35" s="241">
        <v>4</v>
      </c>
      <c r="H35" s="259" t="s">
        <v>519</v>
      </c>
      <c r="I35" s="185">
        <v>9.67</v>
      </c>
      <c r="J35" s="185">
        <v>19.62</v>
      </c>
      <c r="K35" s="263">
        <f>(IF('[1]Domestic-Published Rates'!I$8=0,'[1]Domestic-Published Rates'!T26-('[1]Domestic-Published Rates'!T26*'[1]Domestic-Published Rates'!I26),IF(('[1]Domestic-Published Rates'!T26-('[1]Domestic-Published Rates'!T26*'[1]Domestic-Published Rates'!I26))&gt;'[1]Domestic-Published Rates'!I$10,('[1]Domestic-Published Rates'!T26-('[1]Domestic-Published Rates'!T26*'[1]Domestic-Published Rates'!I26)),'[1]Domestic-Published Rates'!I$10)))*$L$14+((IF('[1]Domestic-Published Rates'!I$8=0,'[1]Domestic-Published Rates'!T26-('[1]Domestic-Published Rates'!T26*'[1]Domestic-Published Rates'!I26),IF(('[1]Domestic-Published Rates'!T26-('[1]Domestic-Published Rates'!T26*'[1]Domestic-Published Rates'!I26))&gt;'[1]Domestic-Published Rates'!I$10,('[1]Domestic-Published Rates'!T26-('[1]Domestic-Published Rates'!T26*'[1]Domestic-Published Rates'!I26)),'[1]Domestic-Published Rates'!I$10))))</f>
        <v>5.6159000000000017</v>
      </c>
      <c r="L35" s="264">
        <f>(IF('[1]Domestic-Published Rates'!J$8=0,'[1]Domestic-Published Rates'!U26-('[1]Domestic-Published Rates'!U26*'[1]Domestic-Published Rates'!J26),IF(('[1]Domestic-Published Rates'!U26-('[1]Domestic-Published Rates'!U26*'[1]Domestic-Published Rates'!J26))&gt;'[1]Domestic-Published Rates'!J$10,('[1]Domestic-Published Rates'!U26-('[1]Domestic-Published Rates'!U26*'[1]Domestic-Published Rates'!J26)),'[1]Domestic-Published Rates'!J$10)))*$L$14+((IF('[1]Domestic-Published Rates'!J$8=0,'[1]Domestic-Published Rates'!U26-('[1]Domestic-Published Rates'!U26*'[1]Domestic-Published Rates'!J26),IF(('[1]Domestic-Published Rates'!U26-('[1]Domestic-Published Rates'!U26*'[1]Domestic-Published Rates'!J26))&gt;'[1]Domestic-Published Rates'!J$10,('[1]Domestic-Published Rates'!U26-('[1]Domestic-Published Rates'!U26*'[1]Domestic-Published Rates'!J26)),'[1]Domestic-Published Rates'!J$10))))</f>
        <v>13.129650000000003</v>
      </c>
    </row>
    <row r="36" spans="1:12" s="199" customFormat="1" ht="14.25" customHeight="1">
      <c r="A36" s="121">
        <v>2.5</v>
      </c>
      <c r="B36" s="174" t="s">
        <v>519</v>
      </c>
      <c r="C36" s="267">
        <f>(IF('[1]Domestic-Published Rates'!C$8=0,'[1]Domestic-Published Rates'!N27-('[1]Domestic-Published Rates'!N27*'[1]Domestic-Published Rates'!C27),IF(('[1]Domestic-Published Rates'!N27-('[1]Domestic-Published Rates'!N27*'[1]Domestic-Published Rates'!C27))&gt;'[1]Domestic-Published Rates'!C$10,('[1]Domestic-Published Rates'!N27-('[1]Domestic-Published Rates'!N27*'[1]Domestic-Published Rates'!C27)),'[1]Domestic-Published Rates'!C$10)))*$L$8+((IF('[1]Domestic-Published Rates'!C$8=0,'[1]Domestic-Published Rates'!N27-('[1]Domestic-Published Rates'!N27*'[1]Domestic-Published Rates'!C27),IF(('[1]Domestic-Published Rates'!N27-('[1]Domestic-Published Rates'!N27*'[1]Domestic-Published Rates'!C27))&gt;'[1]Domestic-Published Rates'!C$10,('[1]Domestic-Published Rates'!N27-('[1]Domestic-Published Rates'!N27*'[1]Domestic-Published Rates'!C27)),'[1]Domestic-Published Rates'!C$10))))</f>
        <v>38.027929999999998</v>
      </c>
      <c r="D36" s="268">
        <f>(IF('[1]Domestic-Published Rates'!D$8=0,'[1]Domestic-Published Rates'!O27-('[1]Domestic-Published Rates'!O27*'[1]Domestic-Published Rates'!D27),IF(('[1]Domestic-Published Rates'!O27-('[1]Domestic-Published Rates'!O27*'[1]Domestic-Published Rates'!D27))&gt;'[1]Domestic-Published Rates'!D$10,('[1]Domestic-Published Rates'!O27-('[1]Domestic-Published Rates'!O27*'[1]Domestic-Published Rates'!D27)),'[1]Domestic-Published Rates'!D$10)))*$L$8+((IF('[1]Domestic-Published Rates'!D$8=0,'[1]Domestic-Published Rates'!O27-('[1]Domestic-Published Rates'!O27*'[1]Domestic-Published Rates'!D27),IF(('[1]Domestic-Published Rates'!O27-('[1]Domestic-Published Rates'!O27*'[1]Domestic-Published Rates'!D27))&gt;'[1]Domestic-Published Rates'!D$10,('[1]Domestic-Published Rates'!O27-('[1]Domestic-Published Rates'!O27*'[1]Domestic-Published Rates'!D27)),'[1]Domestic-Published Rates'!D$10))))</f>
        <v>10.368400000000003</v>
      </c>
      <c r="E36" s="269">
        <f>(IF('[1]Domestic-Published Rates'!E$8=0,'[1]Domestic-Published Rates'!P27-('[1]Domestic-Published Rates'!P27*'[1]Domestic-Published Rates'!E27),IF(('[1]Domestic-Published Rates'!P27-('[1]Domestic-Published Rates'!P27*'[1]Domestic-Published Rates'!E27))&gt;'[1]Domestic-Published Rates'!E$10,('[1]Domestic-Published Rates'!P27-('[1]Domestic-Published Rates'!P27*'[1]Domestic-Published Rates'!E27)),'[1]Domestic-Published Rates'!E$10)))*$L$8+((IF('[1]Domestic-Published Rates'!E$8=0,'[1]Domestic-Published Rates'!P27-('[1]Domestic-Published Rates'!P27*'[1]Domestic-Published Rates'!E27),IF(('[1]Domestic-Published Rates'!P27-('[1]Domestic-Published Rates'!P27*'[1]Domestic-Published Rates'!E27))&gt;'[1]Domestic-Published Rates'!E$10,('[1]Domestic-Published Rates'!P27-('[1]Domestic-Published Rates'!P27*'[1]Domestic-Published Rates'!E27)),'[1]Domestic-Published Rates'!E$10))))</f>
        <v>9.9417500000000025</v>
      </c>
      <c r="F36" s="173"/>
      <c r="G36" s="108">
        <v>5</v>
      </c>
      <c r="H36" s="134" t="s">
        <v>519</v>
      </c>
      <c r="I36" s="185">
        <v>9.67</v>
      </c>
      <c r="J36" s="185">
        <v>19.62</v>
      </c>
      <c r="K36" s="185">
        <f>(IF('[1]Domestic-Published Rates'!I$8=0,'[1]Domestic-Published Rates'!T27-('[1]Domestic-Published Rates'!T27*'[1]Domestic-Published Rates'!I27),IF(('[1]Domestic-Published Rates'!T27-('[1]Domestic-Published Rates'!T27*'[1]Domestic-Published Rates'!I27))&gt;'[1]Domestic-Published Rates'!I$10,('[1]Domestic-Published Rates'!T27-('[1]Domestic-Published Rates'!T27*'[1]Domestic-Published Rates'!I27)),'[1]Domestic-Published Rates'!I$10)))*$L$14+((IF('[1]Domestic-Published Rates'!I$8=0,'[1]Domestic-Published Rates'!T27-('[1]Domestic-Published Rates'!T27*'[1]Domestic-Published Rates'!I27),IF(('[1]Domestic-Published Rates'!T27-('[1]Domestic-Published Rates'!T27*'[1]Domestic-Published Rates'!I27))&gt;'[1]Domestic-Published Rates'!I$10,('[1]Domestic-Published Rates'!T27-('[1]Domestic-Published Rates'!T27*'[1]Domestic-Published Rates'!I27)),'[1]Domestic-Published Rates'!I$10))))</f>
        <v>5.6159000000000017</v>
      </c>
      <c r="L36" s="166">
        <f>(IF('[1]Domestic-Published Rates'!J$8=0,'[1]Domestic-Published Rates'!U27-('[1]Domestic-Published Rates'!U27*'[1]Domestic-Published Rates'!J27),IF(('[1]Domestic-Published Rates'!U27-('[1]Domestic-Published Rates'!U27*'[1]Domestic-Published Rates'!J27))&gt;'[1]Domestic-Published Rates'!J$10,('[1]Domestic-Published Rates'!U27-('[1]Domestic-Published Rates'!U27*'[1]Domestic-Published Rates'!J27)),'[1]Domestic-Published Rates'!J$10)))*$L$14+((IF('[1]Domestic-Published Rates'!J$8=0,'[1]Domestic-Published Rates'!U27-('[1]Domestic-Published Rates'!U27*'[1]Domestic-Published Rates'!J27),IF(('[1]Domestic-Published Rates'!U27-('[1]Domestic-Published Rates'!U27*'[1]Domestic-Published Rates'!J27))&gt;'[1]Domestic-Published Rates'!J$10,('[1]Domestic-Published Rates'!U27-('[1]Domestic-Published Rates'!U27*'[1]Domestic-Published Rates'!J27)),'[1]Domestic-Published Rates'!J$10))))</f>
        <v>13.129650000000003</v>
      </c>
    </row>
    <row r="37" spans="1:12" s="199" customFormat="1" ht="14.25" customHeight="1">
      <c r="A37" s="241">
        <v>3</v>
      </c>
      <c r="B37" s="259" t="s">
        <v>519</v>
      </c>
      <c r="C37" s="260">
        <f>(IF('[1]Domestic-Published Rates'!C$8=0,'[1]Domestic-Published Rates'!N28-('[1]Domestic-Published Rates'!N28*'[1]Domestic-Published Rates'!C28),IF(('[1]Domestic-Published Rates'!N28-('[1]Domestic-Published Rates'!N28*'[1]Domestic-Published Rates'!C28))&gt;'[1]Domestic-Published Rates'!C$10,('[1]Domestic-Published Rates'!N28-('[1]Domestic-Published Rates'!N28*'[1]Domestic-Published Rates'!C28)),'[1]Domestic-Published Rates'!C$10)))*$L$8+((IF('[1]Domestic-Published Rates'!C$8=0,'[1]Domestic-Published Rates'!N28-('[1]Domestic-Published Rates'!N28*'[1]Domestic-Published Rates'!C28),IF(('[1]Domestic-Published Rates'!N28-('[1]Domestic-Published Rates'!N28*'[1]Domestic-Published Rates'!C28))&gt;'[1]Domestic-Published Rates'!C$10,('[1]Domestic-Published Rates'!N28-('[1]Domestic-Published Rates'!N28*'[1]Domestic-Published Rates'!C28)),'[1]Domestic-Published Rates'!C$10))))</f>
        <v>40.130755000000001</v>
      </c>
      <c r="D37" s="261">
        <f>(IF('[1]Domestic-Published Rates'!D$8=0,'[1]Domestic-Published Rates'!O28-('[1]Domestic-Published Rates'!O28*'[1]Domestic-Published Rates'!D28),IF(('[1]Domestic-Published Rates'!O28-('[1]Domestic-Published Rates'!O28*'[1]Domestic-Published Rates'!D28))&gt;'[1]Domestic-Published Rates'!D$10,('[1]Domestic-Published Rates'!O28-('[1]Domestic-Published Rates'!O28*'[1]Domestic-Published Rates'!D28)),'[1]Domestic-Published Rates'!D$10)))*$L$8+((IF('[1]Domestic-Published Rates'!D$8=0,'[1]Domestic-Published Rates'!O28-('[1]Domestic-Published Rates'!O28*'[1]Domestic-Published Rates'!D28),IF(('[1]Domestic-Published Rates'!O28-('[1]Domestic-Published Rates'!O28*'[1]Domestic-Published Rates'!D28))&gt;'[1]Domestic-Published Rates'!D$10,('[1]Domestic-Published Rates'!O28-('[1]Domestic-Published Rates'!O28*'[1]Domestic-Published Rates'!D28)),'[1]Domestic-Published Rates'!D$10))))</f>
        <v>10.368400000000003</v>
      </c>
      <c r="E37" s="262">
        <f>(IF('[1]Domestic-Published Rates'!E$8=0,'[1]Domestic-Published Rates'!P28-('[1]Domestic-Published Rates'!P28*'[1]Domestic-Published Rates'!E28),IF(('[1]Domestic-Published Rates'!P28-('[1]Domestic-Published Rates'!P28*'[1]Domestic-Published Rates'!E28))&gt;'[1]Domestic-Published Rates'!E$10,('[1]Domestic-Published Rates'!P28-('[1]Domestic-Published Rates'!P28*'[1]Domestic-Published Rates'!E28)),'[1]Domestic-Published Rates'!E$10)))*$L$8+((IF('[1]Domestic-Published Rates'!E$8=0,'[1]Domestic-Published Rates'!P28-('[1]Domestic-Published Rates'!P28*'[1]Domestic-Published Rates'!E28),IF(('[1]Domestic-Published Rates'!P28-('[1]Domestic-Published Rates'!P28*'[1]Domestic-Published Rates'!E28))&gt;'[1]Domestic-Published Rates'!E$10,('[1]Domestic-Published Rates'!P28-('[1]Domestic-Published Rates'!P28*'[1]Domestic-Published Rates'!E28)),'[1]Domestic-Published Rates'!E$10))))</f>
        <v>9.9417500000000025</v>
      </c>
      <c r="F37" s="173"/>
      <c r="G37" s="270">
        <v>6</v>
      </c>
      <c r="H37" s="271" t="s">
        <v>519</v>
      </c>
      <c r="I37" s="185">
        <v>9.67</v>
      </c>
      <c r="J37" s="185">
        <v>19.62</v>
      </c>
      <c r="K37" s="272">
        <f>(IF('[1]Domestic-Published Rates'!I$8=0,'[1]Domestic-Published Rates'!T28-('[1]Domestic-Published Rates'!T28*'[1]Domestic-Published Rates'!I28),IF(('[1]Domestic-Published Rates'!T28-('[1]Domestic-Published Rates'!T28*'[1]Domestic-Published Rates'!I28))&gt;'[1]Domestic-Published Rates'!I$10,('[1]Domestic-Published Rates'!T28-('[1]Domestic-Published Rates'!T28*'[1]Domestic-Published Rates'!I28)),'[1]Domestic-Published Rates'!I$10)))*$L$14+((IF('[1]Domestic-Published Rates'!I$8=0,'[1]Domestic-Published Rates'!T28-('[1]Domestic-Published Rates'!T28*'[1]Domestic-Published Rates'!I28),IF(('[1]Domestic-Published Rates'!T28-('[1]Domestic-Published Rates'!T28*'[1]Domestic-Published Rates'!I28))&gt;'[1]Domestic-Published Rates'!I$10,('[1]Domestic-Published Rates'!T28-('[1]Domestic-Published Rates'!T28*'[1]Domestic-Published Rates'!I28)),'[1]Domestic-Published Rates'!I$10))))</f>
        <v>5.6159000000000017</v>
      </c>
      <c r="L37" s="273">
        <f>(IF('[1]Domestic-Published Rates'!J$8=0,'[1]Domestic-Published Rates'!U28-('[1]Domestic-Published Rates'!U28*'[1]Domestic-Published Rates'!J28),IF(('[1]Domestic-Published Rates'!U28-('[1]Domestic-Published Rates'!U28*'[1]Domestic-Published Rates'!J28))&gt;'[1]Domestic-Published Rates'!J$10,('[1]Domestic-Published Rates'!U28-('[1]Domestic-Published Rates'!U28*'[1]Domestic-Published Rates'!J28)),'[1]Domestic-Published Rates'!J$10)))*$L$14+((IF('[1]Domestic-Published Rates'!J$8=0,'[1]Domestic-Published Rates'!U28-('[1]Domestic-Published Rates'!U28*'[1]Domestic-Published Rates'!J28),IF(('[1]Domestic-Published Rates'!U28-('[1]Domestic-Published Rates'!U28*'[1]Domestic-Published Rates'!J28))&gt;'[1]Domestic-Published Rates'!J$10,('[1]Domestic-Published Rates'!U28-('[1]Domestic-Published Rates'!U28*'[1]Domestic-Published Rates'!J28)),'[1]Domestic-Published Rates'!J$10))))</f>
        <v>13.129650000000003</v>
      </c>
    </row>
    <row r="38" spans="1:12" s="199" customFormat="1" ht="14.25" customHeight="1">
      <c r="A38" s="108">
        <v>3.5</v>
      </c>
      <c r="B38" s="134" t="s">
        <v>519</v>
      </c>
      <c r="C38" s="135">
        <f>(IF('[1]Domestic-Published Rates'!C$8=0,'[1]Domestic-Published Rates'!N29-('[1]Domestic-Published Rates'!N29*'[1]Domestic-Published Rates'!C29),IF(('[1]Domestic-Published Rates'!N29-('[1]Domestic-Published Rates'!N29*'[1]Domestic-Published Rates'!C29))&gt;'[1]Domestic-Published Rates'!C$10,('[1]Domestic-Published Rates'!N29-('[1]Domestic-Published Rates'!N29*'[1]Domestic-Published Rates'!C29)),'[1]Domestic-Published Rates'!C$10)))*$L$8+((IF('[1]Domestic-Published Rates'!C$8=0,'[1]Domestic-Published Rates'!N29-('[1]Domestic-Published Rates'!N29*'[1]Domestic-Published Rates'!C29),IF(('[1]Domestic-Published Rates'!N29-('[1]Domestic-Published Rates'!N29*'[1]Domestic-Published Rates'!C29))&gt;'[1]Domestic-Published Rates'!C$10,('[1]Domestic-Published Rates'!N29-('[1]Domestic-Published Rates'!N29*'[1]Domestic-Published Rates'!C29)),'[1]Domestic-Published Rates'!C$10))))</f>
        <v>40.130755000000001</v>
      </c>
      <c r="D38" s="265">
        <f>(IF('[1]Domestic-Published Rates'!D$8=0,'[1]Domestic-Published Rates'!O29-('[1]Domestic-Published Rates'!O29*'[1]Domestic-Published Rates'!D29),IF(('[1]Domestic-Published Rates'!O29-('[1]Domestic-Published Rates'!O29*'[1]Domestic-Published Rates'!D29))&gt;'[1]Domestic-Published Rates'!D$10,('[1]Domestic-Published Rates'!O29-('[1]Domestic-Published Rates'!O29*'[1]Domestic-Published Rates'!D29)),'[1]Domestic-Published Rates'!D$10)))*$L$8+((IF('[1]Domestic-Published Rates'!D$8=0,'[1]Domestic-Published Rates'!O29-('[1]Domestic-Published Rates'!O29*'[1]Domestic-Published Rates'!D29),IF(('[1]Domestic-Published Rates'!O29-('[1]Domestic-Published Rates'!O29*'[1]Domestic-Published Rates'!D29))&gt;'[1]Domestic-Published Rates'!D$10,('[1]Domestic-Published Rates'!O29-('[1]Domestic-Published Rates'!O29*'[1]Domestic-Published Rates'!D29)),'[1]Domestic-Published Rates'!D$10))))</f>
        <v>10.368400000000003</v>
      </c>
      <c r="E38" s="266">
        <f>(IF('[1]Domestic-Published Rates'!E$8=0,'[1]Domestic-Published Rates'!P29-('[1]Domestic-Published Rates'!P29*'[1]Domestic-Published Rates'!E29),IF(('[1]Domestic-Published Rates'!P29-('[1]Domestic-Published Rates'!P29*'[1]Domestic-Published Rates'!E29))&gt;'[1]Domestic-Published Rates'!E$10,('[1]Domestic-Published Rates'!P29-('[1]Domestic-Published Rates'!P29*'[1]Domestic-Published Rates'!E29)),'[1]Domestic-Published Rates'!E$10)))*$L$8+((IF('[1]Domestic-Published Rates'!E$8=0,'[1]Domestic-Published Rates'!P29-('[1]Domestic-Published Rates'!P29*'[1]Domestic-Published Rates'!E29),IF(('[1]Domestic-Published Rates'!P29-('[1]Domestic-Published Rates'!P29*'[1]Domestic-Published Rates'!E29))&gt;'[1]Domestic-Published Rates'!E$10,('[1]Domestic-Published Rates'!P29-('[1]Domestic-Published Rates'!P29*'[1]Domestic-Published Rates'!E29)),'[1]Domestic-Published Rates'!E$10))))</f>
        <v>9.9417500000000025</v>
      </c>
      <c r="F38" s="173"/>
      <c r="G38" s="108">
        <v>7</v>
      </c>
      <c r="H38" s="134" t="s">
        <v>519</v>
      </c>
      <c r="I38" s="185">
        <v>9.67</v>
      </c>
      <c r="J38" s="185">
        <v>19.62</v>
      </c>
      <c r="K38" s="185">
        <f>(IF('[1]Domestic-Published Rates'!I$8=0,'[1]Domestic-Published Rates'!T29-('[1]Domestic-Published Rates'!T29*'[1]Domestic-Published Rates'!I29),IF(('[1]Domestic-Published Rates'!T29-('[1]Domestic-Published Rates'!T29*'[1]Domestic-Published Rates'!I29))&gt;'[1]Domestic-Published Rates'!I$10,('[1]Domestic-Published Rates'!T29-('[1]Domestic-Published Rates'!T29*'[1]Domestic-Published Rates'!I29)),'[1]Domestic-Published Rates'!I$10)))*$L$14+((IF('[1]Domestic-Published Rates'!I$8=0,'[1]Domestic-Published Rates'!T29-('[1]Domestic-Published Rates'!T29*'[1]Domestic-Published Rates'!I29),IF(('[1]Domestic-Published Rates'!T29-('[1]Domestic-Published Rates'!T29*'[1]Domestic-Published Rates'!I29))&gt;'[1]Domestic-Published Rates'!I$10,('[1]Domestic-Published Rates'!T29-('[1]Domestic-Published Rates'!T29*'[1]Domestic-Published Rates'!I29)),'[1]Domestic-Published Rates'!I$10))))</f>
        <v>5.6159000000000017</v>
      </c>
      <c r="L38" s="166">
        <f>(IF('[1]Domestic-Published Rates'!J$8=0,'[1]Domestic-Published Rates'!U29-('[1]Domestic-Published Rates'!U29*'[1]Domestic-Published Rates'!J29),IF(('[1]Domestic-Published Rates'!U29-('[1]Domestic-Published Rates'!U29*'[1]Domestic-Published Rates'!J29))&gt;'[1]Domestic-Published Rates'!J$10,('[1]Domestic-Published Rates'!U29-('[1]Domestic-Published Rates'!U29*'[1]Domestic-Published Rates'!J29)),'[1]Domestic-Published Rates'!J$10)))*$L$14+((IF('[1]Domestic-Published Rates'!J$8=0,'[1]Domestic-Published Rates'!U29-('[1]Domestic-Published Rates'!U29*'[1]Domestic-Published Rates'!J29),IF(('[1]Domestic-Published Rates'!U29-('[1]Domestic-Published Rates'!U29*'[1]Domestic-Published Rates'!J29))&gt;'[1]Domestic-Published Rates'!J$10,('[1]Domestic-Published Rates'!U29-('[1]Domestic-Published Rates'!U29*'[1]Domestic-Published Rates'!J29)),'[1]Domestic-Published Rates'!J$10))))</f>
        <v>13.129650000000003</v>
      </c>
    </row>
    <row r="39" spans="1:12" s="200" customFormat="1" ht="14.25" customHeight="1">
      <c r="A39" s="241">
        <v>4</v>
      </c>
      <c r="B39" s="259" t="s">
        <v>519</v>
      </c>
      <c r="C39" s="260">
        <f>(IF('[1]Domestic-Published Rates'!C$8=0,'[1]Domestic-Published Rates'!N30-('[1]Domestic-Published Rates'!N30*'[1]Domestic-Published Rates'!C30),IF(('[1]Domestic-Published Rates'!N30-('[1]Domestic-Published Rates'!N30*'[1]Domestic-Published Rates'!C30))&gt;'[1]Domestic-Published Rates'!C$10,('[1]Domestic-Published Rates'!N30-('[1]Domestic-Published Rates'!N30*'[1]Domestic-Published Rates'!C30)),'[1]Domestic-Published Rates'!C$10)))*$L$8+((IF('[1]Domestic-Published Rates'!C$8=0,'[1]Domestic-Published Rates'!N30-('[1]Domestic-Published Rates'!N30*'[1]Domestic-Published Rates'!C30),IF(('[1]Domestic-Published Rates'!N30-('[1]Domestic-Published Rates'!N30*'[1]Domestic-Published Rates'!C30))&gt;'[1]Domestic-Published Rates'!C$10,('[1]Domestic-Published Rates'!N30-('[1]Domestic-Published Rates'!N30*'[1]Domestic-Published Rates'!C30)),'[1]Domestic-Published Rates'!C$10))))</f>
        <v>40.130755000000001</v>
      </c>
      <c r="D39" s="261">
        <f>(IF('[1]Domestic-Published Rates'!D$8=0,'[1]Domestic-Published Rates'!O30-('[1]Domestic-Published Rates'!O30*'[1]Domestic-Published Rates'!D30),IF(('[1]Domestic-Published Rates'!O30-('[1]Domestic-Published Rates'!O30*'[1]Domestic-Published Rates'!D30))&gt;'[1]Domestic-Published Rates'!D$10,('[1]Domestic-Published Rates'!O30-('[1]Domestic-Published Rates'!O30*'[1]Domestic-Published Rates'!D30)),'[1]Domestic-Published Rates'!D$10)))*$L$8+((IF('[1]Domestic-Published Rates'!D$8=0,'[1]Domestic-Published Rates'!O30-('[1]Domestic-Published Rates'!O30*'[1]Domestic-Published Rates'!D30),IF(('[1]Domestic-Published Rates'!O30-('[1]Domestic-Published Rates'!O30*'[1]Domestic-Published Rates'!D30))&gt;'[1]Domestic-Published Rates'!D$10,('[1]Domestic-Published Rates'!O30-('[1]Domestic-Published Rates'!O30*'[1]Domestic-Published Rates'!D30)),'[1]Domestic-Published Rates'!D$10))))</f>
        <v>10.368400000000003</v>
      </c>
      <c r="E39" s="262">
        <f>(IF('[1]Domestic-Published Rates'!E$8=0,'[1]Domestic-Published Rates'!P30-('[1]Domestic-Published Rates'!P30*'[1]Domestic-Published Rates'!E30),IF(('[1]Domestic-Published Rates'!P30-('[1]Domestic-Published Rates'!P30*'[1]Domestic-Published Rates'!E30))&gt;'[1]Domestic-Published Rates'!E$10,('[1]Domestic-Published Rates'!P30-('[1]Domestic-Published Rates'!P30*'[1]Domestic-Published Rates'!E30)),'[1]Domestic-Published Rates'!E$10)))*$L$8+((IF('[1]Domestic-Published Rates'!E$8=0,'[1]Domestic-Published Rates'!P30-('[1]Domestic-Published Rates'!P30*'[1]Domestic-Published Rates'!E30),IF(('[1]Domestic-Published Rates'!P30-('[1]Domestic-Published Rates'!P30*'[1]Domestic-Published Rates'!E30))&gt;'[1]Domestic-Published Rates'!E$10,('[1]Domestic-Published Rates'!P30-('[1]Domestic-Published Rates'!P30*'[1]Domestic-Published Rates'!E30)),'[1]Domestic-Published Rates'!E$10))))</f>
        <v>9.9417500000000025</v>
      </c>
      <c r="F39" s="173"/>
      <c r="G39" s="241">
        <v>8</v>
      </c>
      <c r="H39" s="259" t="s">
        <v>519</v>
      </c>
      <c r="I39" s="185">
        <v>9.67</v>
      </c>
      <c r="J39" s="185">
        <v>19.62</v>
      </c>
      <c r="K39" s="263">
        <f>(IF('[1]Domestic-Published Rates'!I$8=0,'[1]Domestic-Published Rates'!T30-('[1]Domestic-Published Rates'!T30*'[1]Domestic-Published Rates'!I30),IF(('[1]Domestic-Published Rates'!T30-('[1]Domestic-Published Rates'!T30*'[1]Domestic-Published Rates'!I30))&gt;'[1]Domestic-Published Rates'!I$10,('[1]Domestic-Published Rates'!T30-('[1]Domestic-Published Rates'!T30*'[1]Domestic-Published Rates'!I30)),'[1]Domestic-Published Rates'!I$10)))*$L$14+((IF('[1]Domestic-Published Rates'!I$8=0,'[1]Domestic-Published Rates'!T30-('[1]Domestic-Published Rates'!T30*'[1]Domestic-Published Rates'!I30),IF(('[1]Domestic-Published Rates'!T30-('[1]Domestic-Published Rates'!T30*'[1]Domestic-Published Rates'!I30))&gt;'[1]Domestic-Published Rates'!I$10,('[1]Domestic-Published Rates'!T30-('[1]Domestic-Published Rates'!T30*'[1]Domestic-Published Rates'!I30)),'[1]Domestic-Published Rates'!I$10))))</f>
        <v>5.6159000000000017</v>
      </c>
      <c r="L39" s="264">
        <f>(IF('[1]Domestic-Published Rates'!J$8=0,'[1]Domestic-Published Rates'!U30-('[1]Domestic-Published Rates'!U30*'[1]Domestic-Published Rates'!J30),IF(('[1]Domestic-Published Rates'!U30-('[1]Domestic-Published Rates'!U30*'[1]Domestic-Published Rates'!J30))&gt;'[1]Domestic-Published Rates'!J$10,('[1]Domestic-Published Rates'!U30-('[1]Domestic-Published Rates'!U30*'[1]Domestic-Published Rates'!J30)),'[1]Domestic-Published Rates'!J$10)))*$L$14+((IF('[1]Domestic-Published Rates'!J$8=0,'[1]Domestic-Published Rates'!U30-('[1]Domestic-Published Rates'!U30*'[1]Domestic-Published Rates'!J30),IF(('[1]Domestic-Published Rates'!U30-('[1]Domestic-Published Rates'!U30*'[1]Domestic-Published Rates'!J30))&gt;'[1]Domestic-Published Rates'!J$10,('[1]Domestic-Published Rates'!U30-('[1]Domestic-Published Rates'!U30*'[1]Domestic-Published Rates'!J30)),'[1]Domestic-Published Rates'!J$10))))</f>
        <v>13.129650000000003</v>
      </c>
    </row>
    <row r="40" spans="1:12" s="199" customFormat="1" ht="14.25" customHeight="1">
      <c r="A40" s="108">
        <v>4.5</v>
      </c>
      <c r="B40" s="134" t="s">
        <v>519</v>
      </c>
      <c r="C40" s="135">
        <f>(IF('[1]Domestic-Published Rates'!C$8=0,'[1]Domestic-Published Rates'!N31-('[1]Domestic-Published Rates'!N31*'[1]Domestic-Published Rates'!C31),IF(('[1]Domestic-Published Rates'!N31-('[1]Domestic-Published Rates'!N31*'[1]Domestic-Published Rates'!C31))&gt;'[1]Domestic-Published Rates'!C$10,('[1]Domestic-Published Rates'!N31-('[1]Domestic-Published Rates'!N31*'[1]Domestic-Published Rates'!C31)),'[1]Domestic-Published Rates'!C$10)))*$L$8+((IF('[1]Domestic-Published Rates'!C$8=0,'[1]Domestic-Published Rates'!N31-('[1]Domestic-Published Rates'!N31*'[1]Domestic-Published Rates'!C31),IF(('[1]Domestic-Published Rates'!N31-('[1]Domestic-Published Rates'!N31*'[1]Domestic-Published Rates'!C31))&gt;'[1]Domestic-Published Rates'!C$10,('[1]Domestic-Published Rates'!N31-('[1]Domestic-Published Rates'!N31*'[1]Domestic-Published Rates'!C31)),'[1]Domestic-Published Rates'!C$10))))</f>
        <v>40.130755000000001</v>
      </c>
      <c r="D40" s="265">
        <f>(IF('[1]Domestic-Published Rates'!D$8=0,'[1]Domestic-Published Rates'!O31-('[1]Domestic-Published Rates'!O31*'[1]Domestic-Published Rates'!D31),IF(('[1]Domestic-Published Rates'!O31-('[1]Domestic-Published Rates'!O31*'[1]Domestic-Published Rates'!D31))&gt;'[1]Domestic-Published Rates'!D$10,('[1]Domestic-Published Rates'!O31-('[1]Domestic-Published Rates'!O31*'[1]Domestic-Published Rates'!D31)),'[1]Domestic-Published Rates'!D$10)))*$L$8+((IF('[1]Domestic-Published Rates'!D$8=0,'[1]Domestic-Published Rates'!O31-('[1]Domestic-Published Rates'!O31*'[1]Domestic-Published Rates'!D31),IF(('[1]Domestic-Published Rates'!O31-('[1]Domestic-Published Rates'!O31*'[1]Domestic-Published Rates'!D31))&gt;'[1]Domestic-Published Rates'!D$10,('[1]Domestic-Published Rates'!O31-('[1]Domestic-Published Rates'!O31*'[1]Domestic-Published Rates'!D31)),'[1]Domestic-Published Rates'!D$10))))</f>
        <v>10.368400000000003</v>
      </c>
      <c r="E40" s="266">
        <f>(IF('[1]Domestic-Published Rates'!E$8=0,'[1]Domestic-Published Rates'!P31-('[1]Domestic-Published Rates'!P31*'[1]Domestic-Published Rates'!E31),IF(('[1]Domestic-Published Rates'!P31-('[1]Domestic-Published Rates'!P31*'[1]Domestic-Published Rates'!E31))&gt;'[1]Domestic-Published Rates'!E$10,('[1]Domestic-Published Rates'!P31-('[1]Domestic-Published Rates'!P31*'[1]Domestic-Published Rates'!E31)),'[1]Domestic-Published Rates'!E$10)))*$L$8+((IF('[1]Domestic-Published Rates'!E$8=0,'[1]Domestic-Published Rates'!P31-('[1]Domestic-Published Rates'!P31*'[1]Domestic-Published Rates'!E31),IF(('[1]Domestic-Published Rates'!P31-('[1]Domestic-Published Rates'!P31*'[1]Domestic-Published Rates'!E31))&gt;'[1]Domestic-Published Rates'!E$10,('[1]Domestic-Published Rates'!P31-('[1]Domestic-Published Rates'!P31*'[1]Domestic-Published Rates'!E31)),'[1]Domestic-Published Rates'!E$10))))</f>
        <v>9.9417500000000025</v>
      </c>
      <c r="F40" s="173"/>
      <c r="G40" s="108">
        <v>9</v>
      </c>
      <c r="H40" s="134" t="s">
        <v>519</v>
      </c>
      <c r="I40" s="185">
        <v>9.67</v>
      </c>
      <c r="J40" s="185">
        <v>19.62</v>
      </c>
      <c r="K40" s="185">
        <f>(IF('[1]Domestic-Published Rates'!I$8=0,'[1]Domestic-Published Rates'!T31-('[1]Domestic-Published Rates'!T31*'[1]Domestic-Published Rates'!I31),IF(('[1]Domestic-Published Rates'!T31-('[1]Domestic-Published Rates'!T31*'[1]Domestic-Published Rates'!I31))&gt;'[1]Domestic-Published Rates'!I$10,('[1]Domestic-Published Rates'!T31-('[1]Domestic-Published Rates'!T31*'[1]Domestic-Published Rates'!I31)),'[1]Domestic-Published Rates'!I$10)))*$L$14+((IF('[1]Domestic-Published Rates'!I$8=0,'[1]Domestic-Published Rates'!T31-('[1]Domestic-Published Rates'!T31*'[1]Domestic-Published Rates'!I31),IF(('[1]Domestic-Published Rates'!T31-('[1]Domestic-Published Rates'!T31*'[1]Domestic-Published Rates'!I31))&gt;'[1]Domestic-Published Rates'!I$10,('[1]Domestic-Published Rates'!T31-('[1]Domestic-Published Rates'!T31*'[1]Domestic-Published Rates'!I31)),'[1]Domestic-Published Rates'!I$10))))</f>
        <v>5.6159000000000017</v>
      </c>
      <c r="L40" s="166">
        <f>(IF('[1]Domestic-Published Rates'!J$8=0,'[1]Domestic-Published Rates'!U31-('[1]Domestic-Published Rates'!U31*'[1]Domestic-Published Rates'!J31),IF(('[1]Domestic-Published Rates'!U31-('[1]Domestic-Published Rates'!U31*'[1]Domestic-Published Rates'!J31))&gt;'[1]Domestic-Published Rates'!J$10,('[1]Domestic-Published Rates'!U31-('[1]Domestic-Published Rates'!U31*'[1]Domestic-Published Rates'!J31)),'[1]Domestic-Published Rates'!J$10)))*$L$14+((IF('[1]Domestic-Published Rates'!J$8=0,'[1]Domestic-Published Rates'!U31-('[1]Domestic-Published Rates'!U31*'[1]Domestic-Published Rates'!J31),IF(('[1]Domestic-Published Rates'!U31-('[1]Domestic-Published Rates'!U31*'[1]Domestic-Published Rates'!J31))&gt;'[1]Domestic-Published Rates'!J$10,('[1]Domestic-Published Rates'!U31-('[1]Domestic-Published Rates'!U31*'[1]Domestic-Published Rates'!J31)),'[1]Domestic-Published Rates'!J$10))))</f>
        <v>13.129650000000003</v>
      </c>
    </row>
    <row r="41" spans="1:12" s="199" customFormat="1" ht="14.25" customHeight="1">
      <c r="A41" s="274">
        <v>5</v>
      </c>
      <c r="B41" s="275" t="s">
        <v>519</v>
      </c>
      <c r="C41" s="276">
        <f>(IF('[1]Domestic-Published Rates'!C$8=0,'[1]Domestic-Published Rates'!N32-('[1]Domestic-Published Rates'!N32*'[1]Domestic-Published Rates'!C32),IF(('[1]Domestic-Published Rates'!N32-('[1]Domestic-Published Rates'!N32*'[1]Domestic-Published Rates'!C32))&gt;'[1]Domestic-Published Rates'!C$10,('[1]Domestic-Published Rates'!N32-('[1]Domestic-Published Rates'!N32*'[1]Domestic-Published Rates'!C32)),'[1]Domestic-Published Rates'!C$10)))*$L$8+((IF('[1]Domestic-Published Rates'!C$8=0,'[1]Domestic-Published Rates'!N32-('[1]Domestic-Published Rates'!N32*'[1]Domestic-Published Rates'!C32),IF(('[1]Domestic-Published Rates'!N32-('[1]Domestic-Published Rates'!N32*'[1]Domestic-Published Rates'!C32))&gt;'[1]Domestic-Published Rates'!C$10,('[1]Domestic-Published Rates'!N32-('[1]Domestic-Published Rates'!N32*'[1]Domestic-Published Rates'!C32)),'[1]Domestic-Published Rates'!C$10))))</f>
        <v>40.130755000000001</v>
      </c>
      <c r="D41" s="277">
        <f>(IF('[1]Domestic-Published Rates'!D$8=0,'[1]Domestic-Published Rates'!O32-('[1]Domestic-Published Rates'!O32*'[1]Domestic-Published Rates'!D32),IF(('[1]Domestic-Published Rates'!O32-('[1]Domestic-Published Rates'!O32*'[1]Domestic-Published Rates'!D32))&gt;'[1]Domestic-Published Rates'!D$10,('[1]Domestic-Published Rates'!O32-('[1]Domestic-Published Rates'!O32*'[1]Domestic-Published Rates'!D32)),'[1]Domestic-Published Rates'!D$10)))*$L$8+((IF('[1]Domestic-Published Rates'!D$8=0,'[1]Domestic-Published Rates'!O32-('[1]Domestic-Published Rates'!O32*'[1]Domestic-Published Rates'!D32),IF(('[1]Domestic-Published Rates'!O32-('[1]Domestic-Published Rates'!O32*'[1]Domestic-Published Rates'!D32))&gt;'[1]Domestic-Published Rates'!D$10,('[1]Domestic-Published Rates'!O32-('[1]Domestic-Published Rates'!O32*'[1]Domestic-Published Rates'!D32)),'[1]Domestic-Published Rates'!D$10))))</f>
        <v>10.368400000000003</v>
      </c>
      <c r="E41" s="278">
        <f>(IF('[1]Domestic-Published Rates'!E$8=0,'[1]Domestic-Published Rates'!P32-('[1]Domestic-Published Rates'!P32*'[1]Domestic-Published Rates'!E32),IF(('[1]Domestic-Published Rates'!P32-('[1]Domestic-Published Rates'!P32*'[1]Domestic-Published Rates'!E32))&gt;'[1]Domestic-Published Rates'!E$10,('[1]Domestic-Published Rates'!P32-('[1]Domestic-Published Rates'!P32*'[1]Domestic-Published Rates'!E32)),'[1]Domestic-Published Rates'!E$10)))*$L$8+((IF('[1]Domestic-Published Rates'!E$8=0,'[1]Domestic-Published Rates'!P32-('[1]Domestic-Published Rates'!P32*'[1]Domestic-Published Rates'!E32),IF(('[1]Domestic-Published Rates'!P32-('[1]Domestic-Published Rates'!P32*'[1]Domestic-Published Rates'!E32))&gt;'[1]Domestic-Published Rates'!E$10,('[1]Domestic-Published Rates'!P32-('[1]Domestic-Published Rates'!P32*'[1]Domestic-Published Rates'!E32)),'[1]Domestic-Published Rates'!E$10))))</f>
        <v>9.9417500000000025</v>
      </c>
      <c r="F41" s="173"/>
      <c r="G41" s="274">
        <v>10</v>
      </c>
      <c r="H41" s="275" t="s">
        <v>519</v>
      </c>
      <c r="I41" s="185">
        <v>9.67</v>
      </c>
      <c r="J41" s="185">
        <v>19.62</v>
      </c>
      <c r="K41" s="279">
        <f>(IF('[1]Domestic-Published Rates'!I$8=0,'[1]Domestic-Published Rates'!T32-('[1]Domestic-Published Rates'!T32*'[1]Domestic-Published Rates'!I32),IF(('[1]Domestic-Published Rates'!T32-('[1]Domestic-Published Rates'!T32*'[1]Domestic-Published Rates'!I32))&gt;'[1]Domestic-Published Rates'!I$10,('[1]Domestic-Published Rates'!T32-('[1]Domestic-Published Rates'!T32*'[1]Domestic-Published Rates'!I32)),'[1]Domestic-Published Rates'!I$10)))*$L$14+((IF('[1]Domestic-Published Rates'!I$8=0,'[1]Domestic-Published Rates'!T32-('[1]Domestic-Published Rates'!T32*'[1]Domestic-Published Rates'!I32),IF(('[1]Domestic-Published Rates'!T32-('[1]Domestic-Published Rates'!T32*'[1]Domestic-Published Rates'!I32))&gt;'[1]Domestic-Published Rates'!I$10,('[1]Domestic-Published Rates'!T32-('[1]Domestic-Published Rates'!T32*'[1]Domestic-Published Rates'!I32)),'[1]Domestic-Published Rates'!I$10))))</f>
        <v>5.6159000000000017</v>
      </c>
      <c r="L41" s="280">
        <f>(IF('[1]Domestic-Published Rates'!J$8=0,'[1]Domestic-Published Rates'!U32-('[1]Domestic-Published Rates'!U32*'[1]Domestic-Published Rates'!J32),IF(('[1]Domestic-Published Rates'!U32-('[1]Domestic-Published Rates'!U32*'[1]Domestic-Published Rates'!J32))&gt;'[1]Domestic-Published Rates'!J$10,('[1]Domestic-Published Rates'!U32-('[1]Domestic-Published Rates'!U32*'[1]Domestic-Published Rates'!J32)),'[1]Domestic-Published Rates'!J$10)))*$L$14+((IF('[1]Domestic-Published Rates'!J$8=0,'[1]Domestic-Published Rates'!U32-('[1]Domestic-Published Rates'!U32*'[1]Domestic-Published Rates'!J32),IF(('[1]Domestic-Published Rates'!U32-('[1]Domestic-Published Rates'!U32*'[1]Domestic-Published Rates'!J32))&gt;'[1]Domestic-Published Rates'!J$10,('[1]Domestic-Published Rates'!U32-('[1]Domestic-Published Rates'!U32*'[1]Domestic-Published Rates'!J32)),'[1]Domestic-Published Rates'!J$10))))</f>
        <v>13.129650000000003</v>
      </c>
    </row>
    <row r="42" spans="1:12" s="199" customFormat="1" ht="14.25" customHeight="1">
      <c r="A42" s="108">
        <v>5.5</v>
      </c>
      <c r="B42" s="134" t="s">
        <v>519</v>
      </c>
      <c r="C42" s="135">
        <f>(IF('[1]Domestic-Published Rates'!C$8=0,'[1]Domestic-Published Rates'!N33-('[1]Domestic-Published Rates'!N33*'[1]Domestic-Published Rates'!C33),IF(('[1]Domestic-Published Rates'!N33-('[1]Domestic-Published Rates'!N33*'[1]Domestic-Published Rates'!C33))&gt;'[1]Domestic-Published Rates'!C$10,('[1]Domestic-Published Rates'!N33-('[1]Domestic-Published Rates'!N33*'[1]Domestic-Published Rates'!C33)),'[1]Domestic-Published Rates'!C$10)))*$L$8+((IF('[1]Domestic-Published Rates'!C$8=0,'[1]Domestic-Published Rates'!N33-('[1]Domestic-Published Rates'!N33*'[1]Domestic-Published Rates'!C33),IF(('[1]Domestic-Published Rates'!N33-('[1]Domestic-Published Rates'!N33*'[1]Domestic-Published Rates'!C33))&gt;'[1]Domestic-Published Rates'!C$10,('[1]Domestic-Published Rates'!N33-('[1]Domestic-Published Rates'!N33*'[1]Domestic-Published Rates'!C33)),'[1]Domestic-Published Rates'!C$10))))</f>
        <v>42.233580000000003</v>
      </c>
      <c r="D42" s="265">
        <f>(IF('[1]Domestic-Published Rates'!D$8=0,'[1]Domestic-Published Rates'!O33-('[1]Domestic-Published Rates'!O33*'[1]Domestic-Published Rates'!D33),IF(('[1]Domestic-Published Rates'!O33-('[1]Domestic-Published Rates'!O33*'[1]Domestic-Published Rates'!D33))&gt;'[1]Domestic-Published Rates'!D$10,('[1]Domestic-Published Rates'!O33-('[1]Domestic-Published Rates'!O33*'[1]Domestic-Published Rates'!D33)),'[1]Domestic-Published Rates'!D$10)))*$L$8+((IF('[1]Domestic-Published Rates'!D$8=0,'[1]Domestic-Published Rates'!O33-('[1]Domestic-Published Rates'!O33*'[1]Domestic-Published Rates'!D33),IF(('[1]Domestic-Published Rates'!O33-('[1]Domestic-Published Rates'!O33*'[1]Domestic-Published Rates'!D33))&gt;'[1]Domestic-Published Rates'!D$10,('[1]Domestic-Published Rates'!O33-('[1]Domestic-Published Rates'!O33*'[1]Domestic-Published Rates'!D33)),'[1]Domestic-Published Rates'!D$10))))</f>
        <v>10.368400000000003</v>
      </c>
      <c r="E42" s="266">
        <f>(IF('[1]Domestic-Published Rates'!E$8=0,'[1]Domestic-Published Rates'!P33-('[1]Domestic-Published Rates'!P33*'[1]Domestic-Published Rates'!E33),IF(('[1]Domestic-Published Rates'!P33-('[1]Domestic-Published Rates'!P33*'[1]Domestic-Published Rates'!E33))&gt;'[1]Domestic-Published Rates'!E$10,('[1]Domestic-Published Rates'!P33-('[1]Domestic-Published Rates'!P33*'[1]Domestic-Published Rates'!E33)),'[1]Domestic-Published Rates'!E$10)))*$L$8+((IF('[1]Domestic-Published Rates'!E$8=0,'[1]Domestic-Published Rates'!P33-('[1]Domestic-Published Rates'!P33*'[1]Domestic-Published Rates'!E33),IF(('[1]Domestic-Published Rates'!P33-('[1]Domestic-Published Rates'!P33*'[1]Domestic-Published Rates'!E33))&gt;'[1]Domestic-Published Rates'!E$10,('[1]Domestic-Published Rates'!P33-('[1]Domestic-Published Rates'!P33*'[1]Domestic-Published Rates'!E33)),'[1]Domestic-Published Rates'!E$10))))</f>
        <v>9.9417500000000025</v>
      </c>
      <c r="F42" s="173"/>
      <c r="G42" s="281">
        <v>11</v>
      </c>
      <c r="H42" s="282" t="s">
        <v>519</v>
      </c>
      <c r="I42" s="185">
        <v>9.67</v>
      </c>
      <c r="J42" s="185">
        <v>19.62</v>
      </c>
      <c r="K42" s="283">
        <f>(IF('[1]Domestic-Published Rates'!I$8=0,'[1]Domestic-Published Rates'!T33-('[1]Domestic-Published Rates'!T33*'[1]Domestic-Published Rates'!I33),IF(('[1]Domestic-Published Rates'!T33-('[1]Domestic-Published Rates'!T33*'[1]Domestic-Published Rates'!I33))&gt;'[1]Domestic-Published Rates'!I$10,('[1]Domestic-Published Rates'!T33-('[1]Domestic-Published Rates'!T33*'[1]Domestic-Published Rates'!I33)),'[1]Domestic-Published Rates'!I$10)))*$L$14+((IF('[1]Domestic-Published Rates'!I$8=0,'[1]Domestic-Published Rates'!T33-('[1]Domestic-Published Rates'!T33*'[1]Domestic-Published Rates'!I33),IF(('[1]Domestic-Published Rates'!T33-('[1]Domestic-Published Rates'!T33*'[1]Domestic-Published Rates'!I33))&gt;'[1]Domestic-Published Rates'!I$10,('[1]Domestic-Published Rates'!T33-('[1]Domestic-Published Rates'!T33*'[1]Domestic-Published Rates'!I33)),'[1]Domestic-Published Rates'!I$10))))</f>
        <v>5.6159000000000017</v>
      </c>
      <c r="L42" s="207">
        <f>(IF('[1]Domestic-Published Rates'!J$8=0,'[1]Domestic-Published Rates'!U33-('[1]Domestic-Published Rates'!U33*'[1]Domestic-Published Rates'!J33),IF(('[1]Domestic-Published Rates'!U33-('[1]Domestic-Published Rates'!U33*'[1]Domestic-Published Rates'!J33))&gt;'[1]Domestic-Published Rates'!J$10,('[1]Domestic-Published Rates'!U33-('[1]Domestic-Published Rates'!U33*'[1]Domestic-Published Rates'!J33)),'[1]Domestic-Published Rates'!J$10)))*$L$14+((IF('[1]Domestic-Published Rates'!J$8=0,'[1]Domestic-Published Rates'!U33-('[1]Domestic-Published Rates'!U33*'[1]Domestic-Published Rates'!J33),IF(('[1]Domestic-Published Rates'!U33-('[1]Domestic-Published Rates'!U33*'[1]Domestic-Published Rates'!J33))&gt;'[1]Domestic-Published Rates'!J$10,('[1]Domestic-Published Rates'!U33-('[1]Domestic-Published Rates'!U33*'[1]Domestic-Published Rates'!J33)),'[1]Domestic-Published Rates'!J$10))))</f>
        <v>13.129650000000003</v>
      </c>
    </row>
    <row r="43" spans="1:12" s="199" customFormat="1" ht="14.25" customHeight="1">
      <c r="A43" s="241">
        <v>6</v>
      </c>
      <c r="B43" s="259" t="s">
        <v>519</v>
      </c>
      <c r="C43" s="260">
        <f>(IF('[1]Domestic-Published Rates'!C$8=0,'[1]Domestic-Published Rates'!N34-('[1]Domestic-Published Rates'!N34*'[1]Domestic-Published Rates'!C34),IF(('[1]Domestic-Published Rates'!N34-('[1]Domestic-Published Rates'!N34*'[1]Domestic-Published Rates'!C34))&gt;'[1]Domestic-Published Rates'!C$10,('[1]Domestic-Published Rates'!N34-('[1]Domestic-Published Rates'!N34*'[1]Domestic-Published Rates'!C34)),'[1]Domestic-Published Rates'!C$10)))*$L$8+((IF('[1]Domestic-Published Rates'!C$8=0,'[1]Domestic-Published Rates'!N34-('[1]Domestic-Published Rates'!N34*'[1]Domestic-Published Rates'!C34),IF(('[1]Domestic-Published Rates'!N34-('[1]Domestic-Published Rates'!N34*'[1]Domestic-Published Rates'!C34))&gt;'[1]Domestic-Published Rates'!C$10,('[1]Domestic-Published Rates'!N34-('[1]Domestic-Published Rates'!N34*'[1]Domestic-Published Rates'!C34)),'[1]Domestic-Published Rates'!C$10))))</f>
        <v>42.233580000000003</v>
      </c>
      <c r="D43" s="261">
        <f>(IF('[1]Domestic-Published Rates'!D$8=0,'[1]Domestic-Published Rates'!O34-('[1]Domestic-Published Rates'!O34*'[1]Domestic-Published Rates'!D34),IF(('[1]Domestic-Published Rates'!O34-('[1]Domestic-Published Rates'!O34*'[1]Domestic-Published Rates'!D34))&gt;'[1]Domestic-Published Rates'!D$10,('[1]Domestic-Published Rates'!O34-('[1]Domestic-Published Rates'!O34*'[1]Domestic-Published Rates'!D34)),'[1]Domestic-Published Rates'!D$10)))*$L$8+((IF('[1]Domestic-Published Rates'!D$8=0,'[1]Domestic-Published Rates'!O34-('[1]Domestic-Published Rates'!O34*'[1]Domestic-Published Rates'!D34),IF(('[1]Domestic-Published Rates'!O34-('[1]Domestic-Published Rates'!O34*'[1]Domestic-Published Rates'!D34))&gt;'[1]Domestic-Published Rates'!D$10,('[1]Domestic-Published Rates'!O34-('[1]Domestic-Published Rates'!O34*'[1]Domestic-Published Rates'!D34)),'[1]Domestic-Published Rates'!D$10))))</f>
        <v>10.368400000000003</v>
      </c>
      <c r="E43" s="262">
        <f>(IF('[1]Domestic-Published Rates'!E$8=0,'[1]Domestic-Published Rates'!P34-('[1]Domestic-Published Rates'!P34*'[1]Domestic-Published Rates'!E34),IF(('[1]Domestic-Published Rates'!P34-('[1]Domestic-Published Rates'!P34*'[1]Domestic-Published Rates'!E34))&gt;'[1]Domestic-Published Rates'!E$10,('[1]Domestic-Published Rates'!P34-('[1]Domestic-Published Rates'!P34*'[1]Domestic-Published Rates'!E34)),'[1]Domestic-Published Rates'!E$10)))*$L$8+((IF('[1]Domestic-Published Rates'!E$8=0,'[1]Domestic-Published Rates'!P34-('[1]Domestic-Published Rates'!P34*'[1]Domestic-Published Rates'!E34),IF(('[1]Domestic-Published Rates'!P34-('[1]Domestic-Published Rates'!P34*'[1]Domestic-Published Rates'!E34))&gt;'[1]Domestic-Published Rates'!E$10,('[1]Domestic-Published Rates'!P34-('[1]Domestic-Published Rates'!P34*'[1]Domestic-Published Rates'!E34)),'[1]Domestic-Published Rates'!E$10))))</f>
        <v>9.9417500000000025</v>
      </c>
      <c r="F43" s="173"/>
      <c r="G43" s="241">
        <v>12</v>
      </c>
      <c r="H43" s="259" t="s">
        <v>519</v>
      </c>
      <c r="I43" s="185">
        <v>9.67</v>
      </c>
      <c r="J43" s="185">
        <v>19.62</v>
      </c>
      <c r="K43" s="263">
        <f>(IF('[1]Domestic-Published Rates'!I$8=0,'[1]Domestic-Published Rates'!T34-('[1]Domestic-Published Rates'!T34*'[1]Domestic-Published Rates'!I34),IF(('[1]Domestic-Published Rates'!T34-('[1]Domestic-Published Rates'!T34*'[1]Domestic-Published Rates'!I34))&gt;'[1]Domestic-Published Rates'!I$10,('[1]Domestic-Published Rates'!T34-('[1]Domestic-Published Rates'!T34*'[1]Domestic-Published Rates'!I34)),'[1]Domestic-Published Rates'!I$10)))*$L$14+((IF('[1]Domestic-Published Rates'!I$8=0,'[1]Domestic-Published Rates'!T34-('[1]Domestic-Published Rates'!T34*'[1]Domestic-Published Rates'!I34),IF(('[1]Domestic-Published Rates'!T34-('[1]Domestic-Published Rates'!T34*'[1]Domestic-Published Rates'!I34))&gt;'[1]Domestic-Published Rates'!I$10,('[1]Domestic-Published Rates'!T34-('[1]Domestic-Published Rates'!T34*'[1]Domestic-Published Rates'!I34)),'[1]Domestic-Published Rates'!I$10))))</f>
        <v>5.6159000000000017</v>
      </c>
      <c r="L43" s="264">
        <f>(IF('[1]Domestic-Published Rates'!J$8=0,'[1]Domestic-Published Rates'!U34-('[1]Domestic-Published Rates'!U34*'[1]Domestic-Published Rates'!J34),IF(('[1]Domestic-Published Rates'!U34-('[1]Domestic-Published Rates'!U34*'[1]Domestic-Published Rates'!J34))&gt;'[1]Domestic-Published Rates'!J$10,('[1]Domestic-Published Rates'!U34-('[1]Domestic-Published Rates'!U34*'[1]Domestic-Published Rates'!J34)),'[1]Domestic-Published Rates'!J$10)))*$L$14+((IF('[1]Domestic-Published Rates'!J$8=0,'[1]Domestic-Published Rates'!U34-('[1]Domestic-Published Rates'!U34*'[1]Domestic-Published Rates'!J34),IF(('[1]Domestic-Published Rates'!U34-('[1]Domestic-Published Rates'!U34*'[1]Domestic-Published Rates'!J34))&gt;'[1]Domestic-Published Rates'!J$10,('[1]Domestic-Published Rates'!U34-('[1]Domestic-Published Rates'!U34*'[1]Domestic-Published Rates'!J34)),'[1]Domestic-Published Rates'!J$10))))</f>
        <v>13.129650000000003</v>
      </c>
    </row>
    <row r="44" spans="1:12" s="199" customFormat="1" ht="14.25" customHeight="1">
      <c r="A44" s="108">
        <v>6.5</v>
      </c>
      <c r="B44" s="134" t="s">
        <v>519</v>
      </c>
      <c r="C44" s="135">
        <f>(IF('[1]Domestic-Published Rates'!C$8=0,'[1]Domestic-Published Rates'!N35-('[1]Domestic-Published Rates'!N35*'[1]Domestic-Published Rates'!C35),IF(('[1]Domestic-Published Rates'!N35-('[1]Domestic-Published Rates'!N35*'[1]Domestic-Published Rates'!C35))&gt;'[1]Domestic-Published Rates'!C$10,('[1]Domestic-Published Rates'!N35-('[1]Domestic-Published Rates'!N35*'[1]Domestic-Published Rates'!C35)),'[1]Domestic-Published Rates'!C$10)))*$L$8+((IF('[1]Domestic-Published Rates'!C$8=0,'[1]Domestic-Published Rates'!N35-('[1]Domestic-Published Rates'!N35*'[1]Domestic-Published Rates'!C35),IF(('[1]Domestic-Published Rates'!N35-('[1]Domestic-Published Rates'!N35*'[1]Domestic-Published Rates'!C35))&gt;'[1]Domestic-Published Rates'!C$10,('[1]Domestic-Published Rates'!N35-('[1]Domestic-Published Rates'!N35*'[1]Domestic-Published Rates'!C35)),'[1]Domestic-Published Rates'!C$10))))</f>
        <v>42.233580000000003</v>
      </c>
      <c r="D44" s="265">
        <f>(IF('[1]Domestic-Published Rates'!D$8=0,'[1]Domestic-Published Rates'!O35-('[1]Domestic-Published Rates'!O35*'[1]Domestic-Published Rates'!D35),IF(('[1]Domestic-Published Rates'!O35-('[1]Domestic-Published Rates'!O35*'[1]Domestic-Published Rates'!D35))&gt;'[1]Domestic-Published Rates'!D$10,('[1]Domestic-Published Rates'!O35-('[1]Domestic-Published Rates'!O35*'[1]Domestic-Published Rates'!D35)),'[1]Domestic-Published Rates'!D$10)))*$L$8+((IF('[1]Domestic-Published Rates'!D$8=0,'[1]Domestic-Published Rates'!O35-('[1]Domestic-Published Rates'!O35*'[1]Domestic-Published Rates'!D35),IF(('[1]Domestic-Published Rates'!O35-('[1]Domestic-Published Rates'!O35*'[1]Domestic-Published Rates'!D35))&gt;'[1]Domestic-Published Rates'!D$10,('[1]Domestic-Published Rates'!O35-('[1]Domestic-Published Rates'!O35*'[1]Domestic-Published Rates'!D35)),'[1]Domestic-Published Rates'!D$10))))</f>
        <v>10.368400000000003</v>
      </c>
      <c r="E44" s="266">
        <f>(IF('[1]Domestic-Published Rates'!E$8=0,'[1]Domestic-Published Rates'!P35-('[1]Domestic-Published Rates'!P35*'[1]Domestic-Published Rates'!E35),IF(('[1]Domestic-Published Rates'!P35-('[1]Domestic-Published Rates'!P35*'[1]Domestic-Published Rates'!E35))&gt;'[1]Domestic-Published Rates'!E$10,('[1]Domestic-Published Rates'!P35-('[1]Domestic-Published Rates'!P35*'[1]Domestic-Published Rates'!E35)),'[1]Domestic-Published Rates'!E$10)))*$L$8+((IF('[1]Domestic-Published Rates'!E$8=0,'[1]Domestic-Published Rates'!P35-('[1]Domestic-Published Rates'!P35*'[1]Domestic-Published Rates'!E35),IF(('[1]Domestic-Published Rates'!P35-('[1]Domestic-Published Rates'!P35*'[1]Domestic-Published Rates'!E35))&gt;'[1]Domestic-Published Rates'!E$10,('[1]Domestic-Published Rates'!P35-('[1]Domestic-Published Rates'!P35*'[1]Domestic-Published Rates'!E35)),'[1]Domestic-Published Rates'!E$10))))</f>
        <v>9.9417500000000025</v>
      </c>
      <c r="F44" s="173"/>
      <c r="G44" s="108">
        <v>13</v>
      </c>
      <c r="H44" s="134" t="s">
        <v>519</v>
      </c>
      <c r="I44" s="185">
        <v>9.67</v>
      </c>
      <c r="J44" s="185">
        <v>19.62</v>
      </c>
      <c r="K44" s="185">
        <f>(IF('[1]Domestic-Published Rates'!I$8=0,'[1]Domestic-Published Rates'!T35-('[1]Domestic-Published Rates'!T35*'[1]Domestic-Published Rates'!I35),IF(('[1]Domestic-Published Rates'!T35-('[1]Domestic-Published Rates'!T35*'[1]Domestic-Published Rates'!I35))&gt;'[1]Domestic-Published Rates'!I$10,('[1]Domestic-Published Rates'!T35-('[1]Domestic-Published Rates'!T35*'[1]Domestic-Published Rates'!I35)),'[1]Domestic-Published Rates'!I$10)))*$L$14+((IF('[1]Domestic-Published Rates'!I$8=0,'[1]Domestic-Published Rates'!T35-('[1]Domestic-Published Rates'!T35*'[1]Domestic-Published Rates'!I35),IF(('[1]Domestic-Published Rates'!T35-('[1]Domestic-Published Rates'!T35*'[1]Domestic-Published Rates'!I35))&gt;'[1]Domestic-Published Rates'!I$10,('[1]Domestic-Published Rates'!T35-('[1]Domestic-Published Rates'!T35*'[1]Domestic-Published Rates'!I35)),'[1]Domestic-Published Rates'!I$10))))</f>
        <v>5.6159000000000017</v>
      </c>
      <c r="L44" s="166">
        <f>(IF('[1]Domestic-Published Rates'!J$8=0,'[1]Domestic-Published Rates'!U35-('[1]Domestic-Published Rates'!U35*'[1]Domestic-Published Rates'!J35),IF(('[1]Domestic-Published Rates'!U35-('[1]Domestic-Published Rates'!U35*'[1]Domestic-Published Rates'!J35))&gt;'[1]Domestic-Published Rates'!J$10,('[1]Domestic-Published Rates'!U35-('[1]Domestic-Published Rates'!U35*'[1]Domestic-Published Rates'!J35)),'[1]Domestic-Published Rates'!J$10)))*$L$14+((IF('[1]Domestic-Published Rates'!J$8=0,'[1]Domestic-Published Rates'!U35-('[1]Domestic-Published Rates'!U35*'[1]Domestic-Published Rates'!J35),IF(('[1]Domestic-Published Rates'!U35-('[1]Domestic-Published Rates'!U35*'[1]Domestic-Published Rates'!J35))&gt;'[1]Domestic-Published Rates'!J$10,('[1]Domestic-Published Rates'!U35-('[1]Domestic-Published Rates'!U35*'[1]Domestic-Published Rates'!J35)),'[1]Domestic-Published Rates'!J$10))))</f>
        <v>13.129650000000003</v>
      </c>
    </row>
    <row r="45" spans="1:12" s="199" customFormat="1" ht="14.25" customHeight="1">
      <c r="A45" s="241">
        <v>7</v>
      </c>
      <c r="B45" s="259" t="s">
        <v>519</v>
      </c>
      <c r="C45" s="260">
        <f>(IF('[1]Domestic-Published Rates'!C$8=0,'[1]Domestic-Published Rates'!N36-('[1]Domestic-Published Rates'!N36*'[1]Domestic-Published Rates'!C36),IF(('[1]Domestic-Published Rates'!N36-('[1]Domestic-Published Rates'!N36*'[1]Domestic-Published Rates'!C36))&gt;'[1]Domestic-Published Rates'!C$10,('[1]Domestic-Published Rates'!N36-('[1]Domestic-Published Rates'!N36*'[1]Domestic-Published Rates'!C36)),'[1]Domestic-Published Rates'!C$10)))*$L$8+((IF('[1]Domestic-Published Rates'!C$8=0,'[1]Domestic-Published Rates'!N36-('[1]Domestic-Published Rates'!N36*'[1]Domestic-Published Rates'!C36),IF(('[1]Domestic-Published Rates'!N36-('[1]Domestic-Published Rates'!N36*'[1]Domestic-Published Rates'!C36))&gt;'[1]Domestic-Published Rates'!C$10,('[1]Domestic-Published Rates'!N36-('[1]Domestic-Published Rates'!N36*'[1]Domestic-Published Rates'!C36)),'[1]Domestic-Published Rates'!C$10))))</f>
        <v>42.233580000000003</v>
      </c>
      <c r="D45" s="261">
        <f>(IF('[1]Domestic-Published Rates'!D$8=0,'[1]Domestic-Published Rates'!O36-('[1]Domestic-Published Rates'!O36*'[1]Domestic-Published Rates'!D36),IF(('[1]Domestic-Published Rates'!O36-('[1]Domestic-Published Rates'!O36*'[1]Domestic-Published Rates'!D36))&gt;'[1]Domestic-Published Rates'!D$10,('[1]Domestic-Published Rates'!O36-('[1]Domestic-Published Rates'!O36*'[1]Domestic-Published Rates'!D36)),'[1]Domestic-Published Rates'!D$10)))*$L$8+((IF('[1]Domestic-Published Rates'!D$8=0,'[1]Domestic-Published Rates'!O36-('[1]Domestic-Published Rates'!O36*'[1]Domestic-Published Rates'!D36),IF(('[1]Domestic-Published Rates'!O36-('[1]Domestic-Published Rates'!O36*'[1]Domestic-Published Rates'!D36))&gt;'[1]Domestic-Published Rates'!D$10,('[1]Domestic-Published Rates'!O36-('[1]Domestic-Published Rates'!O36*'[1]Domestic-Published Rates'!D36)),'[1]Domestic-Published Rates'!D$10))))</f>
        <v>10.368400000000003</v>
      </c>
      <c r="E45" s="262">
        <f>(IF('[1]Domestic-Published Rates'!E$8=0,'[1]Domestic-Published Rates'!P36-('[1]Domestic-Published Rates'!P36*'[1]Domestic-Published Rates'!E36),IF(('[1]Domestic-Published Rates'!P36-('[1]Domestic-Published Rates'!P36*'[1]Domestic-Published Rates'!E36))&gt;'[1]Domestic-Published Rates'!E$10,('[1]Domestic-Published Rates'!P36-('[1]Domestic-Published Rates'!P36*'[1]Domestic-Published Rates'!E36)),'[1]Domestic-Published Rates'!E$10)))*$L$8+((IF('[1]Domestic-Published Rates'!E$8=0,'[1]Domestic-Published Rates'!P36-('[1]Domestic-Published Rates'!P36*'[1]Domestic-Published Rates'!E36),IF(('[1]Domestic-Published Rates'!P36-('[1]Domestic-Published Rates'!P36*'[1]Domestic-Published Rates'!E36))&gt;'[1]Domestic-Published Rates'!E$10,('[1]Domestic-Published Rates'!P36-('[1]Domestic-Published Rates'!P36*'[1]Domestic-Published Rates'!E36)),'[1]Domestic-Published Rates'!E$10))))</f>
        <v>9.9417500000000025</v>
      </c>
      <c r="F45" s="173"/>
      <c r="G45" s="241">
        <v>14</v>
      </c>
      <c r="H45" s="259" t="s">
        <v>519</v>
      </c>
      <c r="I45" s="185">
        <v>9.67</v>
      </c>
      <c r="J45" s="185">
        <v>19.62</v>
      </c>
      <c r="K45" s="263">
        <f>(IF('[1]Domestic-Published Rates'!I$8=0,'[1]Domestic-Published Rates'!T36-('[1]Domestic-Published Rates'!T36*'[1]Domestic-Published Rates'!I36),IF(('[1]Domestic-Published Rates'!T36-('[1]Domestic-Published Rates'!T36*'[1]Domestic-Published Rates'!I36))&gt;'[1]Domestic-Published Rates'!I$10,('[1]Domestic-Published Rates'!T36-('[1]Domestic-Published Rates'!T36*'[1]Domestic-Published Rates'!I36)),'[1]Domestic-Published Rates'!I$10)))*$L$14+((IF('[1]Domestic-Published Rates'!I$8=0,'[1]Domestic-Published Rates'!T36-('[1]Domestic-Published Rates'!T36*'[1]Domestic-Published Rates'!I36),IF(('[1]Domestic-Published Rates'!T36-('[1]Domestic-Published Rates'!T36*'[1]Domestic-Published Rates'!I36))&gt;'[1]Domestic-Published Rates'!I$10,('[1]Domestic-Published Rates'!T36-('[1]Domestic-Published Rates'!T36*'[1]Domestic-Published Rates'!I36)),'[1]Domestic-Published Rates'!I$10))))</f>
        <v>5.6159000000000017</v>
      </c>
      <c r="L45" s="264">
        <f>(IF('[1]Domestic-Published Rates'!J$8=0,'[1]Domestic-Published Rates'!U36-('[1]Domestic-Published Rates'!U36*'[1]Domestic-Published Rates'!J36),IF(('[1]Domestic-Published Rates'!U36-('[1]Domestic-Published Rates'!U36*'[1]Domestic-Published Rates'!J36))&gt;'[1]Domestic-Published Rates'!J$10,('[1]Domestic-Published Rates'!U36-('[1]Domestic-Published Rates'!U36*'[1]Domestic-Published Rates'!J36)),'[1]Domestic-Published Rates'!J$10)))*$L$14+((IF('[1]Domestic-Published Rates'!J$8=0,'[1]Domestic-Published Rates'!U36-('[1]Domestic-Published Rates'!U36*'[1]Domestic-Published Rates'!J36),IF(('[1]Domestic-Published Rates'!U36-('[1]Domestic-Published Rates'!U36*'[1]Domestic-Published Rates'!J36))&gt;'[1]Domestic-Published Rates'!J$10,('[1]Domestic-Published Rates'!U36-('[1]Domestic-Published Rates'!U36*'[1]Domestic-Published Rates'!J36)),'[1]Domestic-Published Rates'!J$10))))</f>
        <v>13.129650000000003</v>
      </c>
    </row>
    <row r="46" spans="1:12" s="199" customFormat="1" ht="14.25" customHeight="1">
      <c r="A46" s="121">
        <v>7.5</v>
      </c>
      <c r="B46" s="174" t="s">
        <v>519</v>
      </c>
      <c r="C46" s="267">
        <f>(IF('[1]Domestic-Published Rates'!C$8=0,'[1]Domestic-Published Rates'!N37-('[1]Domestic-Published Rates'!N37*'[1]Domestic-Published Rates'!C37),IF(('[1]Domestic-Published Rates'!N37-('[1]Domestic-Published Rates'!N37*'[1]Domestic-Published Rates'!C37))&gt;'[1]Domestic-Published Rates'!C$10,('[1]Domestic-Published Rates'!N37-('[1]Domestic-Published Rates'!N37*'[1]Domestic-Published Rates'!C37)),'[1]Domestic-Published Rates'!C$10)))*$L$8+((IF('[1]Domestic-Published Rates'!C$8=0,'[1]Domestic-Published Rates'!N37-('[1]Domestic-Published Rates'!N37*'[1]Domestic-Published Rates'!C37),IF(('[1]Domestic-Published Rates'!N37-('[1]Domestic-Published Rates'!N37*'[1]Domestic-Published Rates'!C37))&gt;'[1]Domestic-Published Rates'!C$10,('[1]Domestic-Published Rates'!N37-('[1]Domestic-Published Rates'!N37*'[1]Domestic-Published Rates'!C37)),'[1]Domestic-Published Rates'!C$10))))</f>
        <v>42.233580000000003</v>
      </c>
      <c r="D46" s="268">
        <f>(IF('[1]Domestic-Published Rates'!D$8=0,'[1]Domestic-Published Rates'!O37-('[1]Domestic-Published Rates'!O37*'[1]Domestic-Published Rates'!D37),IF(('[1]Domestic-Published Rates'!O37-('[1]Domestic-Published Rates'!O37*'[1]Domestic-Published Rates'!D37))&gt;'[1]Domestic-Published Rates'!D$10,('[1]Domestic-Published Rates'!O37-('[1]Domestic-Published Rates'!O37*'[1]Domestic-Published Rates'!D37)),'[1]Domestic-Published Rates'!D$10)))*$L$8+((IF('[1]Domestic-Published Rates'!D$8=0,'[1]Domestic-Published Rates'!O37-('[1]Domestic-Published Rates'!O37*'[1]Domestic-Published Rates'!D37),IF(('[1]Domestic-Published Rates'!O37-('[1]Domestic-Published Rates'!O37*'[1]Domestic-Published Rates'!D37))&gt;'[1]Domestic-Published Rates'!D$10,('[1]Domestic-Published Rates'!O37-('[1]Domestic-Published Rates'!O37*'[1]Domestic-Published Rates'!D37)),'[1]Domestic-Published Rates'!D$10))))</f>
        <v>10.368400000000003</v>
      </c>
      <c r="E46" s="269">
        <f>(IF('[1]Domestic-Published Rates'!E$8=0,'[1]Domestic-Published Rates'!P37-('[1]Domestic-Published Rates'!P37*'[1]Domestic-Published Rates'!E37),IF(('[1]Domestic-Published Rates'!P37-('[1]Domestic-Published Rates'!P37*'[1]Domestic-Published Rates'!E37))&gt;'[1]Domestic-Published Rates'!E$10,('[1]Domestic-Published Rates'!P37-('[1]Domestic-Published Rates'!P37*'[1]Domestic-Published Rates'!E37)),'[1]Domestic-Published Rates'!E$10)))*$L$8+((IF('[1]Domestic-Published Rates'!E$8=0,'[1]Domestic-Published Rates'!P37-('[1]Domestic-Published Rates'!P37*'[1]Domestic-Published Rates'!E37),IF(('[1]Domestic-Published Rates'!P37-('[1]Domestic-Published Rates'!P37*'[1]Domestic-Published Rates'!E37))&gt;'[1]Domestic-Published Rates'!E$10,('[1]Domestic-Published Rates'!P37-('[1]Domestic-Published Rates'!P37*'[1]Domestic-Published Rates'!E37)),'[1]Domestic-Published Rates'!E$10))))</f>
        <v>9.9417500000000025</v>
      </c>
      <c r="F46" s="173"/>
      <c r="G46" s="121">
        <v>15</v>
      </c>
      <c r="H46" s="174" t="s">
        <v>519</v>
      </c>
      <c r="I46" s="185">
        <v>9.67</v>
      </c>
      <c r="J46" s="185">
        <v>19.62</v>
      </c>
      <c r="K46" s="284">
        <f>(IF('[1]Domestic-Published Rates'!I$8=0,'[1]Domestic-Published Rates'!T37-('[1]Domestic-Published Rates'!T37*'[1]Domestic-Published Rates'!I37),IF(('[1]Domestic-Published Rates'!T37-('[1]Domestic-Published Rates'!T37*'[1]Domestic-Published Rates'!I37))&gt;'[1]Domestic-Published Rates'!I$10,('[1]Domestic-Published Rates'!T37-('[1]Domestic-Published Rates'!T37*'[1]Domestic-Published Rates'!I37)),'[1]Domestic-Published Rates'!I$10)))*$L$14+((IF('[1]Domestic-Published Rates'!I$8=0,'[1]Domestic-Published Rates'!T37-('[1]Domestic-Published Rates'!T37*'[1]Domestic-Published Rates'!I37),IF(('[1]Domestic-Published Rates'!T37-('[1]Domestic-Published Rates'!T37*'[1]Domestic-Published Rates'!I37))&gt;'[1]Domestic-Published Rates'!I$10,('[1]Domestic-Published Rates'!T37-('[1]Domestic-Published Rates'!T37*'[1]Domestic-Published Rates'!I37)),'[1]Domestic-Published Rates'!I$10))))</f>
        <v>5.6159000000000017</v>
      </c>
      <c r="L46" s="209">
        <f>(IF('[1]Domestic-Published Rates'!J$8=0,'[1]Domestic-Published Rates'!U37-('[1]Domestic-Published Rates'!U37*'[1]Domestic-Published Rates'!J37),IF(('[1]Domestic-Published Rates'!U37-('[1]Domestic-Published Rates'!U37*'[1]Domestic-Published Rates'!J37))&gt;'[1]Domestic-Published Rates'!J$10,('[1]Domestic-Published Rates'!U37-('[1]Domestic-Published Rates'!U37*'[1]Domestic-Published Rates'!J37)),'[1]Domestic-Published Rates'!J$10)))*$L$14+((IF('[1]Domestic-Published Rates'!J$8=0,'[1]Domestic-Published Rates'!U37-('[1]Domestic-Published Rates'!U37*'[1]Domestic-Published Rates'!J37),IF(('[1]Domestic-Published Rates'!U37-('[1]Domestic-Published Rates'!U37*'[1]Domestic-Published Rates'!J37))&gt;'[1]Domestic-Published Rates'!J$10,('[1]Domestic-Published Rates'!U37-('[1]Domestic-Published Rates'!U37*'[1]Domestic-Published Rates'!J37)),'[1]Domestic-Published Rates'!J$10))))</f>
        <v>13.129650000000003</v>
      </c>
    </row>
    <row r="47" spans="1:12" s="199" customFormat="1" ht="14.25" customHeight="1">
      <c r="A47" s="241">
        <v>8</v>
      </c>
      <c r="B47" s="259" t="s">
        <v>519</v>
      </c>
      <c r="C47" s="260">
        <f>(IF('[1]Domestic-Published Rates'!C$8=0,'[1]Domestic-Published Rates'!N38-('[1]Domestic-Published Rates'!N38*'[1]Domestic-Published Rates'!C38),IF(('[1]Domestic-Published Rates'!N38-('[1]Domestic-Published Rates'!N38*'[1]Domestic-Published Rates'!C38))&gt;'[1]Domestic-Published Rates'!C$10,('[1]Domestic-Published Rates'!N38-('[1]Domestic-Published Rates'!N38*'[1]Domestic-Published Rates'!C38)),'[1]Domestic-Published Rates'!C$10)))*$L$8+((IF('[1]Domestic-Published Rates'!C$8=0,'[1]Domestic-Published Rates'!N38-('[1]Domestic-Published Rates'!N38*'[1]Domestic-Published Rates'!C38),IF(('[1]Domestic-Published Rates'!N38-('[1]Domestic-Published Rates'!N38*'[1]Domestic-Published Rates'!C38))&gt;'[1]Domestic-Published Rates'!C$10,('[1]Domestic-Published Rates'!N38-('[1]Domestic-Published Rates'!N38*'[1]Domestic-Published Rates'!C38)),'[1]Domestic-Published Rates'!C$10))))</f>
        <v>44.380674999999997</v>
      </c>
      <c r="D47" s="261">
        <f>(IF('[1]Domestic-Published Rates'!D$8=0,'[1]Domestic-Published Rates'!O38-('[1]Domestic-Published Rates'!O38*'[1]Domestic-Published Rates'!D38),IF(('[1]Domestic-Published Rates'!O38-('[1]Domestic-Published Rates'!O38*'[1]Domestic-Published Rates'!D38))&gt;'[1]Domestic-Published Rates'!D$10,('[1]Domestic-Published Rates'!O38-('[1]Domestic-Published Rates'!O38*'[1]Domestic-Published Rates'!D38)),'[1]Domestic-Published Rates'!D$10)))*$L$8+((IF('[1]Domestic-Published Rates'!D$8=0,'[1]Domestic-Published Rates'!O38-('[1]Domestic-Published Rates'!O38*'[1]Domestic-Published Rates'!D38),IF(('[1]Domestic-Published Rates'!O38-('[1]Domestic-Published Rates'!O38*'[1]Domestic-Published Rates'!D38))&gt;'[1]Domestic-Published Rates'!D$10,('[1]Domestic-Published Rates'!O38-('[1]Domestic-Published Rates'!O38*'[1]Domestic-Published Rates'!D38)),'[1]Domestic-Published Rates'!D$10))))</f>
        <v>10.368400000000003</v>
      </c>
      <c r="E47" s="262">
        <f>(IF('[1]Domestic-Published Rates'!E$8=0,'[1]Domestic-Published Rates'!P38-('[1]Domestic-Published Rates'!P38*'[1]Domestic-Published Rates'!E38),IF(('[1]Domestic-Published Rates'!P38-('[1]Domestic-Published Rates'!P38*'[1]Domestic-Published Rates'!E38))&gt;'[1]Domestic-Published Rates'!E$10,('[1]Domestic-Published Rates'!P38-('[1]Domestic-Published Rates'!P38*'[1]Domestic-Published Rates'!E38)),'[1]Domestic-Published Rates'!E$10)))*$L$8+((IF('[1]Domestic-Published Rates'!E$8=0,'[1]Domestic-Published Rates'!P38-('[1]Domestic-Published Rates'!P38*'[1]Domestic-Published Rates'!E38),IF(('[1]Domestic-Published Rates'!P38-('[1]Domestic-Published Rates'!P38*'[1]Domestic-Published Rates'!E38))&gt;'[1]Domestic-Published Rates'!E$10,('[1]Domestic-Published Rates'!P38-('[1]Domestic-Published Rates'!P38*'[1]Domestic-Published Rates'!E38)),'[1]Domestic-Published Rates'!E$10))))</f>
        <v>9.9417500000000025</v>
      </c>
      <c r="F47" s="173"/>
      <c r="G47" s="270">
        <v>16</v>
      </c>
      <c r="H47" s="271" t="s">
        <v>519</v>
      </c>
      <c r="I47" s="185">
        <v>9.67</v>
      </c>
      <c r="J47" s="185">
        <v>19.62</v>
      </c>
      <c r="K47" s="272">
        <f>(IF('[1]Domestic-Published Rates'!I$8=0,'[1]Domestic-Published Rates'!T38-('[1]Domestic-Published Rates'!T38*'[1]Domestic-Published Rates'!I38),IF(('[1]Domestic-Published Rates'!T38-('[1]Domestic-Published Rates'!T38*'[1]Domestic-Published Rates'!I38))&gt;'[1]Domestic-Published Rates'!I$10,('[1]Domestic-Published Rates'!T38-('[1]Domestic-Published Rates'!T38*'[1]Domestic-Published Rates'!I38)),'[1]Domestic-Published Rates'!I$10)))*$L$14+((IF('[1]Domestic-Published Rates'!I$8=0,'[1]Domestic-Published Rates'!T38-('[1]Domestic-Published Rates'!T38*'[1]Domestic-Published Rates'!I38),IF(('[1]Domestic-Published Rates'!T38-('[1]Domestic-Published Rates'!T38*'[1]Domestic-Published Rates'!I38))&gt;'[1]Domestic-Published Rates'!I$10,('[1]Domestic-Published Rates'!T38-('[1]Domestic-Published Rates'!T38*'[1]Domestic-Published Rates'!I38)),'[1]Domestic-Published Rates'!I$10))))</f>
        <v>5.6159000000000017</v>
      </c>
      <c r="L47" s="273">
        <f>(IF('[1]Domestic-Published Rates'!J$8=0,'[1]Domestic-Published Rates'!U38-('[1]Domestic-Published Rates'!U38*'[1]Domestic-Published Rates'!J38),IF(('[1]Domestic-Published Rates'!U38-('[1]Domestic-Published Rates'!U38*'[1]Domestic-Published Rates'!J38))&gt;'[1]Domestic-Published Rates'!J$10,('[1]Domestic-Published Rates'!U38-('[1]Domestic-Published Rates'!U38*'[1]Domestic-Published Rates'!J38)),'[1]Domestic-Published Rates'!J$10)))*$L$14+((IF('[1]Domestic-Published Rates'!J$8=0,'[1]Domestic-Published Rates'!U38-('[1]Domestic-Published Rates'!U38*'[1]Domestic-Published Rates'!J38),IF(('[1]Domestic-Published Rates'!U38-('[1]Domestic-Published Rates'!U38*'[1]Domestic-Published Rates'!J38))&gt;'[1]Domestic-Published Rates'!J$10,('[1]Domestic-Published Rates'!U38-('[1]Domestic-Published Rates'!U38*'[1]Domestic-Published Rates'!J38)),'[1]Domestic-Published Rates'!J$10))))</f>
        <v>13.129650000000003</v>
      </c>
    </row>
    <row r="48" spans="1:12" s="199" customFormat="1" ht="14.25" customHeight="1">
      <c r="A48" s="108">
        <v>8.5</v>
      </c>
      <c r="B48" s="134" t="s">
        <v>519</v>
      </c>
      <c r="C48" s="135">
        <f>(IF('[1]Domestic-Published Rates'!C$8=0,'[1]Domestic-Published Rates'!N39-('[1]Domestic-Published Rates'!N39*'[1]Domestic-Published Rates'!C39),IF(('[1]Domestic-Published Rates'!N39-('[1]Domestic-Published Rates'!N39*'[1]Domestic-Published Rates'!C39))&gt;'[1]Domestic-Published Rates'!C$10,('[1]Domestic-Published Rates'!N39-('[1]Domestic-Published Rates'!N39*'[1]Domestic-Published Rates'!C39)),'[1]Domestic-Published Rates'!C$10)))*$L$8+((IF('[1]Domestic-Published Rates'!C$8=0,'[1]Domestic-Published Rates'!N39-('[1]Domestic-Published Rates'!N39*'[1]Domestic-Published Rates'!C39),IF(('[1]Domestic-Published Rates'!N39-('[1]Domestic-Published Rates'!N39*'[1]Domestic-Published Rates'!C39))&gt;'[1]Domestic-Published Rates'!C$10,('[1]Domestic-Published Rates'!N39-('[1]Domestic-Published Rates'!N39*'[1]Domestic-Published Rates'!C39)),'[1]Domestic-Published Rates'!C$10))))</f>
        <v>44.380674999999997</v>
      </c>
      <c r="D48" s="265">
        <f>(IF('[1]Domestic-Published Rates'!D$8=0,'[1]Domestic-Published Rates'!O39-('[1]Domestic-Published Rates'!O39*'[1]Domestic-Published Rates'!D39),IF(('[1]Domestic-Published Rates'!O39-('[1]Domestic-Published Rates'!O39*'[1]Domestic-Published Rates'!D39))&gt;'[1]Domestic-Published Rates'!D$10,('[1]Domestic-Published Rates'!O39-('[1]Domestic-Published Rates'!O39*'[1]Domestic-Published Rates'!D39)),'[1]Domestic-Published Rates'!D$10)))*$L$8+((IF('[1]Domestic-Published Rates'!D$8=0,'[1]Domestic-Published Rates'!O39-('[1]Domestic-Published Rates'!O39*'[1]Domestic-Published Rates'!D39),IF(('[1]Domestic-Published Rates'!O39-('[1]Domestic-Published Rates'!O39*'[1]Domestic-Published Rates'!D39))&gt;'[1]Domestic-Published Rates'!D$10,('[1]Domestic-Published Rates'!O39-('[1]Domestic-Published Rates'!O39*'[1]Domestic-Published Rates'!D39)),'[1]Domestic-Published Rates'!D$10))))</f>
        <v>10.368400000000003</v>
      </c>
      <c r="E48" s="266">
        <f>(IF('[1]Domestic-Published Rates'!E$8=0,'[1]Domestic-Published Rates'!P39-('[1]Domestic-Published Rates'!P39*'[1]Domestic-Published Rates'!E39),IF(('[1]Domestic-Published Rates'!P39-('[1]Domestic-Published Rates'!P39*'[1]Domestic-Published Rates'!E39))&gt;'[1]Domestic-Published Rates'!E$10,('[1]Domestic-Published Rates'!P39-('[1]Domestic-Published Rates'!P39*'[1]Domestic-Published Rates'!E39)),'[1]Domestic-Published Rates'!E$10)))*$L$8+((IF('[1]Domestic-Published Rates'!E$8=0,'[1]Domestic-Published Rates'!P39-('[1]Domestic-Published Rates'!P39*'[1]Domestic-Published Rates'!E39),IF(('[1]Domestic-Published Rates'!P39-('[1]Domestic-Published Rates'!P39*'[1]Domestic-Published Rates'!E39))&gt;'[1]Domestic-Published Rates'!E$10,('[1]Domestic-Published Rates'!P39-('[1]Domestic-Published Rates'!P39*'[1]Domestic-Published Rates'!E39)),'[1]Domestic-Published Rates'!E$10))))</f>
        <v>9.9417500000000025</v>
      </c>
      <c r="F48" s="173"/>
      <c r="G48" s="108">
        <v>17</v>
      </c>
      <c r="H48" s="134" t="s">
        <v>519</v>
      </c>
      <c r="I48" s="185">
        <v>9.67</v>
      </c>
      <c r="J48" s="185">
        <v>19.62</v>
      </c>
      <c r="K48" s="185">
        <f>(IF('[1]Domestic-Published Rates'!I$8=0,'[1]Domestic-Published Rates'!T39-('[1]Domestic-Published Rates'!T39*'[1]Domestic-Published Rates'!I39),IF(('[1]Domestic-Published Rates'!T39-('[1]Domestic-Published Rates'!T39*'[1]Domestic-Published Rates'!I39))&gt;'[1]Domestic-Published Rates'!I$10,('[1]Domestic-Published Rates'!T39-('[1]Domestic-Published Rates'!T39*'[1]Domestic-Published Rates'!I39)),'[1]Domestic-Published Rates'!I$10)))*$L$14+((IF('[1]Domestic-Published Rates'!I$8=0,'[1]Domestic-Published Rates'!T39-('[1]Domestic-Published Rates'!T39*'[1]Domestic-Published Rates'!I39),IF(('[1]Domestic-Published Rates'!T39-('[1]Domestic-Published Rates'!T39*'[1]Domestic-Published Rates'!I39))&gt;'[1]Domestic-Published Rates'!I$10,('[1]Domestic-Published Rates'!T39-('[1]Domestic-Published Rates'!T39*'[1]Domestic-Published Rates'!I39)),'[1]Domestic-Published Rates'!I$10))))</f>
        <v>5.6159000000000017</v>
      </c>
      <c r="L48" s="166">
        <f>(IF('[1]Domestic-Published Rates'!J$8=0,'[1]Domestic-Published Rates'!U39-('[1]Domestic-Published Rates'!U39*'[1]Domestic-Published Rates'!J39),IF(('[1]Domestic-Published Rates'!U39-('[1]Domestic-Published Rates'!U39*'[1]Domestic-Published Rates'!J39))&gt;'[1]Domestic-Published Rates'!J$10,('[1]Domestic-Published Rates'!U39-('[1]Domestic-Published Rates'!U39*'[1]Domestic-Published Rates'!J39)),'[1]Domestic-Published Rates'!J$10)))*$L$14+((IF('[1]Domestic-Published Rates'!J$8=0,'[1]Domestic-Published Rates'!U39-('[1]Domestic-Published Rates'!U39*'[1]Domestic-Published Rates'!J39),IF(('[1]Domestic-Published Rates'!U39-('[1]Domestic-Published Rates'!U39*'[1]Domestic-Published Rates'!J39))&gt;'[1]Domestic-Published Rates'!J$10,('[1]Domestic-Published Rates'!U39-('[1]Domestic-Published Rates'!U39*'[1]Domestic-Published Rates'!J39)),'[1]Domestic-Published Rates'!J$10))))</f>
        <v>13.129650000000003</v>
      </c>
    </row>
    <row r="49" spans="1:12" s="199" customFormat="1" ht="14.25" customHeight="1">
      <c r="A49" s="241">
        <v>9</v>
      </c>
      <c r="B49" s="259" t="s">
        <v>519</v>
      </c>
      <c r="C49" s="260">
        <f>(IF('[1]Domestic-Published Rates'!C$8=0,'[1]Domestic-Published Rates'!N40-('[1]Domestic-Published Rates'!N40*'[1]Domestic-Published Rates'!C40),IF(('[1]Domestic-Published Rates'!N40-('[1]Domestic-Published Rates'!N40*'[1]Domestic-Published Rates'!C40))&gt;'[1]Domestic-Published Rates'!C$10,('[1]Domestic-Published Rates'!N40-('[1]Domestic-Published Rates'!N40*'[1]Domestic-Published Rates'!C40)),'[1]Domestic-Published Rates'!C$10)))*$L$8+((IF('[1]Domestic-Published Rates'!C$8=0,'[1]Domestic-Published Rates'!N40-('[1]Domestic-Published Rates'!N40*'[1]Domestic-Published Rates'!C40),IF(('[1]Domestic-Published Rates'!N40-('[1]Domestic-Published Rates'!N40*'[1]Domestic-Published Rates'!C40))&gt;'[1]Domestic-Published Rates'!C$10,('[1]Domestic-Published Rates'!N40-('[1]Domestic-Published Rates'!N40*'[1]Domestic-Published Rates'!C40)),'[1]Domestic-Published Rates'!C$10))))</f>
        <v>44.380674999999997</v>
      </c>
      <c r="D49" s="261">
        <f>(IF('[1]Domestic-Published Rates'!D$8=0,'[1]Domestic-Published Rates'!O40-('[1]Domestic-Published Rates'!O40*'[1]Domestic-Published Rates'!D40),IF(('[1]Domestic-Published Rates'!O40-('[1]Domestic-Published Rates'!O40*'[1]Domestic-Published Rates'!D40))&gt;'[1]Domestic-Published Rates'!D$10,('[1]Domestic-Published Rates'!O40-('[1]Domestic-Published Rates'!O40*'[1]Domestic-Published Rates'!D40)),'[1]Domestic-Published Rates'!D$10)))*$L$8+((IF('[1]Domestic-Published Rates'!D$8=0,'[1]Domestic-Published Rates'!O40-('[1]Domestic-Published Rates'!O40*'[1]Domestic-Published Rates'!D40),IF(('[1]Domestic-Published Rates'!O40-('[1]Domestic-Published Rates'!O40*'[1]Domestic-Published Rates'!D40))&gt;'[1]Domestic-Published Rates'!D$10,('[1]Domestic-Published Rates'!O40-('[1]Domestic-Published Rates'!O40*'[1]Domestic-Published Rates'!D40)),'[1]Domestic-Published Rates'!D$10))))</f>
        <v>10.368400000000003</v>
      </c>
      <c r="E49" s="262">
        <f>(IF('[1]Domestic-Published Rates'!E$8=0,'[1]Domestic-Published Rates'!P40-('[1]Domestic-Published Rates'!P40*'[1]Domestic-Published Rates'!E40),IF(('[1]Domestic-Published Rates'!P40-('[1]Domestic-Published Rates'!P40*'[1]Domestic-Published Rates'!E40))&gt;'[1]Domestic-Published Rates'!E$10,('[1]Domestic-Published Rates'!P40-('[1]Domestic-Published Rates'!P40*'[1]Domestic-Published Rates'!E40)),'[1]Domestic-Published Rates'!E$10)))*$L$8+((IF('[1]Domestic-Published Rates'!E$8=0,'[1]Domestic-Published Rates'!P40-('[1]Domestic-Published Rates'!P40*'[1]Domestic-Published Rates'!E40),IF(('[1]Domestic-Published Rates'!P40-('[1]Domestic-Published Rates'!P40*'[1]Domestic-Published Rates'!E40))&gt;'[1]Domestic-Published Rates'!E$10,('[1]Domestic-Published Rates'!P40-('[1]Domestic-Published Rates'!P40*'[1]Domestic-Published Rates'!E40)),'[1]Domestic-Published Rates'!E$10))))</f>
        <v>9.9417500000000025</v>
      </c>
      <c r="F49" s="173"/>
      <c r="G49" s="241">
        <v>18</v>
      </c>
      <c r="H49" s="259" t="s">
        <v>519</v>
      </c>
      <c r="I49" s="185">
        <v>9.67</v>
      </c>
      <c r="J49" s="185">
        <v>19.62</v>
      </c>
      <c r="K49" s="263">
        <f>(IF('[1]Domestic-Published Rates'!I$8=0,'[1]Domestic-Published Rates'!T40-('[1]Domestic-Published Rates'!T40*'[1]Domestic-Published Rates'!I40),IF(('[1]Domestic-Published Rates'!T40-('[1]Domestic-Published Rates'!T40*'[1]Domestic-Published Rates'!I40))&gt;'[1]Domestic-Published Rates'!I$10,('[1]Domestic-Published Rates'!T40-('[1]Domestic-Published Rates'!T40*'[1]Domestic-Published Rates'!I40)),'[1]Domestic-Published Rates'!I$10)))*$L$14+((IF('[1]Domestic-Published Rates'!I$8=0,'[1]Domestic-Published Rates'!T40-('[1]Domestic-Published Rates'!T40*'[1]Domestic-Published Rates'!I40),IF(('[1]Domestic-Published Rates'!T40-('[1]Domestic-Published Rates'!T40*'[1]Domestic-Published Rates'!I40))&gt;'[1]Domestic-Published Rates'!I$10,('[1]Domestic-Published Rates'!T40-('[1]Domestic-Published Rates'!T40*'[1]Domestic-Published Rates'!I40)),'[1]Domestic-Published Rates'!I$10))))</f>
        <v>5.6159000000000017</v>
      </c>
      <c r="L49" s="264">
        <f>(IF('[1]Domestic-Published Rates'!J$8=0,'[1]Domestic-Published Rates'!U40-('[1]Domestic-Published Rates'!U40*'[1]Domestic-Published Rates'!J40),IF(('[1]Domestic-Published Rates'!U40-('[1]Domestic-Published Rates'!U40*'[1]Domestic-Published Rates'!J40))&gt;'[1]Domestic-Published Rates'!J$10,('[1]Domestic-Published Rates'!U40-('[1]Domestic-Published Rates'!U40*'[1]Domestic-Published Rates'!J40)),'[1]Domestic-Published Rates'!J$10)))*$L$14+((IF('[1]Domestic-Published Rates'!J$8=0,'[1]Domestic-Published Rates'!U40-('[1]Domestic-Published Rates'!U40*'[1]Domestic-Published Rates'!J40),IF(('[1]Domestic-Published Rates'!U40-('[1]Domestic-Published Rates'!U40*'[1]Domestic-Published Rates'!J40))&gt;'[1]Domestic-Published Rates'!J$10,('[1]Domestic-Published Rates'!U40-('[1]Domestic-Published Rates'!U40*'[1]Domestic-Published Rates'!J40)),'[1]Domestic-Published Rates'!J$10))))</f>
        <v>13.129650000000003</v>
      </c>
    </row>
    <row r="50" spans="1:12" s="199" customFormat="1" ht="14.25" customHeight="1">
      <c r="A50" s="108">
        <v>9.5</v>
      </c>
      <c r="B50" s="134" t="s">
        <v>519</v>
      </c>
      <c r="C50" s="135">
        <f>(IF('[1]Domestic-Published Rates'!C$8=0,'[1]Domestic-Published Rates'!N41-('[1]Domestic-Published Rates'!N41*'[1]Domestic-Published Rates'!C41),IF(('[1]Domestic-Published Rates'!N41-('[1]Domestic-Published Rates'!N41*'[1]Domestic-Published Rates'!C41))&gt;'[1]Domestic-Published Rates'!C$10,('[1]Domestic-Published Rates'!N41-('[1]Domestic-Published Rates'!N41*'[1]Domestic-Published Rates'!C41)),'[1]Domestic-Published Rates'!C$10)))*$L$8+((IF('[1]Domestic-Published Rates'!C$8=0,'[1]Domestic-Published Rates'!N41-('[1]Domestic-Published Rates'!N41*'[1]Domestic-Published Rates'!C41),IF(('[1]Domestic-Published Rates'!N41-('[1]Domestic-Published Rates'!N41*'[1]Domestic-Published Rates'!C41))&gt;'[1]Domestic-Published Rates'!C$10,('[1]Domestic-Published Rates'!N41-('[1]Domestic-Published Rates'!N41*'[1]Domestic-Published Rates'!C41)),'[1]Domestic-Published Rates'!C$10))))</f>
        <v>44.380674999999997</v>
      </c>
      <c r="D50" s="265">
        <f>(IF('[1]Domestic-Published Rates'!D$8=0,'[1]Domestic-Published Rates'!O41-('[1]Domestic-Published Rates'!O41*'[1]Domestic-Published Rates'!D41),IF(('[1]Domestic-Published Rates'!O41-('[1]Domestic-Published Rates'!O41*'[1]Domestic-Published Rates'!D41))&gt;'[1]Domestic-Published Rates'!D$10,('[1]Domestic-Published Rates'!O41-('[1]Domestic-Published Rates'!O41*'[1]Domestic-Published Rates'!D41)),'[1]Domestic-Published Rates'!D$10)))*$L$8+((IF('[1]Domestic-Published Rates'!D$8=0,'[1]Domestic-Published Rates'!O41-('[1]Domestic-Published Rates'!O41*'[1]Domestic-Published Rates'!D41),IF(('[1]Domestic-Published Rates'!O41-('[1]Domestic-Published Rates'!O41*'[1]Domestic-Published Rates'!D41))&gt;'[1]Domestic-Published Rates'!D$10,('[1]Domestic-Published Rates'!O41-('[1]Domestic-Published Rates'!O41*'[1]Domestic-Published Rates'!D41)),'[1]Domestic-Published Rates'!D$10))))</f>
        <v>10.368400000000003</v>
      </c>
      <c r="E50" s="266">
        <f>(IF('[1]Domestic-Published Rates'!E$8=0,'[1]Domestic-Published Rates'!P41-('[1]Domestic-Published Rates'!P41*'[1]Domestic-Published Rates'!E41),IF(('[1]Domestic-Published Rates'!P41-('[1]Domestic-Published Rates'!P41*'[1]Domestic-Published Rates'!E41))&gt;'[1]Domestic-Published Rates'!E$10,('[1]Domestic-Published Rates'!P41-('[1]Domestic-Published Rates'!P41*'[1]Domestic-Published Rates'!E41)),'[1]Domestic-Published Rates'!E$10)))*$L$8+((IF('[1]Domestic-Published Rates'!E$8=0,'[1]Domestic-Published Rates'!P41-('[1]Domestic-Published Rates'!P41*'[1]Domestic-Published Rates'!E41),IF(('[1]Domestic-Published Rates'!P41-('[1]Domestic-Published Rates'!P41*'[1]Domestic-Published Rates'!E41))&gt;'[1]Domestic-Published Rates'!E$10,('[1]Domestic-Published Rates'!P41-('[1]Domestic-Published Rates'!P41*'[1]Domestic-Published Rates'!E41)),'[1]Domestic-Published Rates'!E$10))))</f>
        <v>9.9417500000000025</v>
      </c>
      <c r="F50" s="173"/>
      <c r="G50" s="108">
        <v>19</v>
      </c>
      <c r="H50" s="134" t="s">
        <v>519</v>
      </c>
      <c r="I50" s="185">
        <v>9.67</v>
      </c>
      <c r="J50" s="185">
        <v>19.62</v>
      </c>
      <c r="K50" s="185">
        <f>(IF('[1]Domestic-Published Rates'!I$8=0,'[1]Domestic-Published Rates'!T41-('[1]Domestic-Published Rates'!T41*'[1]Domestic-Published Rates'!I41),IF(('[1]Domestic-Published Rates'!T41-('[1]Domestic-Published Rates'!T41*'[1]Domestic-Published Rates'!I41))&gt;'[1]Domestic-Published Rates'!I$10,('[1]Domestic-Published Rates'!T41-('[1]Domestic-Published Rates'!T41*'[1]Domestic-Published Rates'!I41)),'[1]Domestic-Published Rates'!I$10)))*$L$14+((IF('[1]Domestic-Published Rates'!I$8=0,'[1]Domestic-Published Rates'!T41-('[1]Domestic-Published Rates'!T41*'[1]Domestic-Published Rates'!I41),IF(('[1]Domestic-Published Rates'!T41-('[1]Domestic-Published Rates'!T41*'[1]Domestic-Published Rates'!I41))&gt;'[1]Domestic-Published Rates'!I$10,('[1]Domestic-Published Rates'!T41-('[1]Domestic-Published Rates'!T41*'[1]Domestic-Published Rates'!I41)),'[1]Domestic-Published Rates'!I$10))))</f>
        <v>5.6159000000000017</v>
      </c>
      <c r="L50" s="166">
        <f>(IF('[1]Domestic-Published Rates'!J$8=0,'[1]Domestic-Published Rates'!U41-('[1]Domestic-Published Rates'!U41*'[1]Domestic-Published Rates'!J41),IF(('[1]Domestic-Published Rates'!U41-('[1]Domestic-Published Rates'!U41*'[1]Domestic-Published Rates'!J41))&gt;'[1]Domestic-Published Rates'!J$10,('[1]Domestic-Published Rates'!U41-('[1]Domestic-Published Rates'!U41*'[1]Domestic-Published Rates'!J41)),'[1]Domestic-Published Rates'!J$10)))*$L$14+((IF('[1]Domestic-Published Rates'!J$8=0,'[1]Domestic-Published Rates'!U41-('[1]Domestic-Published Rates'!U41*'[1]Domestic-Published Rates'!J41),IF(('[1]Domestic-Published Rates'!U41-('[1]Domestic-Published Rates'!U41*'[1]Domestic-Published Rates'!J41))&gt;'[1]Domestic-Published Rates'!J$10,('[1]Domestic-Published Rates'!U41-('[1]Domestic-Published Rates'!U41*'[1]Domestic-Published Rates'!J41)),'[1]Domestic-Published Rates'!J$10))))</f>
        <v>13.129650000000003</v>
      </c>
    </row>
    <row r="51" spans="1:12" s="199" customFormat="1" ht="14.25" customHeight="1">
      <c r="A51" s="274">
        <v>10</v>
      </c>
      <c r="B51" s="275" t="s">
        <v>519</v>
      </c>
      <c r="C51" s="276">
        <f>(IF('[1]Domestic-Published Rates'!C$8=0,'[1]Domestic-Published Rates'!N42-('[1]Domestic-Published Rates'!N42*'[1]Domestic-Published Rates'!C42),IF(('[1]Domestic-Published Rates'!N42-('[1]Domestic-Published Rates'!N42*'[1]Domestic-Published Rates'!C42))&gt;'[1]Domestic-Published Rates'!C$10,('[1]Domestic-Published Rates'!N42-('[1]Domestic-Published Rates'!N42*'[1]Domestic-Published Rates'!C42)),'[1]Domestic-Published Rates'!C$10)))*$L$8+((IF('[1]Domestic-Published Rates'!C$8=0,'[1]Domestic-Published Rates'!N42-('[1]Domestic-Published Rates'!N42*'[1]Domestic-Published Rates'!C42),IF(('[1]Domestic-Published Rates'!N42-('[1]Domestic-Published Rates'!N42*'[1]Domestic-Published Rates'!C42))&gt;'[1]Domestic-Published Rates'!C$10,('[1]Domestic-Published Rates'!N42-('[1]Domestic-Published Rates'!N42*'[1]Domestic-Published Rates'!C42)),'[1]Domestic-Published Rates'!C$10))))</f>
        <v>44.380674999999997</v>
      </c>
      <c r="D51" s="277">
        <f>(IF('[1]Domestic-Published Rates'!D$8=0,'[1]Domestic-Published Rates'!O42-('[1]Domestic-Published Rates'!O42*'[1]Domestic-Published Rates'!D42),IF(('[1]Domestic-Published Rates'!O42-('[1]Domestic-Published Rates'!O42*'[1]Domestic-Published Rates'!D42))&gt;'[1]Domestic-Published Rates'!D$10,('[1]Domestic-Published Rates'!O42-('[1]Domestic-Published Rates'!O42*'[1]Domestic-Published Rates'!D42)),'[1]Domestic-Published Rates'!D$10)))*$L$8+((IF('[1]Domestic-Published Rates'!D$8=0,'[1]Domestic-Published Rates'!O42-('[1]Domestic-Published Rates'!O42*'[1]Domestic-Published Rates'!D42),IF(('[1]Domestic-Published Rates'!O42-('[1]Domestic-Published Rates'!O42*'[1]Domestic-Published Rates'!D42))&gt;'[1]Domestic-Published Rates'!D$10,('[1]Domestic-Published Rates'!O42-('[1]Domestic-Published Rates'!O42*'[1]Domestic-Published Rates'!D42)),'[1]Domestic-Published Rates'!D$10))))</f>
        <v>10.368400000000003</v>
      </c>
      <c r="E51" s="278">
        <f>(IF('[1]Domestic-Published Rates'!E$8=0,'[1]Domestic-Published Rates'!P42-('[1]Domestic-Published Rates'!P42*'[1]Domestic-Published Rates'!E42),IF(('[1]Domestic-Published Rates'!P42-('[1]Domestic-Published Rates'!P42*'[1]Domestic-Published Rates'!E42))&gt;'[1]Domestic-Published Rates'!E$10,('[1]Domestic-Published Rates'!P42-('[1]Domestic-Published Rates'!P42*'[1]Domestic-Published Rates'!E42)),'[1]Domestic-Published Rates'!E$10)))*$L$8+((IF('[1]Domestic-Published Rates'!E$8=0,'[1]Domestic-Published Rates'!P42-('[1]Domestic-Published Rates'!P42*'[1]Domestic-Published Rates'!E42),IF(('[1]Domestic-Published Rates'!P42-('[1]Domestic-Published Rates'!P42*'[1]Domestic-Published Rates'!E42))&gt;'[1]Domestic-Published Rates'!E$10,('[1]Domestic-Published Rates'!P42-('[1]Domestic-Published Rates'!P42*'[1]Domestic-Published Rates'!E42)),'[1]Domestic-Published Rates'!E$10))))</f>
        <v>9.9417500000000025</v>
      </c>
      <c r="F51" s="173"/>
      <c r="G51" s="274">
        <v>20</v>
      </c>
      <c r="H51" s="275" t="s">
        <v>519</v>
      </c>
      <c r="I51" s="185">
        <v>9.67</v>
      </c>
      <c r="J51" s="185">
        <v>19.62</v>
      </c>
      <c r="K51" s="279">
        <f>(IF('[1]Domestic-Published Rates'!I$8=0,'[1]Domestic-Published Rates'!T42-('[1]Domestic-Published Rates'!T42*'[1]Domestic-Published Rates'!I42),IF(('[1]Domestic-Published Rates'!T42-('[1]Domestic-Published Rates'!T42*'[1]Domestic-Published Rates'!I42))&gt;'[1]Domestic-Published Rates'!I$10,('[1]Domestic-Published Rates'!T42-('[1]Domestic-Published Rates'!T42*'[1]Domestic-Published Rates'!I42)),'[1]Domestic-Published Rates'!I$10)))*$L$14+((IF('[1]Domestic-Published Rates'!I$8=0,'[1]Domestic-Published Rates'!T42-('[1]Domestic-Published Rates'!T42*'[1]Domestic-Published Rates'!I42),IF(('[1]Domestic-Published Rates'!T42-('[1]Domestic-Published Rates'!T42*'[1]Domestic-Published Rates'!I42))&gt;'[1]Domestic-Published Rates'!I$10,('[1]Domestic-Published Rates'!T42-('[1]Domestic-Published Rates'!T42*'[1]Domestic-Published Rates'!I42)),'[1]Domestic-Published Rates'!I$10))))</f>
        <v>5.6159000000000017</v>
      </c>
      <c r="L51" s="280">
        <f>(IF('[1]Domestic-Published Rates'!J$8=0,'[1]Domestic-Published Rates'!U42-('[1]Domestic-Published Rates'!U42*'[1]Domestic-Published Rates'!J42),IF(('[1]Domestic-Published Rates'!U42-('[1]Domestic-Published Rates'!U42*'[1]Domestic-Published Rates'!J42))&gt;'[1]Domestic-Published Rates'!J$10,('[1]Domestic-Published Rates'!U42-('[1]Domestic-Published Rates'!U42*'[1]Domestic-Published Rates'!J42)),'[1]Domestic-Published Rates'!J$10)))*$L$14+((IF('[1]Domestic-Published Rates'!J$8=0,'[1]Domestic-Published Rates'!U42-('[1]Domestic-Published Rates'!U42*'[1]Domestic-Published Rates'!J42),IF(('[1]Domestic-Published Rates'!U42-('[1]Domestic-Published Rates'!U42*'[1]Domestic-Published Rates'!J42))&gt;'[1]Domestic-Published Rates'!J$10,('[1]Domestic-Published Rates'!U42-('[1]Domestic-Published Rates'!U42*'[1]Domestic-Published Rates'!J42)),'[1]Domestic-Published Rates'!J$10))))</f>
        <v>13.129650000000003</v>
      </c>
    </row>
    <row r="52" spans="1:12" s="199" customFormat="1" ht="14.25" customHeight="1">
      <c r="A52" s="108">
        <v>11</v>
      </c>
      <c r="B52" s="134" t="s">
        <v>519</v>
      </c>
      <c r="C52" s="135">
        <f>(IF('[1]Domestic-Published Rates'!C$8=0,'[1]Domestic-Published Rates'!N43-('[1]Domestic-Published Rates'!N43*'[1]Domestic-Published Rates'!C43),IF(('[1]Domestic-Published Rates'!N43-('[1]Domestic-Published Rates'!N43*'[1]Domestic-Published Rates'!C43))&gt;'[1]Domestic-Published Rates'!C$10,('[1]Domestic-Published Rates'!N43-('[1]Domestic-Published Rates'!N43*'[1]Domestic-Published Rates'!C43)),'[1]Domestic-Published Rates'!C$10)))*$L$8+((IF('[1]Domestic-Published Rates'!C$8=0,'[1]Domestic-Published Rates'!N43-('[1]Domestic-Published Rates'!N43*'[1]Domestic-Published Rates'!C43),IF(('[1]Domestic-Published Rates'!N43-('[1]Domestic-Published Rates'!N43*'[1]Domestic-Published Rates'!C43))&gt;'[1]Domestic-Published Rates'!C$10,('[1]Domestic-Published Rates'!N43-('[1]Domestic-Published Rates'!N43*'[1]Domestic-Published Rates'!C43)),'[1]Domestic-Published Rates'!C$10))))</f>
        <v>49.427455000000002</v>
      </c>
      <c r="D52" s="265">
        <f>(IF('[1]Domestic-Published Rates'!D$8=0,'[1]Domestic-Published Rates'!O43-('[1]Domestic-Published Rates'!O43*'[1]Domestic-Published Rates'!D43),IF(('[1]Domestic-Published Rates'!O43-('[1]Domestic-Published Rates'!O43*'[1]Domestic-Published Rates'!D43))&gt;'[1]Domestic-Published Rates'!D$10,('[1]Domestic-Published Rates'!O43-('[1]Domestic-Published Rates'!O43*'[1]Domestic-Published Rates'!D43)),'[1]Domestic-Published Rates'!D$10)))*$L$8+((IF('[1]Domestic-Published Rates'!D$8=0,'[1]Domestic-Published Rates'!O43-('[1]Domestic-Published Rates'!O43*'[1]Domestic-Published Rates'!D43),IF(('[1]Domestic-Published Rates'!O43-('[1]Domestic-Published Rates'!O43*'[1]Domestic-Published Rates'!D43))&gt;'[1]Domestic-Published Rates'!D$10,('[1]Domestic-Published Rates'!O43-('[1]Domestic-Published Rates'!O43*'[1]Domestic-Published Rates'!D43)),'[1]Domestic-Published Rates'!D$10))))</f>
        <v>10.368400000000003</v>
      </c>
      <c r="E52" s="266">
        <f>(IF('[1]Domestic-Published Rates'!E$8=0,'[1]Domestic-Published Rates'!P43-('[1]Domestic-Published Rates'!P43*'[1]Domestic-Published Rates'!E43),IF(('[1]Domestic-Published Rates'!P43-('[1]Domestic-Published Rates'!P43*'[1]Domestic-Published Rates'!E43))&gt;'[1]Domestic-Published Rates'!E$10,('[1]Domestic-Published Rates'!P43-('[1]Domestic-Published Rates'!P43*'[1]Domestic-Published Rates'!E43)),'[1]Domestic-Published Rates'!E$10)))*$L$8+((IF('[1]Domestic-Published Rates'!E$8=0,'[1]Domestic-Published Rates'!P43-('[1]Domestic-Published Rates'!P43*'[1]Domestic-Published Rates'!E43),IF(('[1]Domestic-Published Rates'!P43-('[1]Domestic-Published Rates'!P43*'[1]Domestic-Published Rates'!E43))&gt;'[1]Domestic-Published Rates'!E$10,('[1]Domestic-Published Rates'!P43-('[1]Domestic-Published Rates'!P43*'[1]Domestic-Published Rates'!E43)),'[1]Domestic-Published Rates'!E$10))))</f>
        <v>9.9417500000000025</v>
      </c>
      <c r="F52" s="173"/>
      <c r="G52" s="281">
        <v>21</v>
      </c>
      <c r="H52" s="282" t="s">
        <v>519</v>
      </c>
      <c r="I52" s="185">
        <v>9.67</v>
      </c>
      <c r="J52" s="185">
        <v>19.62</v>
      </c>
      <c r="K52" s="283">
        <f>(IF('[1]Domestic-Published Rates'!I$8=0,'[1]Domestic-Published Rates'!T43-('[1]Domestic-Published Rates'!T43*'[1]Domestic-Published Rates'!I43),IF(('[1]Domestic-Published Rates'!T43-('[1]Domestic-Published Rates'!T43*'[1]Domestic-Published Rates'!I43))&gt;'[1]Domestic-Published Rates'!I$10,('[1]Domestic-Published Rates'!T43-('[1]Domestic-Published Rates'!T43*'[1]Domestic-Published Rates'!I43)),'[1]Domestic-Published Rates'!I$10)))*$L$14+((IF('[1]Domestic-Published Rates'!I$8=0,'[1]Domestic-Published Rates'!T43-('[1]Domestic-Published Rates'!T43*'[1]Domestic-Published Rates'!I43),IF(('[1]Domestic-Published Rates'!T43-('[1]Domestic-Published Rates'!T43*'[1]Domestic-Published Rates'!I43))&gt;'[1]Domestic-Published Rates'!I$10,('[1]Domestic-Published Rates'!T43-('[1]Domestic-Published Rates'!T43*'[1]Domestic-Published Rates'!I43)),'[1]Domestic-Published Rates'!I$10))))</f>
        <v>6.2929199999999952</v>
      </c>
      <c r="L52" s="207">
        <f>(IF('[1]Domestic-Published Rates'!J$8=0,'[1]Domestic-Published Rates'!U43-('[1]Domestic-Published Rates'!U43*'[1]Domestic-Published Rates'!J43),IF(('[1]Domestic-Published Rates'!U43-('[1]Domestic-Published Rates'!U43*'[1]Domestic-Published Rates'!J43))&gt;'[1]Domestic-Published Rates'!J$10,('[1]Domestic-Published Rates'!U43-('[1]Domestic-Published Rates'!U43*'[1]Domestic-Published Rates'!J43)),'[1]Domestic-Published Rates'!J$10)))*$L$14+((IF('[1]Domestic-Published Rates'!J$8=0,'[1]Domestic-Published Rates'!U43-('[1]Domestic-Published Rates'!U43*'[1]Domestic-Published Rates'!J43),IF(('[1]Domestic-Published Rates'!U43-('[1]Domestic-Published Rates'!U43*'[1]Domestic-Published Rates'!J43))&gt;'[1]Domestic-Published Rates'!J$10,('[1]Domestic-Published Rates'!U43-('[1]Domestic-Published Rates'!U43*'[1]Domestic-Published Rates'!J43)),'[1]Domestic-Published Rates'!J$10))))</f>
        <v>13.129650000000003</v>
      </c>
    </row>
    <row r="53" spans="1:12" s="199" customFormat="1" ht="14.25" customHeight="1">
      <c r="A53" s="241">
        <v>12</v>
      </c>
      <c r="B53" s="259" t="s">
        <v>519</v>
      </c>
      <c r="C53" s="260">
        <f>(IF('[1]Domestic-Published Rates'!C$8=0,'[1]Domestic-Published Rates'!N44-('[1]Domestic-Published Rates'!N44*'[1]Domestic-Published Rates'!C44),IF(('[1]Domestic-Published Rates'!N44-('[1]Domestic-Published Rates'!N44*'[1]Domestic-Published Rates'!C44))&gt;'[1]Domestic-Published Rates'!C$10,('[1]Domestic-Published Rates'!N44-('[1]Domestic-Published Rates'!N44*'[1]Domestic-Published Rates'!C44)),'[1]Domestic-Published Rates'!C$10)))*$L$8+((IF('[1]Domestic-Published Rates'!C$8=0,'[1]Domestic-Published Rates'!N44-('[1]Domestic-Published Rates'!N44*'[1]Domestic-Published Rates'!C44),IF(('[1]Domestic-Published Rates'!N44-('[1]Domestic-Published Rates'!N44*'[1]Domestic-Published Rates'!C44))&gt;'[1]Domestic-Published Rates'!C$10,('[1]Domestic-Published Rates'!N44-('[1]Domestic-Published Rates'!N44*'[1]Domestic-Published Rates'!C44)),'[1]Domestic-Published Rates'!C$10))))</f>
        <v>49.427455000000002</v>
      </c>
      <c r="D53" s="261">
        <f>(IF('[1]Domestic-Published Rates'!D$8=0,'[1]Domestic-Published Rates'!O44-('[1]Domestic-Published Rates'!O44*'[1]Domestic-Published Rates'!D44),IF(('[1]Domestic-Published Rates'!O44-('[1]Domestic-Published Rates'!O44*'[1]Domestic-Published Rates'!D44))&gt;'[1]Domestic-Published Rates'!D$10,('[1]Domestic-Published Rates'!O44-('[1]Domestic-Published Rates'!O44*'[1]Domestic-Published Rates'!D44)),'[1]Domestic-Published Rates'!D$10)))*$L$8+((IF('[1]Domestic-Published Rates'!D$8=0,'[1]Domestic-Published Rates'!O44-('[1]Domestic-Published Rates'!O44*'[1]Domestic-Published Rates'!D44),IF(('[1]Domestic-Published Rates'!O44-('[1]Domestic-Published Rates'!O44*'[1]Domestic-Published Rates'!D44))&gt;'[1]Domestic-Published Rates'!D$10,('[1]Domestic-Published Rates'!O44-('[1]Domestic-Published Rates'!O44*'[1]Domestic-Published Rates'!D44)),'[1]Domestic-Published Rates'!D$10))))</f>
        <v>10.368400000000003</v>
      </c>
      <c r="E53" s="262">
        <f>(IF('[1]Domestic-Published Rates'!E$8=0,'[1]Domestic-Published Rates'!P44-('[1]Domestic-Published Rates'!P44*'[1]Domestic-Published Rates'!E44),IF(('[1]Domestic-Published Rates'!P44-('[1]Domestic-Published Rates'!P44*'[1]Domestic-Published Rates'!E44))&gt;'[1]Domestic-Published Rates'!E$10,('[1]Domestic-Published Rates'!P44-('[1]Domestic-Published Rates'!P44*'[1]Domestic-Published Rates'!E44)),'[1]Domestic-Published Rates'!E$10)))*$L$8+((IF('[1]Domestic-Published Rates'!E$8=0,'[1]Domestic-Published Rates'!P44-('[1]Domestic-Published Rates'!P44*'[1]Domestic-Published Rates'!E44),IF(('[1]Domestic-Published Rates'!P44-('[1]Domestic-Published Rates'!P44*'[1]Domestic-Published Rates'!E44))&gt;'[1]Domestic-Published Rates'!E$10,('[1]Domestic-Published Rates'!P44-('[1]Domestic-Published Rates'!P44*'[1]Domestic-Published Rates'!E44)),'[1]Domestic-Published Rates'!E$10))))</f>
        <v>9.9417500000000025</v>
      </c>
      <c r="F53" s="173"/>
      <c r="G53" s="241">
        <v>22</v>
      </c>
      <c r="H53" s="259" t="s">
        <v>519</v>
      </c>
      <c r="I53" s="185">
        <v>9.67</v>
      </c>
      <c r="J53" s="185">
        <v>19.62</v>
      </c>
      <c r="K53" s="263">
        <f>(IF('[1]Domestic-Published Rates'!I$8=0,'[1]Domestic-Published Rates'!T44-('[1]Domestic-Published Rates'!T44*'[1]Domestic-Published Rates'!I44),IF(('[1]Domestic-Published Rates'!T44-('[1]Domestic-Published Rates'!T44*'[1]Domestic-Published Rates'!I44))&gt;'[1]Domestic-Published Rates'!I$10,('[1]Domestic-Published Rates'!T44-('[1]Domestic-Published Rates'!T44*'[1]Domestic-Published Rates'!I44)),'[1]Domestic-Published Rates'!I$10)))*$L$14+((IF('[1]Domestic-Published Rates'!I$8=0,'[1]Domestic-Published Rates'!T44-('[1]Domestic-Published Rates'!T44*'[1]Domestic-Published Rates'!I44),IF(('[1]Domestic-Published Rates'!T44-('[1]Domestic-Published Rates'!T44*'[1]Domestic-Published Rates'!I44))&gt;'[1]Domestic-Published Rates'!I$10,('[1]Domestic-Published Rates'!T44-('[1]Domestic-Published Rates'!T44*'[1]Domestic-Published Rates'!I44)),'[1]Domestic-Published Rates'!I$10))))</f>
        <v>6.2929199999999952</v>
      </c>
      <c r="L53" s="264">
        <f>(IF('[1]Domestic-Published Rates'!J$8=0,'[1]Domestic-Published Rates'!U44-('[1]Domestic-Published Rates'!U44*'[1]Domestic-Published Rates'!J44),IF(('[1]Domestic-Published Rates'!U44-('[1]Domestic-Published Rates'!U44*'[1]Domestic-Published Rates'!J44))&gt;'[1]Domestic-Published Rates'!J$10,('[1]Domestic-Published Rates'!U44-('[1]Domestic-Published Rates'!U44*'[1]Domestic-Published Rates'!J44)),'[1]Domestic-Published Rates'!J$10)))*$L$14+((IF('[1]Domestic-Published Rates'!J$8=0,'[1]Domestic-Published Rates'!U44-('[1]Domestic-Published Rates'!U44*'[1]Domestic-Published Rates'!J44),IF(('[1]Domestic-Published Rates'!U44-('[1]Domestic-Published Rates'!U44*'[1]Domestic-Published Rates'!J44))&gt;'[1]Domestic-Published Rates'!J$10,('[1]Domestic-Published Rates'!U44-('[1]Domestic-Published Rates'!U44*'[1]Domestic-Published Rates'!J44)),'[1]Domestic-Published Rates'!J$10))))</f>
        <v>13.129650000000003</v>
      </c>
    </row>
    <row r="54" spans="1:12" s="199" customFormat="1" ht="14.25" customHeight="1">
      <c r="A54" s="108">
        <v>13</v>
      </c>
      <c r="B54" s="134" t="s">
        <v>519</v>
      </c>
      <c r="C54" s="135">
        <f>(IF('[1]Domestic-Published Rates'!C$8=0,'[1]Domestic-Published Rates'!N45-('[1]Domestic-Published Rates'!N45*'[1]Domestic-Published Rates'!C45),IF(('[1]Domestic-Published Rates'!N45-('[1]Domestic-Published Rates'!N45*'[1]Domestic-Published Rates'!C45))&gt;'[1]Domestic-Published Rates'!C$10,('[1]Domestic-Published Rates'!N45-('[1]Domestic-Published Rates'!N45*'[1]Domestic-Published Rates'!C45)),'[1]Domestic-Published Rates'!C$10)))*$L$8+((IF('[1]Domestic-Published Rates'!C$8=0,'[1]Domestic-Published Rates'!N45-('[1]Domestic-Published Rates'!N45*'[1]Domestic-Published Rates'!C45),IF(('[1]Domestic-Published Rates'!N45-('[1]Domestic-Published Rates'!N45*'[1]Domestic-Published Rates'!C45))&gt;'[1]Domestic-Published Rates'!C$10,('[1]Domestic-Published Rates'!N45-('[1]Domestic-Published Rates'!N45*'[1]Domestic-Published Rates'!C45)),'[1]Domestic-Published Rates'!C$10))))</f>
        <v>49.427455000000002</v>
      </c>
      <c r="D54" s="265">
        <f>(IF('[1]Domestic-Published Rates'!D$8=0,'[1]Domestic-Published Rates'!O45-('[1]Domestic-Published Rates'!O45*'[1]Domestic-Published Rates'!D45),IF(('[1]Domestic-Published Rates'!O45-('[1]Domestic-Published Rates'!O45*'[1]Domestic-Published Rates'!D45))&gt;'[1]Domestic-Published Rates'!D$10,('[1]Domestic-Published Rates'!O45-('[1]Domestic-Published Rates'!O45*'[1]Domestic-Published Rates'!D45)),'[1]Domestic-Published Rates'!D$10)))*$L$8+((IF('[1]Domestic-Published Rates'!D$8=0,'[1]Domestic-Published Rates'!O45-('[1]Domestic-Published Rates'!O45*'[1]Domestic-Published Rates'!D45),IF(('[1]Domestic-Published Rates'!O45-('[1]Domestic-Published Rates'!O45*'[1]Domestic-Published Rates'!D45))&gt;'[1]Domestic-Published Rates'!D$10,('[1]Domestic-Published Rates'!O45-('[1]Domestic-Published Rates'!O45*'[1]Domestic-Published Rates'!D45)),'[1]Domestic-Published Rates'!D$10))))</f>
        <v>10.368400000000003</v>
      </c>
      <c r="E54" s="266">
        <f>(IF('[1]Domestic-Published Rates'!E$8=0,'[1]Domestic-Published Rates'!P45-('[1]Domestic-Published Rates'!P45*'[1]Domestic-Published Rates'!E45),IF(('[1]Domestic-Published Rates'!P45-('[1]Domestic-Published Rates'!P45*'[1]Domestic-Published Rates'!E45))&gt;'[1]Domestic-Published Rates'!E$10,('[1]Domestic-Published Rates'!P45-('[1]Domestic-Published Rates'!P45*'[1]Domestic-Published Rates'!E45)),'[1]Domestic-Published Rates'!E$10)))*$L$8+((IF('[1]Domestic-Published Rates'!E$8=0,'[1]Domestic-Published Rates'!P45-('[1]Domestic-Published Rates'!P45*'[1]Domestic-Published Rates'!E45),IF(('[1]Domestic-Published Rates'!P45-('[1]Domestic-Published Rates'!P45*'[1]Domestic-Published Rates'!E45))&gt;'[1]Domestic-Published Rates'!E$10,('[1]Domestic-Published Rates'!P45-('[1]Domestic-Published Rates'!P45*'[1]Domestic-Published Rates'!E45)),'[1]Domestic-Published Rates'!E$10))))</f>
        <v>9.9417500000000025</v>
      </c>
      <c r="F54" s="173"/>
      <c r="G54" s="108">
        <v>23</v>
      </c>
      <c r="H54" s="134" t="s">
        <v>519</v>
      </c>
      <c r="I54" s="185">
        <v>9.67</v>
      </c>
      <c r="J54" s="185">
        <v>19.62</v>
      </c>
      <c r="K54" s="185">
        <f>(IF('[1]Domestic-Published Rates'!I$8=0,'[1]Domestic-Published Rates'!T45-('[1]Domestic-Published Rates'!T45*'[1]Domestic-Published Rates'!I45),IF(('[1]Domestic-Published Rates'!T45-('[1]Domestic-Published Rates'!T45*'[1]Domestic-Published Rates'!I45))&gt;'[1]Domestic-Published Rates'!I$10,('[1]Domestic-Published Rates'!T45-('[1]Domestic-Published Rates'!T45*'[1]Domestic-Published Rates'!I45)),'[1]Domestic-Published Rates'!I$10)))*$L$14+((IF('[1]Domestic-Published Rates'!I$8=0,'[1]Domestic-Published Rates'!T45-('[1]Domestic-Published Rates'!T45*'[1]Domestic-Published Rates'!I45),IF(('[1]Domestic-Published Rates'!T45-('[1]Domestic-Published Rates'!T45*'[1]Domestic-Published Rates'!I45))&gt;'[1]Domestic-Published Rates'!I$10,('[1]Domestic-Published Rates'!T45-('[1]Domestic-Published Rates'!T45*'[1]Domestic-Published Rates'!I45)),'[1]Domestic-Published Rates'!I$10))))</f>
        <v>6.2929199999999952</v>
      </c>
      <c r="L54" s="166">
        <f>(IF('[1]Domestic-Published Rates'!J$8=0,'[1]Domestic-Published Rates'!U45-('[1]Domestic-Published Rates'!U45*'[1]Domestic-Published Rates'!J45),IF(('[1]Domestic-Published Rates'!U45-('[1]Domestic-Published Rates'!U45*'[1]Domestic-Published Rates'!J45))&gt;'[1]Domestic-Published Rates'!J$10,('[1]Domestic-Published Rates'!U45-('[1]Domestic-Published Rates'!U45*'[1]Domestic-Published Rates'!J45)),'[1]Domestic-Published Rates'!J$10)))*$L$14+((IF('[1]Domestic-Published Rates'!J$8=0,'[1]Domestic-Published Rates'!U45-('[1]Domestic-Published Rates'!U45*'[1]Domestic-Published Rates'!J45),IF(('[1]Domestic-Published Rates'!U45-('[1]Domestic-Published Rates'!U45*'[1]Domestic-Published Rates'!J45))&gt;'[1]Domestic-Published Rates'!J$10,('[1]Domestic-Published Rates'!U45-('[1]Domestic-Published Rates'!U45*'[1]Domestic-Published Rates'!J45)),'[1]Domestic-Published Rates'!J$10))))</f>
        <v>13.129650000000003</v>
      </c>
    </row>
    <row r="55" spans="1:12" s="200" customFormat="1" ht="14.25" customHeight="1">
      <c r="A55" s="241">
        <v>14</v>
      </c>
      <c r="B55" s="259" t="s">
        <v>519</v>
      </c>
      <c r="C55" s="260">
        <f>(IF('[1]Domestic-Published Rates'!C$8=0,'[1]Domestic-Published Rates'!N46-('[1]Domestic-Published Rates'!N46*'[1]Domestic-Published Rates'!C46),IF(('[1]Domestic-Published Rates'!N46-('[1]Domestic-Published Rates'!N46*'[1]Domestic-Published Rates'!C46))&gt;'[1]Domestic-Published Rates'!C$10,('[1]Domestic-Published Rates'!N46-('[1]Domestic-Published Rates'!N46*'[1]Domestic-Published Rates'!C46)),'[1]Domestic-Published Rates'!C$10)))*$L$8+((IF('[1]Domestic-Published Rates'!C$8=0,'[1]Domestic-Published Rates'!N46-('[1]Domestic-Published Rates'!N46*'[1]Domestic-Published Rates'!C46),IF(('[1]Domestic-Published Rates'!N46-('[1]Domestic-Published Rates'!N46*'[1]Domestic-Published Rates'!C46))&gt;'[1]Domestic-Published Rates'!C$10,('[1]Domestic-Published Rates'!N46-('[1]Domestic-Published Rates'!N46*'[1]Domestic-Published Rates'!C46)),'[1]Domestic-Published Rates'!C$10))))</f>
        <v>49.427455000000002</v>
      </c>
      <c r="D55" s="261">
        <f>(IF('[1]Domestic-Published Rates'!D$8=0,'[1]Domestic-Published Rates'!O46-('[1]Domestic-Published Rates'!O46*'[1]Domestic-Published Rates'!D46),IF(('[1]Domestic-Published Rates'!O46-('[1]Domestic-Published Rates'!O46*'[1]Domestic-Published Rates'!D46))&gt;'[1]Domestic-Published Rates'!D$10,('[1]Domestic-Published Rates'!O46-('[1]Domestic-Published Rates'!O46*'[1]Domestic-Published Rates'!D46)),'[1]Domestic-Published Rates'!D$10)))*$L$8+((IF('[1]Domestic-Published Rates'!D$8=0,'[1]Domestic-Published Rates'!O46-('[1]Domestic-Published Rates'!O46*'[1]Domestic-Published Rates'!D46),IF(('[1]Domestic-Published Rates'!O46-('[1]Domestic-Published Rates'!O46*'[1]Domestic-Published Rates'!D46))&gt;'[1]Domestic-Published Rates'!D$10,('[1]Domestic-Published Rates'!O46-('[1]Domestic-Published Rates'!O46*'[1]Domestic-Published Rates'!D46)),'[1]Domestic-Published Rates'!D$10))))</f>
        <v>10.368400000000003</v>
      </c>
      <c r="E55" s="262">
        <f>(IF('[1]Domestic-Published Rates'!E$8=0,'[1]Domestic-Published Rates'!P46-('[1]Domestic-Published Rates'!P46*'[1]Domestic-Published Rates'!E46),IF(('[1]Domestic-Published Rates'!P46-('[1]Domestic-Published Rates'!P46*'[1]Domestic-Published Rates'!E46))&gt;'[1]Domestic-Published Rates'!E$10,('[1]Domestic-Published Rates'!P46-('[1]Domestic-Published Rates'!P46*'[1]Domestic-Published Rates'!E46)),'[1]Domestic-Published Rates'!E$10)))*$L$8+((IF('[1]Domestic-Published Rates'!E$8=0,'[1]Domestic-Published Rates'!P46-('[1]Domestic-Published Rates'!P46*'[1]Domestic-Published Rates'!E46),IF(('[1]Domestic-Published Rates'!P46-('[1]Domestic-Published Rates'!P46*'[1]Domestic-Published Rates'!E46))&gt;'[1]Domestic-Published Rates'!E$10,('[1]Domestic-Published Rates'!P46-('[1]Domestic-Published Rates'!P46*'[1]Domestic-Published Rates'!E46)),'[1]Domestic-Published Rates'!E$10))))</f>
        <v>9.9417500000000025</v>
      </c>
      <c r="F55" s="173"/>
      <c r="G55" s="241">
        <v>24</v>
      </c>
      <c r="H55" s="259" t="s">
        <v>519</v>
      </c>
      <c r="I55" s="185">
        <v>9.67</v>
      </c>
      <c r="J55" s="185">
        <v>19.62</v>
      </c>
      <c r="K55" s="263">
        <f>(IF('[1]Domestic-Published Rates'!I$8=0,'[1]Domestic-Published Rates'!T46-('[1]Domestic-Published Rates'!T46*'[1]Domestic-Published Rates'!I46),IF(('[1]Domestic-Published Rates'!T46-('[1]Domestic-Published Rates'!T46*'[1]Domestic-Published Rates'!I46))&gt;'[1]Domestic-Published Rates'!I$10,('[1]Domestic-Published Rates'!T46-('[1]Domestic-Published Rates'!T46*'[1]Domestic-Published Rates'!I46)),'[1]Domestic-Published Rates'!I$10)))*$L$14+((IF('[1]Domestic-Published Rates'!I$8=0,'[1]Domestic-Published Rates'!T46-('[1]Domestic-Published Rates'!T46*'[1]Domestic-Published Rates'!I46),IF(('[1]Domestic-Published Rates'!T46-('[1]Domestic-Published Rates'!T46*'[1]Domestic-Published Rates'!I46))&gt;'[1]Domestic-Published Rates'!I$10,('[1]Domestic-Published Rates'!T46-('[1]Domestic-Published Rates'!T46*'[1]Domestic-Published Rates'!I46)),'[1]Domestic-Published Rates'!I$10))))</f>
        <v>6.2929199999999952</v>
      </c>
      <c r="L55" s="264">
        <f>(IF('[1]Domestic-Published Rates'!J$8=0,'[1]Domestic-Published Rates'!U46-('[1]Domestic-Published Rates'!U46*'[1]Domestic-Published Rates'!J46),IF(('[1]Domestic-Published Rates'!U46-('[1]Domestic-Published Rates'!U46*'[1]Domestic-Published Rates'!J46))&gt;'[1]Domestic-Published Rates'!J$10,('[1]Domestic-Published Rates'!U46-('[1]Domestic-Published Rates'!U46*'[1]Domestic-Published Rates'!J46)),'[1]Domestic-Published Rates'!J$10)))*$L$14+((IF('[1]Domestic-Published Rates'!J$8=0,'[1]Domestic-Published Rates'!U46-('[1]Domestic-Published Rates'!U46*'[1]Domestic-Published Rates'!J46),IF(('[1]Domestic-Published Rates'!U46-('[1]Domestic-Published Rates'!U46*'[1]Domestic-Published Rates'!J46))&gt;'[1]Domestic-Published Rates'!J$10,('[1]Domestic-Published Rates'!U46-('[1]Domestic-Published Rates'!U46*'[1]Domestic-Published Rates'!J46)),'[1]Domestic-Published Rates'!J$10))))</f>
        <v>13.129650000000003</v>
      </c>
    </row>
    <row r="56" spans="1:12" s="200" customFormat="1" ht="14.25" customHeight="1">
      <c r="A56" s="121">
        <v>15</v>
      </c>
      <c r="B56" s="174" t="s">
        <v>519</v>
      </c>
      <c r="C56" s="267">
        <f>(IF('[1]Domestic-Published Rates'!C$8=0,'[1]Domestic-Published Rates'!N47-('[1]Domestic-Published Rates'!N47*'[1]Domestic-Published Rates'!C47),IF(('[1]Domestic-Published Rates'!N47-('[1]Domestic-Published Rates'!N47*'[1]Domestic-Published Rates'!C47))&gt;'[1]Domestic-Published Rates'!C$10,('[1]Domestic-Published Rates'!N47-('[1]Domestic-Published Rates'!N47*'[1]Domestic-Published Rates'!C47)),'[1]Domestic-Published Rates'!C$10)))*$L$8+((IF('[1]Domestic-Published Rates'!C$8=0,'[1]Domestic-Published Rates'!N47-('[1]Domestic-Published Rates'!N47*'[1]Domestic-Published Rates'!C47),IF(('[1]Domestic-Published Rates'!N47-('[1]Domestic-Published Rates'!N47*'[1]Domestic-Published Rates'!C47))&gt;'[1]Domestic-Published Rates'!C$10,('[1]Domestic-Published Rates'!N47-('[1]Domestic-Published Rates'!N47*'[1]Domestic-Published Rates'!C47)),'[1]Domestic-Published Rates'!C$10))))</f>
        <v>49.427455000000002</v>
      </c>
      <c r="D56" s="268">
        <f>(IF('[1]Domestic-Published Rates'!D$8=0,'[1]Domestic-Published Rates'!O47-('[1]Domestic-Published Rates'!O47*'[1]Domestic-Published Rates'!D47),IF(('[1]Domestic-Published Rates'!O47-('[1]Domestic-Published Rates'!O47*'[1]Domestic-Published Rates'!D47))&gt;'[1]Domestic-Published Rates'!D$10,('[1]Domestic-Published Rates'!O47-('[1]Domestic-Published Rates'!O47*'[1]Domestic-Published Rates'!D47)),'[1]Domestic-Published Rates'!D$10)))*$L$8+((IF('[1]Domestic-Published Rates'!D$8=0,'[1]Domestic-Published Rates'!O47-('[1]Domestic-Published Rates'!O47*'[1]Domestic-Published Rates'!D47),IF(('[1]Domestic-Published Rates'!O47-('[1]Domestic-Published Rates'!O47*'[1]Domestic-Published Rates'!D47))&gt;'[1]Domestic-Published Rates'!D$10,('[1]Domestic-Published Rates'!O47-('[1]Domestic-Published Rates'!O47*'[1]Domestic-Published Rates'!D47)),'[1]Domestic-Published Rates'!D$10))))</f>
        <v>10.368400000000003</v>
      </c>
      <c r="E56" s="269">
        <f>(IF('[1]Domestic-Published Rates'!E$8=0,'[1]Domestic-Published Rates'!P47-('[1]Domestic-Published Rates'!P47*'[1]Domestic-Published Rates'!E47),IF(('[1]Domestic-Published Rates'!P47-('[1]Domestic-Published Rates'!P47*'[1]Domestic-Published Rates'!E47))&gt;'[1]Domestic-Published Rates'!E$10,('[1]Domestic-Published Rates'!P47-('[1]Domestic-Published Rates'!P47*'[1]Domestic-Published Rates'!E47)),'[1]Domestic-Published Rates'!E$10)))*$L$8+((IF('[1]Domestic-Published Rates'!E$8=0,'[1]Domestic-Published Rates'!P47-('[1]Domestic-Published Rates'!P47*'[1]Domestic-Published Rates'!E47),IF(('[1]Domestic-Published Rates'!P47-('[1]Domestic-Published Rates'!P47*'[1]Domestic-Published Rates'!E47))&gt;'[1]Domestic-Published Rates'!E$10,('[1]Domestic-Published Rates'!P47-('[1]Domestic-Published Rates'!P47*'[1]Domestic-Published Rates'!E47)),'[1]Domestic-Published Rates'!E$10))))</f>
        <v>9.9417500000000025</v>
      </c>
      <c r="F56" s="173"/>
      <c r="G56" s="121">
        <v>25</v>
      </c>
      <c r="H56" s="174" t="s">
        <v>519</v>
      </c>
      <c r="I56" s="185">
        <v>9.67</v>
      </c>
      <c r="J56" s="185">
        <v>19.62</v>
      </c>
      <c r="K56" s="284">
        <f>(IF('[1]Domestic-Published Rates'!I$8=0,'[1]Domestic-Published Rates'!T47-('[1]Domestic-Published Rates'!T47*'[1]Domestic-Published Rates'!I47),IF(('[1]Domestic-Published Rates'!T47-('[1]Domestic-Published Rates'!T47*'[1]Domestic-Published Rates'!I47))&gt;'[1]Domestic-Published Rates'!I$10,('[1]Domestic-Published Rates'!T47-('[1]Domestic-Published Rates'!T47*'[1]Domestic-Published Rates'!I47)),'[1]Domestic-Published Rates'!I$10)))*$L$14+((IF('[1]Domestic-Published Rates'!I$8=0,'[1]Domestic-Published Rates'!T47-('[1]Domestic-Published Rates'!T47*'[1]Domestic-Published Rates'!I47),IF(('[1]Domestic-Published Rates'!T47-('[1]Domestic-Published Rates'!T47*'[1]Domestic-Published Rates'!I47))&gt;'[1]Domestic-Published Rates'!I$10,('[1]Domestic-Published Rates'!T47-('[1]Domestic-Published Rates'!T47*'[1]Domestic-Published Rates'!I47)),'[1]Domestic-Published Rates'!I$10))))</f>
        <v>6.2929199999999952</v>
      </c>
      <c r="L56" s="209">
        <f>(IF('[1]Domestic-Published Rates'!J$8=0,'[1]Domestic-Published Rates'!U47-('[1]Domestic-Published Rates'!U47*'[1]Domestic-Published Rates'!J47),IF(('[1]Domestic-Published Rates'!U47-('[1]Domestic-Published Rates'!U47*'[1]Domestic-Published Rates'!J47))&gt;'[1]Domestic-Published Rates'!J$10,('[1]Domestic-Published Rates'!U47-('[1]Domestic-Published Rates'!U47*'[1]Domestic-Published Rates'!J47)),'[1]Domestic-Published Rates'!J$10)))*$L$14+((IF('[1]Domestic-Published Rates'!J$8=0,'[1]Domestic-Published Rates'!U47-('[1]Domestic-Published Rates'!U47*'[1]Domestic-Published Rates'!J47),IF(('[1]Domestic-Published Rates'!U47-('[1]Domestic-Published Rates'!U47*'[1]Domestic-Published Rates'!J47))&gt;'[1]Domestic-Published Rates'!J$10,('[1]Domestic-Published Rates'!U47-('[1]Domestic-Published Rates'!U47*'[1]Domestic-Published Rates'!J47)),'[1]Domestic-Published Rates'!J$10))))</f>
        <v>13.129650000000003</v>
      </c>
    </row>
    <row r="57" spans="1:12" s="199" customFormat="1" ht="14.25" customHeight="1">
      <c r="A57" s="241">
        <v>16</v>
      </c>
      <c r="B57" s="259" t="s">
        <v>519</v>
      </c>
      <c r="C57" s="260">
        <f>(IF('[1]Domestic-Published Rates'!C$8=0,'[1]Domestic-Published Rates'!N48-('[1]Domestic-Published Rates'!N48*'[1]Domestic-Published Rates'!C48),IF(('[1]Domestic-Published Rates'!N48-('[1]Domestic-Published Rates'!N48*'[1]Domestic-Published Rates'!C48))&gt;'[1]Domestic-Published Rates'!C$10,('[1]Domestic-Published Rates'!N48-('[1]Domestic-Published Rates'!N48*'[1]Domestic-Published Rates'!C48)),'[1]Domestic-Published Rates'!C$10)))*$L$8+((IF('[1]Domestic-Published Rates'!C$8=0,'[1]Domestic-Published Rates'!N48-('[1]Domestic-Published Rates'!N48*'[1]Domestic-Published Rates'!C48),IF(('[1]Domestic-Published Rates'!N48-('[1]Domestic-Published Rates'!N48*'[1]Domestic-Published Rates'!C48))&gt;'[1]Domestic-Published Rates'!C$10,('[1]Domestic-Published Rates'!N48-('[1]Domestic-Published Rates'!N48*'[1]Domestic-Published Rates'!C48)),'[1]Domestic-Published Rates'!C$10))))</f>
        <v>54.496369999999999</v>
      </c>
      <c r="D57" s="261">
        <f>(IF('[1]Domestic-Published Rates'!D$8=0,'[1]Domestic-Published Rates'!O48-('[1]Domestic-Published Rates'!O48*'[1]Domestic-Published Rates'!D48),IF(('[1]Domestic-Published Rates'!O48-('[1]Domestic-Published Rates'!O48*'[1]Domestic-Published Rates'!D48))&gt;'[1]Domestic-Published Rates'!D$10,('[1]Domestic-Published Rates'!O48-('[1]Domestic-Published Rates'!O48*'[1]Domestic-Published Rates'!D48)),'[1]Domestic-Published Rates'!D$10)))*$L$8+((IF('[1]Domestic-Published Rates'!D$8=0,'[1]Domestic-Published Rates'!O48-('[1]Domestic-Published Rates'!O48*'[1]Domestic-Published Rates'!D48),IF(('[1]Domestic-Published Rates'!O48-('[1]Domestic-Published Rates'!O48*'[1]Domestic-Published Rates'!D48))&gt;'[1]Domestic-Published Rates'!D$10,('[1]Domestic-Published Rates'!O48-('[1]Domestic-Published Rates'!O48*'[1]Domestic-Published Rates'!D48)),'[1]Domestic-Published Rates'!D$10))))</f>
        <v>10.368400000000003</v>
      </c>
      <c r="E57" s="262">
        <f>(IF('[1]Domestic-Published Rates'!E$8=0,'[1]Domestic-Published Rates'!P48-('[1]Domestic-Published Rates'!P48*'[1]Domestic-Published Rates'!E48),IF(('[1]Domestic-Published Rates'!P48-('[1]Domestic-Published Rates'!P48*'[1]Domestic-Published Rates'!E48))&gt;'[1]Domestic-Published Rates'!E$10,('[1]Domestic-Published Rates'!P48-('[1]Domestic-Published Rates'!P48*'[1]Domestic-Published Rates'!E48)),'[1]Domestic-Published Rates'!E$10)))*$L$8+((IF('[1]Domestic-Published Rates'!E$8=0,'[1]Domestic-Published Rates'!P48-('[1]Domestic-Published Rates'!P48*'[1]Domestic-Published Rates'!E48),IF(('[1]Domestic-Published Rates'!P48-('[1]Domestic-Published Rates'!P48*'[1]Domestic-Published Rates'!E48))&gt;'[1]Domestic-Published Rates'!E$10,('[1]Domestic-Published Rates'!P48-('[1]Domestic-Published Rates'!P48*'[1]Domestic-Published Rates'!E48)),'[1]Domestic-Published Rates'!E$10))))</f>
        <v>9.9417500000000025</v>
      </c>
      <c r="F57" s="173"/>
      <c r="G57" s="270">
        <v>26</v>
      </c>
      <c r="H57" s="271" t="s">
        <v>519</v>
      </c>
      <c r="I57" s="185">
        <v>9.67</v>
      </c>
      <c r="J57" s="185">
        <v>19.62</v>
      </c>
      <c r="K57" s="272">
        <f>(IF('[1]Domestic-Published Rates'!I$8=0,'[1]Domestic-Published Rates'!T48-('[1]Domestic-Published Rates'!T48*'[1]Domestic-Published Rates'!I48),IF(('[1]Domestic-Published Rates'!T48-('[1]Domestic-Published Rates'!T48*'[1]Domestic-Published Rates'!I48))&gt;'[1]Domestic-Published Rates'!I$10,('[1]Domestic-Published Rates'!T48-('[1]Domestic-Published Rates'!T48*'[1]Domestic-Published Rates'!I48)),'[1]Domestic-Published Rates'!I$10)))*$L$14+((IF('[1]Domestic-Published Rates'!I$8=0,'[1]Domestic-Published Rates'!T48-('[1]Domestic-Published Rates'!T48*'[1]Domestic-Published Rates'!I48),IF(('[1]Domestic-Published Rates'!T48-('[1]Domestic-Published Rates'!T48*'[1]Domestic-Published Rates'!I48))&gt;'[1]Domestic-Published Rates'!I$10,('[1]Domestic-Published Rates'!T48-('[1]Domestic-Published Rates'!T48*'[1]Domestic-Published Rates'!I48)),'[1]Domestic-Published Rates'!I$10))))</f>
        <v>6.9730500000000006</v>
      </c>
      <c r="L57" s="273">
        <f>(IF('[1]Domestic-Published Rates'!J$8=0,'[1]Domestic-Published Rates'!U48-('[1]Domestic-Published Rates'!U48*'[1]Domestic-Published Rates'!J48),IF(('[1]Domestic-Published Rates'!U48-('[1]Domestic-Published Rates'!U48*'[1]Domestic-Published Rates'!J48))&gt;'[1]Domestic-Published Rates'!J$10,('[1]Domestic-Published Rates'!U48-('[1]Domestic-Published Rates'!U48*'[1]Domestic-Published Rates'!J48)),'[1]Domestic-Published Rates'!J$10)))*$L$14+((IF('[1]Domestic-Published Rates'!J$8=0,'[1]Domestic-Published Rates'!U48-('[1]Domestic-Published Rates'!U48*'[1]Domestic-Published Rates'!J48),IF(('[1]Domestic-Published Rates'!U48-('[1]Domestic-Published Rates'!U48*'[1]Domestic-Published Rates'!J48))&gt;'[1]Domestic-Published Rates'!J$10,('[1]Domestic-Published Rates'!U48-('[1]Domestic-Published Rates'!U48*'[1]Domestic-Published Rates'!J48)),'[1]Domestic-Published Rates'!J$10))))</f>
        <v>13.241100000000003</v>
      </c>
    </row>
    <row r="58" spans="1:12" s="199" customFormat="1" ht="14.25" customHeight="1">
      <c r="A58" s="108">
        <v>17</v>
      </c>
      <c r="B58" s="134" t="s">
        <v>519</v>
      </c>
      <c r="C58" s="135">
        <f>(IF('[1]Domestic-Published Rates'!C$8=0,'[1]Domestic-Published Rates'!N49-('[1]Domestic-Published Rates'!N49*'[1]Domestic-Published Rates'!C49),IF(('[1]Domestic-Published Rates'!N49-('[1]Domestic-Published Rates'!N49*'[1]Domestic-Published Rates'!C49))&gt;'[1]Domestic-Published Rates'!C$10,('[1]Domestic-Published Rates'!N49-('[1]Domestic-Published Rates'!N49*'[1]Domestic-Published Rates'!C49)),'[1]Domestic-Published Rates'!C$10)))*$L$8+((IF('[1]Domestic-Published Rates'!C$8=0,'[1]Domestic-Published Rates'!N49-('[1]Domestic-Published Rates'!N49*'[1]Domestic-Published Rates'!C49),IF(('[1]Domestic-Published Rates'!N49-('[1]Domestic-Published Rates'!N49*'[1]Domestic-Published Rates'!C49))&gt;'[1]Domestic-Published Rates'!C$10,('[1]Domestic-Published Rates'!N49-('[1]Domestic-Published Rates'!N49*'[1]Domestic-Published Rates'!C49)),'[1]Domestic-Published Rates'!C$10))))</f>
        <v>54.496369999999999</v>
      </c>
      <c r="D58" s="265">
        <f>(IF('[1]Domestic-Published Rates'!D$8=0,'[1]Domestic-Published Rates'!O49-('[1]Domestic-Published Rates'!O49*'[1]Domestic-Published Rates'!D49),IF(('[1]Domestic-Published Rates'!O49-('[1]Domestic-Published Rates'!O49*'[1]Domestic-Published Rates'!D49))&gt;'[1]Domestic-Published Rates'!D$10,('[1]Domestic-Published Rates'!O49-('[1]Domestic-Published Rates'!O49*'[1]Domestic-Published Rates'!D49)),'[1]Domestic-Published Rates'!D$10)))*$L$8+((IF('[1]Domestic-Published Rates'!D$8=0,'[1]Domestic-Published Rates'!O49-('[1]Domestic-Published Rates'!O49*'[1]Domestic-Published Rates'!D49),IF(('[1]Domestic-Published Rates'!O49-('[1]Domestic-Published Rates'!O49*'[1]Domestic-Published Rates'!D49))&gt;'[1]Domestic-Published Rates'!D$10,('[1]Domestic-Published Rates'!O49-('[1]Domestic-Published Rates'!O49*'[1]Domestic-Published Rates'!D49)),'[1]Domestic-Published Rates'!D$10))))</f>
        <v>10.368400000000003</v>
      </c>
      <c r="E58" s="266">
        <f>(IF('[1]Domestic-Published Rates'!E$8=0,'[1]Domestic-Published Rates'!P49-('[1]Domestic-Published Rates'!P49*'[1]Domestic-Published Rates'!E49),IF(('[1]Domestic-Published Rates'!P49-('[1]Domestic-Published Rates'!P49*'[1]Domestic-Published Rates'!E49))&gt;'[1]Domestic-Published Rates'!E$10,('[1]Domestic-Published Rates'!P49-('[1]Domestic-Published Rates'!P49*'[1]Domestic-Published Rates'!E49)),'[1]Domestic-Published Rates'!E$10)))*$L$8+((IF('[1]Domestic-Published Rates'!E$8=0,'[1]Domestic-Published Rates'!P49-('[1]Domestic-Published Rates'!P49*'[1]Domestic-Published Rates'!E49),IF(('[1]Domestic-Published Rates'!P49-('[1]Domestic-Published Rates'!P49*'[1]Domestic-Published Rates'!E49))&gt;'[1]Domestic-Published Rates'!E$10,('[1]Domestic-Published Rates'!P49-('[1]Domestic-Published Rates'!P49*'[1]Domestic-Published Rates'!E49)),'[1]Domestic-Published Rates'!E$10))))</f>
        <v>9.9417500000000025</v>
      </c>
      <c r="F58" s="173"/>
      <c r="G58" s="108">
        <v>27</v>
      </c>
      <c r="H58" s="134" t="s">
        <v>519</v>
      </c>
      <c r="I58" s="185">
        <v>9.67</v>
      </c>
      <c r="J58" s="185">
        <v>19.62</v>
      </c>
      <c r="K58" s="185">
        <f>(IF('[1]Domestic-Published Rates'!I$8=0,'[1]Domestic-Published Rates'!T49-('[1]Domestic-Published Rates'!T49*'[1]Domestic-Published Rates'!I49),IF(('[1]Domestic-Published Rates'!T49-('[1]Domestic-Published Rates'!T49*'[1]Domestic-Published Rates'!I49))&gt;'[1]Domestic-Published Rates'!I$10,('[1]Domestic-Published Rates'!T49-('[1]Domestic-Published Rates'!T49*'[1]Domestic-Published Rates'!I49)),'[1]Domestic-Published Rates'!I$10)))*$L$14+((IF('[1]Domestic-Published Rates'!I$8=0,'[1]Domestic-Published Rates'!T49-('[1]Domestic-Published Rates'!T49*'[1]Domestic-Published Rates'!I49),IF(('[1]Domestic-Published Rates'!T49-('[1]Domestic-Published Rates'!T49*'[1]Domestic-Published Rates'!I49))&gt;'[1]Domestic-Published Rates'!I$10,('[1]Domestic-Published Rates'!T49-('[1]Domestic-Published Rates'!T49*'[1]Domestic-Published Rates'!I49)),'[1]Domestic-Published Rates'!I$10))))</f>
        <v>6.9730500000000006</v>
      </c>
      <c r="L58" s="166">
        <f>(IF('[1]Domestic-Published Rates'!J$8=0,'[1]Domestic-Published Rates'!U49-('[1]Domestic-Published Rates'!U49*'[1]Domestic-Published Rates'!J49),IF(('[1]Domestic-Published Rates'!U49-('[1]Domestic-Published Rates'!U49*'[1]Domestic-Published Rates'!J49))&gt;'[1]Domestic-Published Rates'!J$10,('[1]Domestic-Published Rates'!U49-('[1]Domestic-Published Rates'!U49*'[1]Domestic-Published Rates'!J49)),'[1]Domestic-Published Rates'!J$10)))*$L$14+((IF('[1]Domestic-Published Rates'!J$8=0,'[1]Domestic-Published Rates'!U49-('[1]Domestic-Published Rates'!U49*'[1]Domestic-Published Rates'!J49),IF(('[1]Domestic-Published Rates'!U49-('[1]Domestic-Published Rates'!U49*'[1]Domestic-Published Rates'!J49))&gt;'[1]Domestic-Published Rates'!J$10,('[1]Domestic-Published Rates'!U49-('[1]Domestic-Published Rates'!U49*'[1]Domestic-Published Rates'!J49)),'[1]Domestic-Published Rates'!J$10))))</f>
        <v>13.434299999999993</v>
      </c>
    </row>
    <row r="59" spans="1:12" s="199" customFormat="1" ht="14.25" customHeight="1">
      <c r="A59" s="241">
        <v>18</v>
      </c>
      <c r="B59" s="259" t="s">
        <v>519</v>
      </c>
      <c r="C59" s="260">
        <f>(IF('[1]Domestic-Published Rates'!C$8=0,'[1]Domestic-Published Rates'!N50-('[1]Domestic-Published Rates'!N50*'[1]Domestic-Published Rates'!C50),IF(('[1]Domestic-Published Rates'!N50-('[1]Domestic-Published Rates'!N50*'[1]Domestic-Published Rates'!C50))&gt;'[1]Domestic-Published Rates'!C$10,('[1]Domestic-Published Rates'!N50-('[1]Domestic-Published Rates'!N50*'[1]Domestic-Published Rates'!C50)),'[1]Domestic-Published Rates'!C$10)))*$L$8+((IF('[1]Domestic-Published Rates'!C$8=0,'[1]Domestic-Published Rates'!N50-('[1]Domestic-Published Rates'!N50*'[1]Domestic-Published Rates'!C50),IF(('[1]Domestic-Published Rates'!N50-('[1]Domestic-Published Rates'!N50*'[1]Domestic-Published Rates'!C50))&gt;'[1]Domestic-Published Rates'!C$10,('[1]Domestic-Published Rates'!N50-('[1]Domestic-Published Rates'!N50*'[1]Domestic-Published Rates'!C50)),'[1]Domestic-Published Rates'!C$10))))</f>
        <v>54.496369999999999</v>
      </c>
      <c r="D59" s="261">
        <f>(IF('[1]Domestic-Published Rates'!D$8=0,'[1]Domestic-Published Rates'!O50-('[1]Domestic-Published Rates'!O50*'[1]Domestic-Published Rates'!D50),IF(('[1]Domestic-Published Rates'!O50-('[1]Domestic-Published Rates'!O50*'[1]Domestic-Published Rates'!D50))&gt;'[1]Domestic-Published Rates'!D$10,('[1]Domestic-Published Rates'!O50-('[1]Domestic-Published Rates'!O50*'[1]Domestic-Published Rates'!D50)),'[1]Domestic-Published Rates'!D$10)))*$L$8+((IF('[1]Domestic-Published Rates'!D$8=0,'[1]Domestic-Published Rates'!O50-('[1]Domestic-Published Rates'!O50*'[1]Domestic-Published Rates'!D50),IF(('[1]Domestic-Published Rates'!O50-('[1]Domestic-Published Rates'!O50*'[1]Domestic-Published Rates'!D50))&gt;'[1]Domestic-Published Rates'!D$10,('[1]Domestic-Published Rates'!O50-('[1]Domestic-Published Rates'!O50*'[1]Domestic-Published Rates'!D50)),'[1]Domestic-Published Rates'!D$10))))</f>
        <v>10.368400000000003</v>
      </c>
      <c r="E59" s="262">
        <f>(IF('[1]Domestic-Published Rates'!E$8=0,'[1]Domestic-Published Rates'!P50-('[1]Domestic-Published Rates'!P50*'[1]Domestic-Published Rates'!E50),IF(('[1]Domestic-Published Rates'!P50-('[1]Domestic-Published Rates'!P50*'[1]Domestic-Published Rates'!E50))&gt;'[1]Domestic-Published Rates'!E$10,('[1]Domestic-Published Rates'!P50-('[1]Domestic-Published Rates'!P50*'[1]Domestic-Published Rates'!E50)),'[1]Domestic-Published Rates'!E$10)))*$L$8+((IF('[1]Domestic-Published Rates'!E$8=0,'[1]Domestic-Published Rates'!P50-('[1]Domestic-Published Rates'!P50*'[1]Domestic-Published Rates'!E50),IF(('[1]Domestic-Published Rates'!P50-('[1]Domestic-Published Rates'!P50*'[1]Domestic-Published Rates'!E50))&gt;'[1]Domestic-Published Rates'!E$10,('[1]Domestic-Published Rates'!P50-('[1]Domestic-Published Rates'!P50*'[1]Domestic-Published Rates'!E50)),'[1]Domestic-Published Rates'!E$10))))</f>
        <v>9.9417500000000025</v>
      </c>
      <c r="F59" s="173"/>
      <c r="G59" s="241">
        <v>28</v>
      </c>
      <c r="H59" s="259" t="s">
        <v>519</v>
      </c>
      <c r="I59" s="185">
        <v>9.67</v>
      </c>
      <c r="J59" s="185">
        <v>19.62</v>
      </c>
      <c r="K59" s="263">
        <f>(IF('[1]Domestic-Published Rates'!I$8=0,'[1]Domestic-Published Rates'!T50-('[1]Domestic-Published Rates'!T50*'[1]Domestic-Published Rates'!I50),IF(('[1]Domestic-Published Rates'!T50-('[1]Domestic-Published Rates'!T50*'[1]Domestic-Published Rates'!I50))&gt;'[1]Domestic-Published Rates'!I$10,('[1]Domestic-Published Rates'!T50-('[1]Domestic-Published Rates'!T50*'[1]Domestic-Published Rates'!I50)),'[1]Domestic-Published Rates'!I$10)))*$L$14+((IF('[1]Domestic-Published Rates'!I$8=0,'[1]Domestic-Published Rates'!T50-('[1]Domestic-Published Rates'!T50*'[1]Domestic-Published Rates'!I50),IF(('[1]Domestic-Published Rates'!T50-('[1]Domestic-Published Rates'!T50*'[1]Domestic-Published Rates'!I50))&gt;'[1]Domestic-Published Rates'!I$10,('[1]Domestic-Published Rates'!T50-('[1]Domestic-Published Rates'!T50*'[1]Domestic-Published Rates'!I50)),'[1]Domestic-Published Rates'!I$10))))</f>
        <v>6.9730500000000006</v>
      </c>
      <c r="L59" s="264">
        <f>(IF('[1]Domestic-Published Rates'!J$8=0,'[1]Domestic-Published Rates'!U50-('[1]Domestic-Published Rates'!U50*'[1]Domestic-Published Rates'!J50),IF(('[1]Domestic-Published Rates'!U50-('[1]Domestic-Published Rates'!U50*'[1]Domestic-Published Rates'!J50))&gt;'[1]Domestic-Published Rates'!J$10,('[1]Domestic-Published Rates'!U50-('[1]Domestic-Published Rates'!U50*'[1]Domestic-Published Rates'!J50)),'[1]Domestic-Published Rates'!J$10)))*$L$14+((IF('[1]Domestic-Published Rates'!J$8=0,'[1]Domestic-Published Rates'!U50-('[1]Domestic-Published Rates'!U50*'[1]Domestic-Published Rates'!J50),IF(('[1]Domestic-Published Rates'!U50-('[1]Domestic-Published Rates'!U50*'[1]Domestic-Published Rates'!J50))&gt;'[1]Domestic-Published Rates'!J$10,('[1]Domestic-Published Rates'!U50-('[1]Domestic-Published Rates'!U50*'[1]Domestic-Published Rates'!J50)),'[1]Domestic-Published Rates'!J$10))))</f>
        <v>13.503299999999996</v>
      </c>
    </row>
    <row r="60" spans="1:12" s="199" customFormat="1" ht="14.25" customHeight="1">
      <c r="A60" s="108">
        <v>19</v>
      </c>
      <c r="B60" s="134" t="s">
        <v>519</v>
      </c>
      <c r="C60" s="135">
        <f>(IF('[1]Domestic-Published Rates'!C$8=0,'[1]Domestic-Published Rates'!N51-('[1]Domestic-Published Rates'!N51*'[1]Domestic-Published Rates'!C51),IF(('[1]Domestic-Published Rates'!N51-('[1]Domestic-Published Rates'!N51*'[1]Domestic-Published Rates'!C51))&gt;'[1]Domestic-Published Rates'!C$10,('[1]Domestic-Published Rates'!N51-('[1]Domestic-Published Rates'!N51*'[1]Domestic-Published Rates'!C51)),'[1]Domestic-Published Rates'!C$10)))*$L$8+((IF('[1]Domestic-Published Rates'!C$8=0,'[1]Domestic-Published Rates'!N51-('[1]Domestic-Published Rates'!N51*'[1]Domestic-Published Rates'!C51),IF(('[1]Domestic-Published Rates'!N51-('[1]Domestic-Published Rates'!N51*'[1]Domestic-Published Rates'!C51))&gt;'[1]Domestic-Published Rates'!C$10,('[1]Domestic-Published Rates'!N51-('[1]Domestic-Published Rates'!N51*'[1]Domestic-Published Rates'!C51)),'[1]Domestic-Published Rates'!C$10))))</f>
        <v>54.496369999999999</v>
      </c>
      <c r="D60" s="265">
        <f>(IF('[1]Domestic-Published Rates'!D$8=0,'[1]Domestic-Published Rates'!O51-('[1]Domestic-Published Rates'!O51*'[1]Domestic-Published Rates'!D51),IF(('[1]Domestic-Published Rates'!O51-('[1]Domestic-Published Rates'!O51*'[1]Domestic-Published Rates'!D51))&gt;'[1]Domestic-Published Rates'!D$10,('[1]Domestic-Published Rates'!O51-('[1]Domestic-Published Rates'!O51*'[1]Domestic-Published Rates'!D51)),'[1]Domestic-Published Rates'!D$10)))*$L$8+((IF('[1]Domestic-Published Rates'!D$8=0,'[1]Domestic-Published Rates'!O51-('[1]Domestic-Published Rates'!O51*'[1]Domestic-Published Rates'!D51),IF(('[1]Domestic-Published Rates'!O51-('[1]Domestic-Published Rates'!O51*'[1]Domestic-Published Rates'!D51))&gt;'[1]Domestic-Published Rates'!D$10,('[1]Domestic-Published Rates'!O51-('[1]Domestic-Published Rates'!O51*'[1]Domestic-Published Rates'!D51)),'[1]Domestic-Published Rates'!D$10))))</f>
        <v>10.368400000000003</v>
      </c>
      <c r="E60" s="266">
        <f>(IF('[1]Domestic-Published Rates'!E$8=0,'[1]Domestic-Published Rates'!P51-('[1]Domestic-Published Rates'!P51*'[1]Domestic-Published Rates'!E51),IF(('[1]Domestic-Published Rates'!P51-('[1]Domestic-Published Rates'!P51*'[1]Domestic-Published Rates'!E51))&gt;'[1]Domestic-Published Rates'!E$10,('[1]Domestic-Published Rates'!P51-('[1]Domestic-Published Rates'!P51*'[1]Domestic-Published Rates'!E51)),'[1]Domestic-Published Rates'!E$10)))*$L$8+((IF('[1]Domestic-Published Rates'!E$8=0,'[1]Domestic-Published Rates'!P51-('[1]Domestic-Published Rates'!P51*'[1]Domestic-Published Rates'!E51),IF(('[1]Domestic-Published Rates'!P51-('[1]Domestic-Published Rates'!P51*'[1]Domestic-Published Rates'!E51))&gt;'[1]Domestic-Published Rates'!E$10,('[1]Domestic-Published Rates'!P51-('[1]Domestic-Published Rates'!P51*'[1]Domestic-Published Rates'!E51)),'[1]Domestic-Published Rates'!E$10))))</f>
        <v>9.9417500000000025</v>
      </c>
      <c r="F60" s="173"/>
      <c r="G60" s="108">
        <v>29</v>
      </c>
      <c r="H60" s="134" t="s">
        <v>519</v>
      </c>
      <c r="I60" s="185">
        <v>9.67</v>
      </c>
      <c r="J60" s="185">
        <v>19.62</v>
      </c>
      <c r="K60" s="185">
        <f>(IF('[1]Domestic-Published Rates'!I$8=0,'[1]Domestic-Published Rates'!T51-('[1]Domestic-Published Rates'!T51*'[1]Domestic-Published Rates'!I51),IF(('[1]Domestic-Published Rates'!T51-('[1]Domestic-Published Rates'!T51*'[1]Domestic-Published Rates'!I51))&gt;'[1]Domestic-Published Rates'!I$10,('[1]Domestic-Published Rates'!T51-('[1]Domestic-Published Rates'!T51*'[1]Domestic-Published Rates'!I51)),'[1]Domestic-Published Rates'!I$10)))*$L$14+((IF('[1]Domestic-Published Rates'!I$8=0,'[1]Domestic-Published Rates'!T51-('[1]Domestic-Published Rates'!T51*'[1]Domestic-Published Rates'!I51),IF(('[1]Domestic-Published Rates'!T51-('[1]Domestic-Published Rates'!T51*'[1]Domestic-Published Rates'!I51))&gt;'[1]Domestic-Published Rates'!I$10,('[1]Domestic-Published Rates'!T51-('[1]Domestic-Published Rates'!T51*'[1]Domestic-Published Rates'!I51)),'[1]Domestic-Published Rates'!I$10))))</f>
        <v>6.9730500000000006</v>
      </c>
      <c r="L60" s="166">
        <f>(IF('[1]Domestic-Published Rates'!J$8=0,'[1]Domestic-Published Rates'!U51-('[1]Domestic-Published Rates'!U51*'[1]Domestic-Published Rates'!J51),IF(('[1]Domestic-Published Rates'!U51-('[1]Domestic-Published Rates'!U51*'[1]Domestic-Published Rates'!J51))&gt;'[1]Domestic-Published Rates'!J$10,('[1]Domestic-Published Rates'!U51-('[1]Domestic-Published Rates'!U51*'[1]Domestic-Published Rates'!J51)),'[1]Domestic-Published Rates'!J$10)))*$L$14+((IF('[1]Domestic-Published Rates'!J$8=0,'[1]Domestic-Published Rates'!U51-('[1]Domestic-Published Rates'!U51*'[1]Domestic-Published Rates'!J51),IF(('[1]Domestic-Published Rates'!U51-('[1]Domestic-Published Rates'!U51*'[1]Domestic-Published Rates'!J51))&gt;'[1]Domestic-Published Rates'!J$10,('[1]Domestic-Published Rates'!U51-('[1]Domestic-Published Rates'!U51*'[1]Domestic-Published Rates'!J51)),'[1]Domestic-Published Rates'!J$10))))</f>
        <v>13.537800000000004</v>
      </c>
    </row>
    <row r="61" spans="1:12" s="199" customFormat="1" ht="14.25" customHeight="1">
      <c r="A61" s="274">
        <v>20</v>
      </c>
      <c r="B61" s="275" t="s">
        <v>519</v>
      </c>
      <c r="C61" s="276">
        <f>(IF('[1]Domestic-Published Rates'!C$8=0,'[1]Domestic-Published Rates'!N52-('[1]Domestic-Published Rates'!N52*'[1]Domestic-Published Rates'!C52),IF(('[1]Domestic-Published Rates'!N52-('[1]Domestic-Published Rates'!N52*'[1]Domestic-Published Rates'!C52))&gt;'[1]Domestic-Published Rates'!C$10,('[1]Domestic-Published Rates'!N52-('[1]Domestic-Published Rates'!N52*'[1]Domestic-Published Rates'!C52)),'[1]Domestic-Published Rates'!C$10)))*$L$8+((IF('[1]Domestic-Published Rates'!C$8=0,'[1]Domestic-Published Rates'!N52-('[1]Domestic-Published Rates'!N52*'[1]Domestic-Published Rates'!C52),IF(('[1]Domestic-Published Rates'!N52-('[1]Domestic-Published Rates'!N52*'[1]Domestic-Published Rates'!C52))&gt;'[1]Domestic-Published Rates'!C$10,('[1]Domestic-Published Rates'!N52-('[1]Domestic-Published Rates'!N52*'[1]Domestic-Published Rates'!C52)),'[1]Domestic-Published Rates'!C$10))))</f>
        <v>54.496369999999999</v>
      </c>
      <c r="D61" s="277">
        <f>(IF('[1]Domestic-Published Rates'!D$8=0,'[1]Domestic-Published Rates'!O52-('[1]Domestic-Published Rates'!O52*'[1]Domestic-Published Rates'!D52),IF(('[1]Domestic-Published Rates'!O52-('[1]Domestic-Published Rates'!O52*'[1]Domestic-Published Rates'!D52))&gt;'[1]Domestic-Published Rates'!D$10,('[1]Domestic-Published Rates'!O52-('[1]Domestic-Published Rates'!O52*'[1]Domestic-Published Rates'!D52)),'[1]Domestic-Published Rates'!D$10)))*$L$8+((IF('[1]Domestic-Published Rates'!D$8=0,'[1]Domestic-Published Rates'!O52-('[1]Domestic-Published Rates'!O52*'[1]Domestic-Published Rates'!D52),IF(('[1]Domestic-Published Rates'!O52-('[1]Domestic-Published Rates'!O52*'[1]Domestic-Published Rates'!D52))&gt;'[1]Domestic-Published Rates'!D$10,('[1]Domestic-Published Rates'!O52-('[1]Domestic-Published Rates'!O52*'[1]Domestic-Published Rates'!D52)),'[1]Domestic-Published Rates'!D$10))))</f>
        <v>10.368400000000003</v>
      </c>
      <c r="E61" s="278">
        <f>(IF('[1]Domestic-Published Rates'!E$8=0,'[1]Domestic-Published Rates'!P52-('[1]Domestic-Published Rates'!P52*'[1]Domestic-Published Rates'!E52),IF(('[1]Domestic-Published Rates'!P52-('[1]Domestic-Published Rates'!P52*'[1]Domestic-Published Rates'!E52))&gt;'[1]Domestic-Published Rates'!E$10,('[1]Domestic-Published Rates'!P52-('[1]Domestic-Published Rates'!P52*'[1]Domestic-Published Rates'!E52)),'[1]Domestic-Published Rates'!E$10)))*$L$8+((IF('[1]Domestic-Published Rates'!E$8=0,'[1]Domestic-Published Rates'!P52-('[1]Domestic-Published Rates'!P52*'[1]Domestic-Published Rates'!E52),IF(('[1]Domestic-Published Rates'!P52-('[1]Domestic-Published Rates'!P52*'[1]Domestic-Published Rates'!E52))&gt;'[1]Domestic-Published Rates'!E$10,('[1]Domestic-Published Rates'!P52-('[1]Domestic-Published Rates'!P52*'[1]Domestic-Published Rates'!E52)),'[1]Domestic-Published Rates'!E$10))))</f>
        <v>9.9417500000000025</v>
      </c>
      <c r="F61" s="173"/>
      <c r="G61" s="274">
        <v>30</v>
      </c>
      <c r="H61" s="275" t="s">
        <v>519</v>
      </c>
      <c r="I61" s="185">
        <v>9.67</v>
      </c>
      <c r="J61" s="185">
        <v>19.62</v>
      </c>
      <c r="K61" s="279">
        <f>(IF('[1]Domestic-Published Rates'!I$8=0,'[1]Domestic-Published Rates'!T52-('[1]Domestic-Published Rates'!T52*'[1]Domestic-Published Rates'!I52),IF(('[1]Domestic-Published Rates'!T52-('[1]Domestic-Published Rates'!T52*'[1]Domestic-Published Rates'!I52))&gt;'[1]Domestic-Published Rates'!I$10,('[1]Domestic-Published Rates'!T52-('[1]Domestic-Published Rates'!T52*'[1]Domestic-Published Rates'!I52)),'[1]Domestic-Published Rates'!I$10)))*$L$14+((IF('[1]Domestic-Published Rates'!I$8=0,'[1]Domestic-Published Rates'!T52-('[1]Domestic-Published Rates'!T52*'[1]Domestic-Published Rates'!I52),IF(('[1]Domestic-Published Rates'!T52-('[1]Domestic-Published Rates'!T52*'[1]Domestic-Published Rates'!I52))&gt;'[1]Domestic-Published Rates'!I$10,('[1]Domestic-Published Rates'!T52-('[1]Domestic-Published Rates'!T52*'[1]Domestic-Published Rates'!I52)),'[1]Domestic-Published Rates'!I$10))))</f>
        <v>6.9730500000000006</v>
      </c>
      <c r="L61" s="280">
        <f>(IF('[1]Domestic-Published Rates'!J$8=0,'[1]Domestic-Published Rates'!U52-('[1]Domestic-Published Rates'!U52*'[1]Domestic-Published Rates'!J52),IF(('[1]Domestic-Published Rates'!U52-('[1]Domestic-Published Rates'!U52*'[1]Domestic-Published Rates'!J52))&gt;'[1]Domestic-Published Rates'!J$10,('[1]Domestic-Published Rates'!U52-('[1]Domestic-Published Rates'!U52*'[1]Domestic-Published Rates'!J52)),'[1]Domestic-Published Rates'!J$10)))*$L$14+((IF('[1]Domestic-Published Rates'!J$8=0,'[1]Domestic-Published Rates'!U52-('[1]Domestic-Published Rates'!U52*'[1]Domestic-Published Rates'!J52),IF(('[1]Domestic-Published Rates'!U52-('[1]Domestic-Published Rates'!U52*'[1]Domestic-Published Rates'!J52))&gt;'[1]Domestic-Published Rates'!J$10,('[1]Domestic-Published Rates'!U52-('[1]Domestic-Published Rates'!U52*'[1]Domestic-Published Rates'!J52)),'[1]Domestic-Published Rates'!J$10))))</f>
        <v>13.724100000000007</v>
      </c>
    </row>
    <row r="62" spans="1:12" s="199" customFormat="1" ht="14.25" customHeight="1">
      <c r="A62" s="108">
        <v>22</v>
      </c>
      <c r="B62" s="134" t="s">
        <v>519</v>
      </c>
      <c r="C62" s="135">
        <f>(IF('[1]Domestic-Published Rates'!C$8=0,'[1]Domestic-Published Rates'!N53-('[1]Domestic-Published Rates'!N53*'[1]Domestic-Published Rates'!C53),IF(('[1]Domestic-Published Rates'!N53-('[1]Domestic-Published Rates'!N53*'[1]Domestic-Published Rates'!C53))&gt;'[1]Domestic-Published Rates'!C$10,('[1]Domestic-Published Rates'!N53-('[1]Domestic-Published Rates'!N53*'[1]Domestic-Published Rates'!C53)),'[1]Domestic-Published Rates'!C$10)))*$L$8+((IF('[1]Domestic-Published Rates'!C$8=0,'[1]Domestic-Published Rates'!N53-('[1]Domestic-Published Rates'!N53*'[1]Domestic-Published Rates'!C53),IF(('[1]Domestic-Published Rates'!N53-('[1]Domestic-Published Rates'!N53*'[1]Domestic-Published Rates'!C53))&gt;'[1]Domestic-Published Rates'!C$10,('[1]Domestic-Published Rates'!N53-('[1]Domestic-Published Rates'!N53*'[1]Domestic-Published Rates'!C53)),'[1]Domestic-Published Rates'!C$10))))</f>
        <v>62.553510000000003</v>
      </c>
      <c r="D62" s="265">
        <f>(IF('[1]Domestic-Published Rates'!D$8=0,'[1]Domestic-Published Rates'!O53-('[1]Domestic-Published Rates'!O53*'[1]Domestic-Published Rates'!D53),IF(('[1]Domestic-Published Rates'!O53-('[1]Domestic-Published Rates'!O53*'[1]Domestic-Published Rates'!D53))&gt;'[1]Domestic-Published Rates'!D$10,('[1]Domestic-Published Rates'!O53-('[1]Domestic-Published Rates'!O53*'[1]Domestic-Published Rates'!D53)),'[1]Domestic-Published Rates'!D$10)))*$L$8+((IF('[1]Domestic-Published Rates'!D$8=0,'[1]Domestic-Published Rates'!O53-('[1]Domestic-Published Rates'!O53*'[1]Domestic-Published Rates'!D53),IF(('[1]Domestic-Published Rates'!O53-('[1]Domestic-Published Rates'!O53*'[1]Domestic-Published Rates'!D53))&gt;'[1]Domestic-Published Rates'!D$10,('[1]Domestic-Published Rates'!O53-('[1]Domestic-Published Rates'!O53*'[1]Domestic-Published Rates'!D53)),'[1]Domestic-Published Rates'!D$10))))</f>
        <v>12.139049999999997</v>
      </c>
      <c r="E62" s="266">
        <f>(IF('[1]Domestic-Published Rates'!E$8=0,'[1]Domestic-Published Rates'!P53-('[1]Domestic-Published Rates'!P53*'[1]Domestic-Published Rates'!E53),IF(('[1]Domestic-Published Rates'!P53-('[1]Domestic-Published Rates'!P53*'[1]Domestic-Published Rates'!E53))&gt;'[1]Domestic-Published Rates'!E$10,('[1]Domestic-Published Rates'!P53-('[1]Domestic-Published Rates'!P53*'[1]Domestic-Published Rates'!E53)),'[1]Domestic-Published Rates'!E$10)))*$L$8+((IF('[1]Domestic-Published Rates'!E$8=0,'[1]Domestic-Published Rates'!P53-('[1]Domestic-Published Rates'!P53*'[1]Domestic-Published Rates'!E53),IF(('[1]Domestic-Published Rates'!P53-('[1]Domestic-Published Rates'!P53*'[1]Domestic-Published Rates'!E53))&gt;'[1]Domestic-Published Rates'!E$10,('[1]Domestic-Published Rates'!P53-('[1]Domestic-Published Rates'!P53*'[1]Domestic-Published Rates'!E53)),'[1]Domestic-Published Rates'!E$10))))</f>
        <v>11.653950000000009</v>
      </c>
      <c r="F62" s="173"/>
      <c r="G62" s="281">
        <v>31</v>
      </c>
      <c r="H62" s="282" t="s">
        <v>519</v>
      </c>
      <c r="I62" s="185">
        <v>9.67</v>
      </c>
      <c r="J62" s="185">
        <v>19.62</v>
      </c>
      <c r="K62" s="283">
        <f>(IF('[1]Domestic-Published Rates'!I$8=0,'[1]Domestic-Published Rates'!T53-('[1]Domestic-Published Rates'!T53*'[1]Domestic-Published Rates'!I53),IF(('[1]Domestic-Published Rates'!T53-('[1]Domestic-Published Rates'!T53*'[1]Domestic-Published Rates'!I53))&gt;'[1]Domestic-Published Rates'!I$10,('[1]Domestic-Published Rates'!T53-('[1]Domestic-Published Rates'!T53*'[1]Domestic-Published Rates'!I53)),'[1]Domestic-Published Rates'!I$10)))*$L$14+((IF('[1]Domestic-Published Rates'!I$8=0,'[1]Domestic-Published Rates'!T53-('[1]Domestic-Published Rates'!T53*'[1]Domestic-Published Rates'!I53),IF(('[1]Domestic-Published Rates'!T53-('[1]Domestic-Published Rates'!T53*'[1]Domestic-Published Rates'!I53))&gt;'[1]Domestic-Published Rates'!I$10,('[1]Domestic-Published Rates'!T53-('[1]Domestic-Published Rates'!T53*'[1]Domestic-Published Rates'!I53)),'[1]Domestic-Published Rates'!I$10))))</f>
        <v>7.605089999999997</v>
      </c>
      <c r="L62" s="207">
        <f>(IF('[1]Domestic-Published Rates'!J$8=0,'[1]Domestic-Published Rates'!U53-('[1]Domestic-Published Rates'!U53*'[1]Domestic-Published Rates'!J53),IF(('[1]Domestic-Published Rates'!U53-('[1]Domestic-Published Rates'!U53*'[1]Domestic-Published Rates'!J53))&gt;'[1]Domestic-Published Rates'!J$10,('[1]Domestic-Published Rates'!U53-('[1]Domestic-Published Rates'!U53*'[1]Domestic-Published Rates'!J53)),'[1]Domestic-Published Rates'!J$10)))*$L$14+((IF('[1]Domestic-Published Rates'!J$8=0,'[1]Domestic-Published Rates'!U53-('[1]Domestic-Published Rates'!U53*'[1]Domestic-Published Rates'!J53),IF(('[1]Domestic-Published Rates'!U53-('[1]Domestic-Published Rates'!U53*'[1]Domestic-Published Rates'!J53))&gt;'[1]Domestic-Published Rates'!J$10,('[1]Domestic-Published Rates'!U53-('[1]Domestic-Published Rates'!U53*'[1]Domestic-Published Rates'!J53)),'[1]Domestic-Published Rates'!J$10))))</f>
        <v>14.179500000000004</v>
      </c>
    </row>
    <row r="63" spans="1:12" s="199" customFormat="1" ht="14.25" customHeight="1">
      <c r="A63" s="241">
        <v>24</v>
      </c>
      <c r="B63" s="259" t="s">
        <v>519</v>
      </c>
      <c r="C63" s="260">
        <f>(IF('[1]Domestic-Published Rates'!C$8=0,'[1]Domestic-Published Rates'!N54-('[1]Domestic-Published Rates'!N54*'[1]Domestic-Published Rates'!C54),IF(('[1]Domestic-Published Rates'!N54-('[1]Domestic-Published Rates'!N54*'[1]Domestic-Published Rates'!C54))&gt;'[1]Domestic-Published Rates'!C$10,('[1]Domestic-Published Rates'!N54-('[1]Domestic-Published Rates'!N54*'[1]Domestic-Published Rates'!C54)),'[1]Domestic-Published Rates'!C$10)))*$L$8+((IF('[1]Domestic-Published Rates'!C$8=0,'[1]Domestic-Published Rates'!N54-('[1]Domestic-Published Rates'!N54*'[1]Domestic-Published Rates'!C54),IF(('[1]Domestic-Published Rates'!N54-('[1]Domestic-Published Rates'!N54*'[1]Domestic-Published Rates'!C54))&gt;'[1]Domestic-Published Rates'!C$10,('[1]Domestic-Published Rates'!N54-('[1]Domestic-Published Rates'!N54*'[1]Domestic-Published Rates'!C54)),'[1]Domestic-Published Rates'!C$10))))</f>
        <v>62.553510000000003</v>
      </c>
      <c r="D63" s="261">
        <f>(IF('[1]Domestic-Published Rates'!D$8=0,'[1]Domestic-Published Rates'!O54-('[1]Domestic-Published Rates'!O54*'[1]Domestic-Published Rates'!D54),IF(('[1]Domestic-Published Rates'!O54-('[1]Domestic-Published Rates'!O54*'[1]Domestic-Published Rates'!D54))&gt;'[1]Domestic-Published Rates'!D$10,('[1]Domestic-Published Rates'!O54-('[1]Domestic-Published Rates'!O54*'[1]Domestic-Published Rates'!D54)),'[1]Domestic-Published Rates'!D$10)))*$L$8+((IF('[1]Domestic-Published Rates'!D$8=0,'[1]Domestic-Published Rates'!O54-('[1]Domestic-Published Rates'!O54*'[1]Domestic-Published Rates'!D54),IF(('[1]Domestic-Published Rates'!O54-('[1]Domestic-Published Rates'!O54*'[1]Domestic-Published Rates'!D54))&gt;'[1]Domestic-Published Rates'!D$10,('[1]Domestic-Published Rates'!O54-('[1]Domestic-Published Rates'!O54*'[1]Domestic-Published Rates'!D54)),'[1]Domestic-Published Rates'!D$10))))</f>
        <v>12.139049999999997</v>
      </c>
      <c r="E63" s="262">
        <f>(IF('[1]Domestic-Published Rates'!E$8=0,'[1]Domestic-Published Rates'!P54-('[1]Domestic-Published Rates'!P54*'[1]Domestic-Published Rates'!E54),IF(('[1]Domestic-Published Rates'!P54-('[1]Domestic-Published Rates'!P54*'[1]Domestic-Published Rates'!E54))&gt;'[1]Domestic-Published Rates'!E$10,('[1]Domestic-Published Rates'!P54-('[1]Domestic-Published Rates'!P54*'[1]Domestic-Published Rates'!E54)),'[1]Domestic-Published Rates'!E$10)))*$L$8+((IF('[1]Domestic-Published Rates'!E$8=0,'[1]Domestic-Published Rates'!P54-('[1]Domestic-Published Rates'!P54*'[1]Domestic-Published Rates'!E54),IF(('[1]Domestic-Published Rates'!P54-('[1]Domestic-Published Rates'!P54*'[1]Domestic-Published Rates'!E54))&gt;'[1]Domestic-Published Rates'!E$10,('[1]Domestic-Published Rates'!P54-('[1]Domestic-Published Rates'!P54*'[1]Domestic-Published Rates'!E54)),'[1]Domestic-Published Rates'!E$10))))</f>
        <v>11.653950000000009</v>
      </c>
      <c r="F63" s="173"/>
      <c r="G63" s="241">
        <v>32</v>
      </c>
      <c r="H63" s="259" t="s">
        <v>519</v>
      </c>
      <c r="I63" s="185">
        <v>9.67</v>
      </c>
      <c r="J63" s="185">
        <v>19.62</v>
      </c>
      <c r="K63" s="263">
        <f>(IF('[1]Domestic-Published Rates'!I$8=0,'[1]Domestic-Published Rates'!T54-('[1]Domestic-Published Rates'!T54*'[1]Domestic-Published Rates'!I54),IF(('[1]Domestic-Published Rates'!T54-('[1]Domestic-Published Rates'!T54*'[1]Domestic-Published Rates'!I54))&gt;'[1]Domestic-Published Rates'!I$10,('[1]Domestic-Published Rates'!T54-('[1]Domestic-Published Rates'!T54*'[1]Domestic-Published Rates'!I54)),'[1]Domestic-Published Rates'!I$10)))*$L$14+((IF('[1]Domestic-Published Rates'!I$8=0,'[1]Domestic-Published Rates'!T54-('[1]Domestic-Published Rates'!T54*'[1]Domestic-Published Rates'!I54),IF(('[1]Domestic-Published Rates'!T54-('[1]Domestic-Published Rates'!T54*'[1]Domestic-Published Rates'!I54))&gt;'[1]Domestic-Published Rates'!I$10,('[1]Domestic-Published Rates'!T54-('[1]Domestic-Published Rates'!T54*'[1]Domestic-Published Rates'!I54)),'[1]Domestic-Published Rates'!I$10))))</f>
        <v>7.605089999999997</v>
      </c>
      <c r="L63" s="264">
        <f>(IF('[1]Domestic-Published Rates'!J$8=0,'[1]Domestic-Published Rates'!U54-('[1]Domestic-Published Rates'!U54*'[1]Domestic-Published Rates'!J54),IF(('[1]Domestic-Published Rates'!U54-('[1]Domestic-Published Rates'!U54*'[1]Domestic-Published Rates'!J54))&gt;'[1]Domestic-Published Rates'!J$10,('[1]Domestic-Published Rates'!U54-('[1]Domestic-Published Rates'!U54*'[1]Domestic-Published Rates'!J54)),'[1]Domestic-Published Rates'!J$10)))*$L$14+((IF('[1]Domestic-Published Rates'!J$8=0,'[1]Domestic-Published Rates'!U54-('[1]Domestic-Published Rates'!U54*'[1]Domestic-Published Rates'!J54),IF(('[1]Domestic-Published Rates'!U54-('[1]Domestic-Published Rates'!U54*'[1]Domestic-Published Rates'!J54))&gt;'[1]Domestic-Published Rates'!J$10,('[1]Domestic-Published Rates'!U54-('[1]Domestic-Published Rates'!U54*'[1]Domestic-Published Rates'!J54)),'[1]Domestic-Published Rates'!J$10))))</f>
        <v>14.607299999999995</v>
      </c>
    </row>
    <row r="64" spans="1:12" s="199" customFormat="1" ht="14.25" customHeight="1">
      <c r="A64" s="108">
        <v>26</v>
      </c>
      <c r="B64" s="134" t="s">
        <v>519</v>
      </c>
      <c r="C64" s="135">
        <f>(IF('[1]Domestic-Published Rates'!C$8=0,'[1]Domestic-Published Rates'!N55-('[1]Domestic-Published Rates'!N55*'[1]Domestic-Published Rates'!C55),IF(('[1]Domestic-Published Rates'!N55-('[1]Domestic-Published Rates'!N55*'[1]Domestic-Published Rates'!C55))&gt;'[1]Domestic-Published Rates'!C$10,('[1]Domestic-Published Rates'!N55-('[1]Domestic-Published Rates'!N55*'[1]Domestic-Published Rates'!C55)),'[1]Domestic-Published Rates'!C$10)))*$L$8+((IF('[1]Domestic-Published Rates'!C$8=0,'[1]Domestic-Published Rates'!N55-('[1]Domestic-Published Rates'!N55*'[1]Domestic-Published Rates'!C55),IF(('[1]Domestic-Published Rates'!N55-('[1]Domestic-Published Rates'!N55*'[1]Domestic-Published Rates'!C55))&gt;'[1]Domestic-Published Rates'!C$10,('[1]Domestic-Published Rates'!N55-('[1]Domestic-Published Rates'!N55*'[1]Domestic-Published Rates'!C55)),'[1]Domestic-Published Rates'!C$10))))</f>
        <v>62.553510000000003</v>
      </c>
      <c r="D64" s="265">
        <f>(IF('[1]Domestic-Published Rates'!D$8=0,'[1]Domestic-Published Rates'!O55-('[1]Domestic-Published Rates'!O55*'[1]Domestic-Published Rates'!D55),IF(('[1]Domestic-Published Rates'!O55-('[1]Domestic-Published Rates'!O55*'[1]Domestic-Published Rates'!D55))&gt;'[1]Domestic-Published Rates'!D$10,('[1]Domestic-Published Rates'!O55-('[1]Domestic-Published Rates'!O55*'[1]Domestic-Published Rates'!D55)),'[1]Domestic-Published Rates'!D$10)))*$L$8+((IF('[1]Domestic-Published Rates'!D$8=0,'[1]Domestic-Published Rates'!O55-('[1]Domestic-Published Rates'!O55*'[1]Domestic-Published Rates'!D55),IF(('[1]Domestic-Published Rates'!O55-('[1]Domestic-Published Rates'!O55*'[1]Domestic-Published Rates'!D55))&gt;'[1]Domestic-Published Rates'!D$10,('[1]Domestic-Published Rates'!O55-('[1]Domestic-Published Rates'!O55*'[1]Domestic-Published Rates'!D55)),'[1]Domestic-Published Rates'!D$10))))</f>
        <v>12.139049999999997</v>
      </c>
      <c r="E64" s="266">
        <f>(IF('[1]Domestic-Published Rates'!E$8=0,'[1]Domestic-Published Rates'!P55-('[1]Domestic-Published Rates'!P55*'[1]Domestic-Published Rates'!E55),IF(('[1]Domestic-Published Rates'!P55-('[1]Domestic-Published Rates'!P55*'[1]Domestic-Published Rates'!E55))&gt;'[1]Domestic-Published Rates'!E$10,('[1]Domestic-Published Rates'!P55-('[1]Domestic-Published Rates'!P55*'[1]Domestic-Published Rates'!E55)),'[1]Domestic-Published Rates'!E$10)))*$L$8+((IF('[1]Domestic-Published Rates'!E$8=0,'[1]Domestic-Published Rates'!P55-('[1]Domestic-Published Rates'!P55*'[1]Domestic-Published Rates'!E55),IF(('[1]Domestic-Published Rates'!P55-('[1]Domestic-Published Rates'!P55*'[1]Domestic-Published Rates'!E55))&gt;'[1]Domestic-Published Rates'!E$10,('[1]Domestic-Published Rates'!P55-('[1]Domestic-Published Rates'!P55*'[1]Domestic-Published Rates'!E55)),'[1]Domestic-Published Rates'!E$10))))</f>
        <v>11.653950000000009</v>
      </c>
      <c r="F64" s="173"/>
      <c r="G64" s="108">
        <v>33</v>
      </c>
      <c r="H64" s="134" t="s">
        <v>519</v>
      </c>
      <c r="I64" s="185">
        <v>9.67</v>
      </c>
      <c r="J64" s="185">
        <v>19.62</v>
      </c>
      <c r="K64" s="185">
        <f>(IF('[1]Domestic-Published Rates'!I$8=0,'[1]Domestic-Published Rates'!T55-('[1]Domestic-Published Rates'!T55*'[1]Domestic-Published Rates'!I55),IF(('[1]Domestic-Published Rates'!T55-('[1]Domestic-Published Rates'!T55*'[1]Domestic-Published Rates'!I55))&gt;'[1]Domestic-Published Rates'!I$10,('[1]Domestic-Published Rates'!T55-('[1]Domestic-Published Rates'!T55*'[1]Domestic-Published Rates'!I55)),'[1]Domestic-Published Rates'!I$10)))*$L$14+((IF('[1]Domestic-Published Rates'!I$8=0,'[1]Domestic-Published Rates'!T55-('[1]Domestic-Published Rates'!T55*'[1]Domestic-Published Rates'!I55),IF(('[1]Domestic-Published Rates'!T55-('[1]Domestic-Published Rates'!T55*'[1]Domestic-Published Rates'!I55))&gt;'[1]Domestic-Published Rates'!I$10,('[1]Domestic-Published Rates'!T55-('[1]Domestic-Published Rates'!T55*'[1]Domestic-Published Rates'!I55)),'[1]Domestic-Published Rates'!I$10))))</f>
        <v>7.605089999999997</v>
      </c>
      <c r="L64" s="166">
        <f>(IF('[1]Domestic-Published Rates'!J$8=0,'[1]Domestic-Published Rates'!U55-('[1]Domestic-Published Rates'!U55*'[1]Domestic-Published Rates'!J55),IF(('[1]Domestic-Published Rates'!U55-('[1]Domestic-Published Rates'!U55*'[1]Domestic-Published Rates'!J55))&gt;'[1]Domestic-Published Rates'!J$10,('[1]Domestic-Published Rates'!U55-('[1]Domestic-Published Rates'!U55*'[1]Domestic-Published Rates'!J55)),'[1]Domestic-Published Rates'!J$10)))*$L$14+((IF('[1]Domestic-Published Rates'!J$8=0,'[1]Domestic-Published Rates'!U55-('[1]Domestic-Published Rates'!U55*'[1]Domestic-Published Rates'!J55),IF(('[1]Domestic-Published Rates'!U55-('[1]Domestic-Published Rates'!U55*'[1]Domestic-Published Rates'!J55))&gt;'[1]Domestic-Published Rates'!J$10,('[1]Domestic-Published Rates'!U55-('[1]Domestic-Published Rates'!U55*'[1]Domestic-Published Rates'!J55)),'[1]Domestic-Published Rates'!J$10))))</f>
        <v>15.042000000000002</v>
      </c>
    </row>
    <row r="65" spans="1:12" s="199" customFormat="1" ht="14.25" customHeight="1">
      <c r="A65" s="241">
        <v>28</v>
      </c>
      <c r="B65" s="259" t="s">
        <v>519</v>
      </c>
      <c r="C65" s="260">
        <f>(IF('[1]Domestic-Published Rates'!C$8=0,'[1]Domestic-Published Rates'!N56-('[1]Domestic-Published Rates'!N56*'[1]Domestic-Published Rates'!C56),IF(('[1]Domestic-Published Rates'!N56-('[1]Domestic-Published Rates'!N56*'[1]Domestic-Published Rates'!C56))&gt;'[1]Domestic-Published Rates'!C$10,('[1]Domestic-Published Rates'!N56-('[1]Domestic-Published Rates'!N56*'[1]Domestic-Published Rates'!C56)),'[1]Domestic-Published Rates'!C$10)))*$L$8+((IF('[1]Domestic-Published Rates'!C$8=0,'[1]Domestic-Published Rates'!N56-('[1]Domestic-Published Rates'!N56*'[1]Domestic-Published Rates'!C56),IF(('[1]Domestic-Published Rates'!N56-('[1]Domestic-Published Rates'!N56*'[1]Domestic-Published Rates'!C56))&gt;'[1]Domestic-Published Rates'!C$10,('[1]Domestic-Published Rates'!N56-('[1]Domestic-Published Rates'!N56*'[1]Domestic-Published Rates'!C56)),'[1]Domestic-Published Rates'!C$10))))</f>
        <v>62.553510000000003</v>
      </c>
      <c r="D65" s="261">
        <f>(IF('[1]Domestic-Published Rates'!D$8=0,'[1]Domestic-Published Rates'!O56-('[1]Domestic-Published Rates'!O56*'[1]Domestic-Published Rates'!D56),IF(('[1]Domestic-Published Rates'!O56-('[1]Domestic-Published Rates'!O56*'[1]Domestic-Published Rates'!D56))&gt;'[1]Domestic-Published Rates'!D$10,('[1]Domestic-Published Rates'!O56-('[1]Domestic-Published Rates'!O56*'[1]Domestic-Published Rates'!D56)),'[1]Domestic-Published Rates'!D$10)))*$L$8+((IF('[1]Domestic-Published Rates'!D$8=0,'[1]Domestic-Published Rates'!O56-('[1]Domestic-Published Rates'!O56*'[1]Domestic-Published Rates'!D56),IF(('[1]Domestic-Published Rates'!O56-('[1]Domestic-Published Rates'!O56*'[1]Domestic-Published Rates'!D56))&gt;'[1]Domestic-Published Rates'!D$10,('[1]Domestic-Published Rates'!O56-('[1]Domestic-Published Rates'!O56*'[1]Domestic-Published Rates'!D56)),'[1]Domestic-Published Rates'!D$10))))</f>
        <v>12.139049999999997</v>
      </c>
      <c r="E65" s="262">
        <f>(IF('[1]Domestic-Published Rates'!E$8=0,'[1]Domestic-Published Rates'!P56-('[1]Domestic-Published Rates'!P56*'[1]Domestic-Published Rates'!E56),IF(('[1]Domestic-Published Rates'!P56-('[1]Domestic-Published Rates'!P56*'[1]Domestic-Published Rates'!E56))&gt;'[1]Domestic-Published Rates'!E$10,('[1]Domestic-Published Rates'!P56-('[1]Domestic-Published Rates'!P56*'[1]Domestic-Published Rates'!E56)),'[1]Domestic-Published Rates'!E$10)))*$L$8+((IF('[1]Domestic-Published Rates'!E$8=0,'[1]Domestic-Published Rates'!P56-('[1]Domestic-Published Rates'!P56*'[1]Domestic-Published Rates'!E56),IF(('[1]Domestic-Published Rates'!P56-('[1]Domestic-Published Rates'!P56*'[1]Domestic-Published Rates'!E56))&gt;'[1]Domestic-Published Rates'!E$10,('[1]Domestic-Published Rates'!P56-('[1]Domestic-Published Rates'!P56*'[1]Domestic-Published Rates'!E56)),'[1]Domestic-Published Rates'!E$10))))</f>
        <v>11.653950000000009</v>
      </c>
      <c r="F65" s="173"/>
      <c r="G65" s="241">
        <v>34</v>
      </c>
      <c r="H65" s="259" t="s">
        <v>519</v>
      </c>
      <c r="I65" s="185">
        <v>9.67</v>
      </c>
      <c r="J65" s="185">
        <v>19.62</v>
      </c>
      <c r="K65" s="263">
        <f>(IF('[1]Domestic-Published Rates'!I$8=0,'[1]Domestic-Published Rates'!T56-('[1]Domestic-Published Rates'!T56*'[1]Domestic-Published Rates'!I56),IF(('[1]Domestic-Published Rates'!T56-('[1]Domestic-Published Rates'!T56*'[1]Domestic-Published Rates'!I56))&gt;'[1]Domestic-Published Rates'!I$10,('[1]Domestic-Published Rates'!T56-('[1]Domestic-Published Rates'!T56*'[1]Domestic-Published Rates'!I56)),'[1]Domestic-Published Rates'!I$10)))*$L$14+((IF('[1]Domestic-Published Rates'!I$8=0,'[1]Domestic-Published Rates'!T56-('[1]Domestic-Published Rates'!T56*'[1]Domestic-Published Rates'!I56),IF(('[1]Domestic-Published Rates'!T56-('[1]Domestic-Published Rates'!T56*'[1]Domestic-Published Rates'!I56))&gt;'[1]Domestic-Published Rates'!I$10,('[1]Domestic-Published Rates'!T56-('[1]Domestic-Published Rates'!T56*'[1]Domestic-Published Rates'!I56)),'[1]Domestic-Published Rates'!I$10))))</f>
        <v>7.605089999999997</v>
      </c>
      <c r="L65" s="264">
        <f>(IF('[1]Domestic-Published Rates'!J$8=0,'[1]Domestic-Published Rates'!U56-('[1]Domestic-Published Rates'!U56*'[1]Domestic-Published Rates'!J56),IF(('[1]Domestic-Published Rates'!U56-('[1]Domestic-Published Rates'!U56*'[1]Domestic-Published Rates'!J56))&gt;'[1]Domestic-Published Rates'!J$10,('[1]Domestic-Published Rates'!U56-('[1]Domestic-Published Rates'!U56*'[1]Domestic-Published Rates'!J56)),'[1]Domestic-Published Rates'!J$10)))*$L$14+((IF('[1]Domestic-Published Rates'!J$8=0,'[1]Domestic-Published Rates'!U56-('[1]Domestic-Published Rates'!U56*'[1]Domestic-Published Rates'!J56),IF(('[1]Domestic-Published Rates'!U56-('[1]Domestic-Published Rates'!U56*'[1]Domestic-Published Rates'!J56))&gt;'[1]Domestic-Published Rates'!J$10,('[1]Domestic-Published Rates'!U56-('[1]Domestic-Published Rates'!U56*'[1]Domestic-Published Rates'!J56)),'[1]Domestic-Published Rates'!J$10))))</f>
        <v>15.331800000000001</v>
      </c>
    </row>
    <row r="66" spans="1:12" s="199" customFormat="1" ht="14.25" customHeight="1">
      <c r="A66" s="121">
        <v>30</v>
      </c>
      <c r="B66" s="174" t="s">
        <v>519</v>
      </c>
      <c r="C66" s="267">
        <f>(IF('[1]Domestic-Published Rates'!C$8=0,'[1]Domestic-Published Rates'!N57-('[1]Domestic-Published Rates'!N57*'[1]Domestic-Published Rates'!C57),IF(('[1]Domestic-Published Rates'!N57-('[1]Domestic-Published Rates'!N57*'[1]Domestic-Published Rates'!C57))&gt;'[1]Domestic-Published Rates'!C$10,('[1]Domestic-Published Rates'!N57-('[1]Domestic-Published Rates'!N57*'[1]Domestic-Published Rates'!C57)),'[1]Domestic-Published Rates'!C$10)))*$L$8+((IF('[1]Domestic-Published Rates'!C$8=0,'[1]Domestic-Published Rates'!N57-('[1]Domestic-Published Rates'!N57*'[1]Domestic-Published Rates'!C57),IF(('[1]Domestic-Published Rates'!N57-('[1]Domestic-Published Rates'!N57*'[1]Domestic-Published Rates'!C57))&gt;'[1]Domestic-Published Rates'!C$10,('[1]Domestic-Published Rates'!N57-('[1]Domestic-Published Rates'!N57*'[1]Domestic-Published Rates'!C57)),'[1]Domestic-Published Rates'!C$10))))</f>
        <v>62.553510000000003</v>
      </c>
      <c r="D66" s="268">
        <f>(IF('[1]Domestic-Published Rates'!D$8=0,'[1]Domestic-Published Rates'!O57-('[1]Domestic-Published Rates'!O57*'[1]Domestic-Published Rates'!D57),IF(('[1]Domestic-Published Rates'!O57-('[1]Domestic-Published Rates'!O57*'[1]Domestic-Published Rates'!D57))&gt;'[1]Domestic-Published Rates'!D$10,('[1]Domestic-Published Rates'!O57-('[1]Domestic-Published Rates'!O57*'[1]Domestic-Published Rates'!D57)),'[1]Domestic-Published Rates'!D$10)))*$L$8+((IF('[1]Domestic-Published Rates'!D$8=0,'[1]Domestic-Published Rates'!O57-('[1]Domestic-Published Rates'!O57*'[1]Domestic-Published Rates'!D57),IF(('[1]Domestic-Published Rates'!O57-('[1]Domestic-Published Rates'!O57*'[1]Domestic-Published Rates'!D57))&gt;'[1]Domestic-Published Rates'!D$10,('[1]Domestic-Published Rates'!O57-('[1]Domestic-Published Rates'!O57*'[1]Domestic-Published Rates'!D57)),'[1]Domestic-Published Rates'!D$10))))</f>
        <v>12.139049999999997</v>
      </c>
      <c r="E66" s="269">
        <f>(IF('[1]Domestic-Published Rates'!E$8=0,'[1]Domestic-Published Rates'!P57-('[1]Domestic-Published Rates'!P57*'[1]Domestic-Published Rates'!E57),IF(('[1]Domestic-Published Rates'!P57-('[1]Domestic-Published Rates'!P57*'[1]Domestic-Published Rates'!E57))&gt;'[1]Domestic-Published Rates'!E$10,('[1]Domestic-Published Rates'!P57-('[1]Domestic-Published Rates'!P57*'[1]Domestic-Published Rates'!E57)),'[1]Domestic-Published Rates'!E$10)))*$L$8+((IF('[1]Domestic-Published Rates'!E$8=0,'[1]Domestic-Published Rates'!P57-('[1]Domestic-Published Rates'!P57*'[1]Domestic-Published Rates'!E57),IF(('[1]Domestic-Published Rates'!P57-('[1]Domestic-Published Rates'!P57*'[1]Domestic-Published Rates'!E57))&gt;'[1]Domestic-Published Rates'!E$10,('[1]Domestic-Published Rates'!P57-('[1]Domestic-Published Rates'!P57*'[1]Domestic-Published Rates'!E57)),'[1]Domestic-Published Rates'!E$10))))</f>
        <v>11.653950000000009</v>
      </c>
      <c r="F66" s="173"/>
      <c r="G66" s="108">
        <v>35</v>
      </c>
      <c r="H66" s="134" t="s">
        <v>519</v>
      </c>
      <c r="I66" s="185">
        <v>9.67</v>
      </c>
      <c r="J66" s="185">
        <v>19.62</v>
      </c>
      <c r="K66" s="185">
        <f>(IF('[1]Domestic-Published Rates'!I$8=0,'[1]Domestic-Published Rates'!T57-('[1]Domestic-Published Rates'!T57*'[1]Domestic-Published Rates'!I57),IF(('[1]Domestic-Published Rates'!T57-('[1]Domestic-Published Rates'!T57*'[1]Domestic-Published Rates'!I57))&gt;'[1]Domestic-Published Rates'!I$10,('[1]Domestic-Published Rates'!T57-('[1]Domestic-Published Rates'!T57*'[1]Domestic-Published Rates'!I57)),'[1]Domestic-Published Rates'!I$10)))*$L$14+((IF('[1]Domestic-Published Rates'!I$8=0,'[1]Domestic-Published Rates'!T57-('[1]Domestic-Published Rates'!T57*'[1]Domestic-Published Rates'!I57),IF(('[1]Domestic-Published Rates'!T57-('[1]Domestic-Published Rates'!T57*'[1]Domestic-Published Rates'!I57))&gt;'[1]Domestic-Published Rates'!I$10,('[1]Domestic-Published Rates'!T57-('[1]Domestic-Published Rates'!T57*'[1]Domestic-Published Rates'!I57)),'[1]Domestic-Published Rates'!I$10))))</f>
        <v>7.605089999999997</v>
      </c>
      <c r="L66" s="166">
        <f>(IF('[1]Domestic-Published Rates'!J$8=0,'[1]Domestic-Published Rates'!U57-('[1]Domestic-Published Rates'!U57*'[1]Domestic-Published Rates'!J57),IF(('[1]Domestic-Published Rates'!U57-('[1]Domestic-Published Rates'!U57*'[1]Domestic-Published Rates'!J57))&gt;'[1]Domestic-Published Rates'!J$10,('[1]Domestic-Published Rates'!U57-('[1]Domestic-Published Rates'!U57*'[1]Domestic-Published Rates'!J57)),'[1]Domestic-Published Rates'!J$10)))*$L$14+((IF('[1]Domestic-Published Rates'!J$8=0,'[1]Domestic-Published Rates'!U57-('[1]Domestic-Published Rates'!U57*'[1]Domestic-Published Rates'!J57),IF(('[1]Domestic-Published Rates'!U57-('[1]Domestic-Published Rates'!U57*'[1]Domestic-Published Rates'!J57))&gt;'[1]Domestic-Published Rates'!J$10,('[1]Domestic-Published Rates'!U57-('[1]Domestic-Published Rates'!U57*'[1]Domestic-Published Rates'!J57)),'[1]Domestic-Published Rates'!J$10))))</f>
        <v>15.538799999999995</v>
      </c>
    </row>
    <row r="67" spans="1:12" s="199" customFormat="1" ht="14.25" customHeight="1">
      <c r="A67" s="241">
        <v>35</v>
      </c>
      <c r="B67" s="259" t="s">
        <v>519</v>
      </c>
      <c r="C67" s="260">
        <f>(IF('[1]Domestic-Published Rates'!C$8=0,'[1]Domestic-Published Rates'!N58-('[1]Domestic-Published Rates'!N58*'[1]Domestic-Published Rates'!C58),IF(('[1]Domestic-Published Rates'!N58-('[1]Domestic-Published Rates'!N58*'[1]Domestic-Published Rates'!C58))&gt;'[1]Domestic-Published Rates'!C$10,('[1]Domestic-Published Rates'!N58-('[1]Domestic-Published Rates'!N58*'[1]Domestic-Published Rates'!C58)),'[1]Domestic-Published Rates'!C$10)))*$L$8+((IF('[1]Domestic-Published Rates'!C$8=0,'[1]Domestic-Published Rates'!N58-('[1]Domestic-Published Rates'!N58*'[1]Domestic-Published Rates'!C58),IF(('[1]Domestic-Published Rates'!N58-('[1]Domestic-Published Rates'!N58*'[1]Domestic-Published Rates'!C58))&gt;'[1]Domestic-Published Rates'!C$10,('[1]Domestic-Published Rates'!N58-('[1]Domestic-Published Rates'!N58*'[1]Domestic-Published Rates'!C58)),'[1]Domestic-Published Rates'!C$10))))</f>
        <v>67.334669999999988</v>
      </c>
      <c r="D67" s="261">
        <f>(IF('[1]Domestic-Published Rates'!D$8=0,'[1]Domestic-Published Rates'!O58-('[1]Domestic-Published Rates'!O58*'[1]Domestic-Published Rates'!D58),IF(('[1]Domestic-Published Rates'!O58-('[1]Domestic-Published Rates'!O58*'[1]Domestic-Published Rates'!D58))&gt;'[1]Domestic-Published Rates'!D$10,('[1]Domestic-Published Rates'!O58-('[1]Domestic-Published Rates'!O58*'[1]Domestic-Published Rates'!D58)),'[1]Domestic-Published Rates'!D$10)))*$L$8+((IF('[1]Domestic-Published Rates'!D$8=0,'[1]Domestic-Published Rates'!O58-('[1]Domestic-Published Rates'!O58*'[1]Domestic-Published Rates'!D58),IF(('[1]Domestic-Published Rates'!O58-('[1]Domestic-Published Rates'!O58*'[1]Domestic-Published Rates'!D58))&gt;'[1]Domestic-Published Rates'!D$10,('[1]Domestic-Published Rates'!O58-('[1]Domestic-Published Rates'!O58*'[1]Domestic-Published Rates'!D58)),'[1]Domestic-Published Rates'!D$10))))</f>
        <v>13.40955000000001</v>
      </c>
      <c r="E67" s="262">
        <f>(IF('[1]Domestic-Published Rates'!E$8=0,'[1]Domestic-Published Rates'!P58-('[1]Domestic-Published Rates'!P58*'[1]Domestic-Published Rates'!E58),IF(('[1]Domestic-Published Rates'!P58-('[1]Domestic-Published Rates'!P58*'[1]Domestic-Published Rates'!E58))&gt;'[1]Domestic-Published Rates'!E$10,('[1]Domestic-Published Rates'!P58-('[1]Domestic-Published Rates'!P58*'[1]Domestic-Published Rates'!E58)),'[1]Domestic-Published Rates'!E$10)))*$L$8+((IF('[1]Domestic-Published Rates'!E$8=0,'[1]Domestic-Published Rates'!P58-('[1]Domestic-Published Rates'!P58*'[1]Domestic-Published Rates'!E58),IF(('[1]Domestic-Published Rates'!P58-('[1]Domestic-Published Rates'!P58*'[1]Domestic-Published Rates'!E58))&gt;'[1]Domestic-Published Rates'!E$10,('[1]Domestic-Published Rates'!P58-('[1]Domestic-Published Rates'!P58*'[1]Domestic-Published Rates'!E58)),'[1]Domestic-Published Rates'!E$10))))</f>
        <v>12.860925000000009</v>
      </c>
      <c r="F67" s="173"/>
      <c r="G67" s="274">
        <v>40</v>
      </c>
      <c r="H67" s="275" t="s">
        <v>519</v>
      </c>
      <c r="I67" s="185">
        <v>9.67</v>
      </c>
      <c r="J67" s="185">
        <v>19.62</v>
      </c>
      <c r="K67" s="279">
        <f>(IF('[1]Domestic-Published Rates'!I$8=0,'[1]Domestic-Published Rates'!T58-('[1]Domestic-Published Rates'!T58*'[1]Domestic-Published Rates'!I58),IF(('[1]Domestic-Published Rates'!T58-('[1]Domestic-Published Rates'!T58*'[1]Domestic-Published Rates'!I58))&gt;'[1]Domestic-Published Rates'!I$10,('[1]Domestic-Published Rates'!T58-('[1]Domestic-Published Rates'!T58*'[1]Domestic-Published Rates'!I58)),'[1]Domestic-Published Rates'!I$10)))*$L$14+((IF('[1]Domestic-Published Rates'!I$8=0,'[1]Domestic-Published Rates'!T58-('[1]Domestic-Published Rates'!T58*'[1]Domestic-Published Rates'!I58),IF(('[1]Domestic-Published Rates'!T58-('[1]Domestic-Published Rates'!T58*'[1]Domestic-Published Rates'!I58))&gt;'[1]Domestic-Published Rates'!I$10,('[1]Domestic-Published Rates'!T58-('[1]Domestic-Published Rates'!T58*'[1]Domestic-Published Rates'!I58)),'[1]Domestic-Published Rates'!I$10))))</f>
        <v>8.4569699999999983</v>
      </c>
      <c r="L67" s="280">
        <f>(IF('[1]Domestic-Published Rates'!J$8=0,'[1]Domestic-Published Rates'!U58-('[1]Domestic-Published Rates'!U58*'[1]Domestic-Published Rates'!J58),IF(('[1]Domestic-Published Rates'!U58-('[1]Domestic-Published Rates'!U58*'[1]Domestic-Published Rates'!J58))&gt;'[1]Domestic-Published Rates'!J$10,('[1]Domestic-Published Rates'!U58-('[1]Domestic-Published Rates'!U58*'[1]Domestic-Published Rates'!J58)),'[1]Domestic-Published Rates'!J$10)))*$L$14+((IF('[1]Domestic-Published Rates'!J$8=0,'[1]Domestic-Published Rates'!U58-('[1]Domestic-Published Rates'!U58*'[1]Domestic-Published Rates'!J58),IF(('[1]Domestic-Published Rates'!U58-('[1]Domestic-Published Rates'!U58*'[1]Domestic-Published Rates'!J58))&gt;'[1]Domestic-Published Rates'!J$10,('[1]Domestic-Published Rates'!U58-('[1]Domestic-Published Rates'!U58*'[1]Domestic-Published Rates'!J58)),'[1]Domestic-Published Rates'!J$10))))</f>
        <v>16.408200000000008</v>
      </c>
    </row>
    <row r="68" spans="1:12" s="199" customFormat="1" ht="14.25" customHeight="1">
      <c r="A68" s="108">
        <v>40</v>
      </c>
      <c r="B68" s="134" t="s">
        <v>519</v>
      </c>
      <c r="C68" s="135">
        <f>(IF('[1]Domestic-Published Rates'!C$8=0,'[1]Domestic-Published Rates'!N59-('[1]Domestic-Published Rates'!N59*'[1]Domestic-Published Rates'!C59),IF(('[1]Domestic-Published Rates'!N59-('[1]Domestic-Published Rates'!N59*'[1]Domestic-Published Rates'!C59))&gt;'[1]Domestic-Published Rates'!C$10,('[1]Domestic-Published Rates'!N59-('[1]Domestic-Published Rates'!N59*'[1]Domestic-Published Rates'!C59)),'[1]Domestic-Published Rates'!C$10)))*$L$8+((IF('[1]Domestic-Published Rates'!C$8=0,'[1]Domestic-Published Rates'!N59-('[1]Domestic-Published Rates'!N59*'[1]Domestic-Published Rates'!C59),IF(('[1]Domestic-Published Rates'!N59-('[1]Domestic-Published Rates'!N59*'[1]Domestic-Published Rates'!C59))&gt;'[1]Domestic-Published Rates'!C$10,('[1]Domestic-Published Rates'!N59-('[1]Domestic-Published Rates'!N59*'[1]Domestic-Published Rates'!C59)),'[1]Domestic-Published Rates'!C$10))))</f>
        <v>72.248639999999995</v>
      </c>
      <c r="D68" s="265">
        <f>(IF('[1]Domestic-Published Rates'!D$8=0,'[1]Domestic-Published Rates'!O59-('[1]Domestic-Published Rates'!O59*'[1]Domestic-Published Rates'!D59),IF(('[1]Domestic-Published Rates'!O59-('[1]Domestic-Published Rates'!O59*'[1]Domestic-Published Rates'!D59))&gt;'[1]Domestic-Published Rates'!D$10,('[1]Domestic-Published Rates'!O59-('[1]Domestic-Published Rates'!O59*'[1]Domestic-Published Rates'!D59)),'[1]Domestic-Published Rates'!D$10)))*$L$8+((IF('[1]Domestic-Published Rates'!D$8=0,'[1]Domestic-Published Rates'!O59-('[1]Domestic-Published Rates'!O59*'[1]Domestic-Published Rates'!D59),IF(('[1]Domestic-Published Rates'!O59-('[1]Domestic-Published Rates'!O59*'[1]Domestic-Published Rates'!D59))&gt;'[1]Domestic-Published Rates'!D$10,('[1]Domestic-Published Rates'!O59-('[1]Domestic-Published Rates'!O59*'[1]Domestic-Published Rates'!D59)),'[1]Domestic-Published Rates'!D$10))))</f>
        <v>14.691600000000008</v>
      </c>
      <c r="E68" s="266">
        <f>(IF('[1]Domestic-Published Rates'!E$8=0,'[1]Domestic-Published Rates'!P59-('[1]Domestic-Published Rates'!P59*'[1]Domestic-Published Rates'!E59),IF(('[1]Domestic-Published Rates'!P59-('[1]Domestic-Published Rates'!P59*'[1]Domestic-Published Rates'!E59))&gt;'[1]Domestic-Published Rates'!E$10,('[1]Domestic-Published Rates'!P59-('[1]Domestic-Published Rates'!P59*'[1]Domestic-Published Rates'!E59)),'[1]Domestic-Published Rates'!E$10)))*$L$8+((IF('[1]Domestic-Published Rates'!E$8=0,'[1]Domestic-Published Rates'!P59-('[1]Domestic-Published Rates'!P59*'[1]Domestic-Published Rates'!E59),IF(('[1]Domestic-Published Rates'!P59-('[1]Domestic-Published Rates'!P59*'[1]Domestic-Published Rates'!E59))&gt;'[1]Domestic-Published Rates'!E$10,('[1]Domestic-Published Rates'!P59-('[1]Domestic-Published Rates'!P59*'[1]Domestic-Published Rates'!E59)),'[1]Domestic-Published Rates'!E$10))))</f>
        <v>14.067900000000009</v>
      </c>
      <c r="F68" s="173"/>
      <c r="G68" s="281">
        <v>45</v>
      </c>
      <c r="H68" s="282" t="s">
        <v>519</v>
      </c>
      <c r="I68" s="283">
        <f>(IF('[1]Domestic-Published Rates'!G$8=0,'[1]Domestic-Published Rates'!R59-('[1]Domestic-Published Rates'!R59*'[1]Domestic-Published Rates'!G59),IF(('[1]Domestic-Published Rates'!R59-('[1]Domestic-Published Rates'!R59*'[1]Domestic-Published Rates'!G59))&gt;'[1]Domestic-Published Rates'!G$10*2,('[1]Domestic-Published Rates'!R59-('[1]Domestic-Published Rates'!R59*'[1]Domestic-Published Rates'!G59)),'[1]Domestic-Published Rates'!G$10*2)))*$L$14+((IF('[1]Domestic-Published Rates'!G$8=0,'[1]Domestic-Published Rates'!R59-('[1]Domestic-Published Rates'!R59*'[1]Domestic-Published Rates'!G59),IF(('[1]Domestic-Published Rates'!R59-('[1]Domestic-Published Rates'!R59*'[1]Domestic-Published Rates'!G59))&gt;'[1]Domestic-Published Rates'!G$10*2,('[1]Domestic-Published Rates'!R59-('[1]Domestic-Published Rates'!R59*'[1]Domestic-Published Rates'!G59)),'[1]Domestic-Published Rates'!G$10*2))))</f>
        <v>11.588980000000006</v>
      </c>
      <c r="J68" s="283">
        <f>(IF('[1]Domestic-Published Rates'!H$8=0,'[1]Domestic-Published Rates'!S59-('[1]Domestic-Published Rates'!S59*'[1]Domestic-Published Rates'!H59),IF(('[1]Domestic-Published Rates'!S59-('[1]Domestic-Published Rates'!S59*'[1]Domestic-Published Rates'!H59))&gt;'[1]Domestic-Published Rates'!H$10,('[1]Domestic-Published Rates'!S59-('[1]Domestic-Published Rates'!S59*'[1]Domestic-Published Rates'!H59)),'[1]Domestic-Published Rates'!H$10*2)))*$L$14+((IF('[1]Domestic-Published Rates'!H$8=0,'[1]Domestic-Published Rates'!S59-('[1]Domestic-Published Rates'!S59*'[1]Domestic-Published Rates'!H59),IF(('[1]Domestic-Published Rates'!S59-('[1]Domestic-Published Rates'!S59*'[1]Domestic-Published Rates'!H59))&gt;'[1]Domestic-Published Rates'!H$10*2,('[1]Domestic-Published Rates'!S59-('[1]Domestic-Published Rates'!S59*'[1]Domestic-Published Rates'!H59)),'[1]Domestic-Published Rates'!H$10*2))))</f>
        <v>22.130624999999995</v>
      </c>
      <c r="K68" s="283">
        <f>(IF('[1]Domestic-Published Rates'!I$8=0,'[1]Domestic-Published Rates'!T59-('[1]Domestic-Published Rates'!T59*'[1]Domestic-Published Rates'!I59),IF(('[1]Domestic-Published Rates'!T59-('[1]Domestic-Published Rates'!T59*'[1]Domestic-Published Rates'!I59))&gt;'[1]Domestic-Published Rates'!I$10,('[1]Domestic-Published Rates'!T59-('[1]Domestic-Published Rates'!T59*'[1]Domestic-Published Rates'!I59)),'[1]Domestic-Published Rates'!I$10)))*$L$14+((IF('[1]Domestic-Published Rates'!I$8=0,'[1]Domestic-Published Rates'!T59-('[1]Domestic-Published Rates'!T59*'[1]Domestic-Published Rates'!I59),IF(('[1]Domestic-Published Rates'!T59-('[1]Domestic-Published Rates'!T59*'[1]Domestic-Published Rates'!I59))&gt;'[1]Domestic-Published Rates'!I$10,('[1]Domestic-Published Rates'!T59-('[1]Domestic-Published Rates'!T59*'[1]Domestic-Published Rates'!I59)),'[1]Domestic-Published Rates'!I$10))))</f>
        <v>9.2813699999999955</v>
      </c>
      <c r="L68" s="207">
        <f>(IF('[1]Domestic-Published Rates'!J$8=0,'[1]Domestic-Published Rates'!U59-('[1]Domestic-Published Rates'!U59*'[1]Domestic-Published Rates'!J59),IF(('[1]Domestic-Published Rates'!U59-('[1]Domestic-Published Rates'!U59*'[1]Domestic-Published Rates'!J59))&gt;'[1]Domestic-Published Rates'!J$10,('[1]Domestic-Published Rates'!U59-('[1]Domestic-Published Rates'!U59*'[1]Domestic-Published Rates'!J59)),'[1]Domestic-Published Rates'!J$10)))*$L$14+((IF('[1]Domestic-Published Rates'!J$8=0,'[1]Domestic-Published Rates'!U59-('[1]Domestic-Published Rates'!U59*'[1]Domestic-Published Rates'!J59),IF(('[1]Domestic-Published Rates'!U59-('[1]Domestic-Published Rates'!U59*'[1]Domestic-Published Rates'!J59))&gt;'[1]Domestic-Published Rates'!J$10,('[1]Domestic-Published Rates'!U59-('[1]Domestic-Published Rates'!U59*'[1]Domestic-Published Rates'!J59)),'[1]Domestic-Published Rates'!J$10))))</f>
        <v>17.270700000000005</v>
      </c>
    </row>
    <row r="69" spans="1:12" s="199" customFormat="1" ht="14.25" customHeight="1">
      <c r="A69" s="241">
        <v>45</v>
      </c>
      <c r="B69" s="259" t="s">
        <v>519</v>
      </c>
      <c r="C69" s="260">
        <f>(IF('[1]Domestic-Published Rates'!C$8=0,'[1]Domestic-Published Rates'!N60-('[1]Domestic-Published Rates'!N60*'[1]Domestic-Published Rates'!C60),IF(('[1]Domestic-Published Rates'!N60-('[1]Domestic-Published Rates'!N60*'[1]Domestic-Published Rates'!C60))&gt;'[1]Domestic-Published Rates'!C$10,('[1]Domestic-Published Rates'!N60-('[1]Domestic-Published Rates'!N60*'[1]Domestic-Published Rates'!C60)),'[1]Domestic-Published Rates'!C$10)))*$L$8+((IF('[1]Domestic-Published Rates'!C$8=0,'[1]Domestic-Published Rates'!N60-('[1]Domestic-Published Rates'!N60*'[1]Domestic-Published Rates'!C60),IF(('[1]Domestic-Published Rates'!N60-('[1]Domestic-Published Rates'!N60*'[1]Domestic-Published Rates'!C60))&gt;'[1]Domestic-Published Rates'!C$10,('[1]Domestic-Published Rates'!N60-('[1]Domestic-Published Rates'!N60*'[1]Domestic-Published Rates'!C60)),'[1]Domestic-Published Rates'!C$10))))</f>
        <v>77.096204999999998</v>
      </c>
      <c r="D69" s="261">
        <f>(IF('[1]Domestic-Published Rates'!D$8=0,'[1]Domestic-Published Rates'!O60-('[1]Domestic-Published Rates'!O60*'[1]Domestic-Published Rates'!D60),IF(('[1]Domestic-Published Rates'!O60-('[1]Domestic-Published Rates'!O60*'[1]Domestic-Published Rates'!D60))&gt;'[1]Domestic-Published Rates'!D$10,('[1]Domestic-Published Rates'!O60-('[1]Domestic-Published Rates'!O60*'[1]Domestic-Published Rates'!D60)),'[1]Domestic-Published Rates'!D$10)))*$L$8+((IF('[1]Domestic-Published Rates'!D$8=0,'[1]Domestic-Published Rates'!O60-('[1]Domestic-Published Rates'!O60*'[1]Domestic-Published Rates'!D60),IF(('[1]Domestic-Published Rates'!O60-('[1]Domestic-Published Rates'!O60*'[1]Domestic-Published Rates'!D60))&gt;'[1]Domestic-Published Rates'!D$10,('[1]Domestic-Published Rates'!O60-('[1]Domestic-Published Rates'!O60*'[1]Domestic-Published Rates'!D60)),'[1]Domestic-Published Rates'!D$10))))</f>
        <v>15.933225000000007</v>
      </c>
      <c r="E69" s="262">
        <f>(IF('[1]Domestic-Published Rates'!E$8=0,'[1]Domestic-Published Rates'!P60-('[1]Domestic-Published Rates'!P60*'[1]Domestic-Published Rates'!E60),IF(('[1]Domestic-Published Rates'!P60-('[1]Domestic-Published Rates'!P60*'[1]Domestic-Published Rates'!E60))&gt;'[1]Domestic-Published Rates'!E$10,('[1]Domestic-Published Rates'!P60-('[1]Domestic-Published Rates'!P60*'[1]Domestic-Published Rates'!E60)),'[1]Domestic-Published Rates'!E$10)))*$L$8+((IF('[1]Domestic-Published Rates'!E$8=0,'[1]Domestic-Published Rates'!P60-('[1]Domestic-Published Rates'!P60*'[1]Domestic-Published Rates'!E60),IF(('[1]Domestic-Published Rates'!P60-('[1]Domestic-Published Rates'!P60*'[1]Domestic-Published Rates'!E60))&gt;'[1]Domestic-Published Rates'!E$10,('[1]Domestic-Published Rates'!P60-('[1]Domestic-Published Rates'!P60*'[1]Domestic-Published Rates'!E60)),'[1]Domestic-Published Rates'!E$10))))</f>
        <v>15.280650000000009</v>
      </c>
      <c r="F69" s="173"/>
      <c r="G69" s="241">
        <v>50</v>
      </c>
      <c r="H69" s="259" t="s">
        <v>519</v>
      </c>
      <c r="I69" s="263">
        <f>(IF('[1]Domestic-Published Rates'!G$8=0,'[1]Domestic-Published Rates'!R60-('[1]Domestic-Published Rates'!R60*'[1]Domestic-Published Rates'!G60),IF(('[1]Domestic-Published Rates'!R60-('[1]Domestic-Published Rates'!R60*'[1]Domestic-Published Rates'!G60))&gt;'[1]Domestic-Published Rates'!G$10*2,('[1]Domestic-Published Rates'!R60-('[1]Domestic-Published Rates'!R60*'[1]Domestic-Published Rates'!G60)),'[1]Domestic-Published Rates'!G$10*2)))*$L$14+((IF('[1]Domestic-Published Rates'!G$8=0,'[1]Domestic-Published Rates'!R60-('[1]Domestic-Published Rates'!R60*'[1]Domestic-Published Rates'!G60),IF(('[1]Domestic-Published Rates'!R60-('[1]Domestic-Published Rates'!R60*'[1]Domestic-Published Rates'!G60))&gt;'[1]Domestic-Published Rates'!G$10*2,('[1]Domestic-Published Rates'!R60-('[1]Domestic-Published Rates'!R60*'[1]Domestic-Published Rates'!G60)),'[1]Domestic-Published Rates'!G$10*2))))</f>
        <v>11.588980000000006</v>
      </c>
      <c r="J69" s="263">
        <f>(IF('[1]Domestic-Published Rates'!H$8=0,'[1]Domestic-Published Rates'!S60-('[1]Domestic-Published Rates'!S60*'[1]Domestic-Published Rates'!H60),IF(('[1]Domestic-Published Rates'!S60-('[1]Domestic-Published Rates'!S60*'[1]Domestic-Published Rates'!H60))&gt;'[1]Domestic-Published Rates'!H$10,('[1]Domestic-Published Rates'!S60-('[1]Domestic-Published Rates'!S60*'[1]Domestic-Published Rates'!H60)),'[1]Domestic-Published Rates'!H$10*2)))*$L$14+((IF('[1]Domestic-Published Rates'!H$8=0,'[1]Domestic-Published Rates'!S60-('[1]Domestic-Published Rates'!S60*'[1]Domestic-Published Rates'!H60),IF(('[1]Domestic-Published Rates'!S60-('[1]Domestic-Published Rates'!S60*'[1]Domestic-Published Rates'!H60))&gt;'[1]Domestic-Published Rates'!H$10*2,('[1]Domestic-Published Rates'!S60-('[1]Domestic-Published Rates'!S60*'[1]Domestic-Published Rates'!H60)),'[1]Domestic-Published Rates'!H$10*2))))</f>
        <v>22.130624999999995</v>
      </c>
      <c r="K69" s="263">
        <f>(IF('[1]Domestic-Published Rates'!I$8=0,'[1]Domestic-Published Rates'!T60-('[1]Domestic-Published Rates'!T60*'[1]Domestic-Published Rates'!I60),IF(('[1]Domestic-Published Rates'!T60-('[1]Domestic-Published Rates'!T60*'[1]Domestic-Published Rates'!I60))&gt;'[1]Domestic-Published Rates'!I$10,('[1]Domestic-Published Rates'!T60-('[1]Domestic-Published Rates'!T60*'[1]Domestic-Published Rates'!I60)),'[1]Domestic-Published Rates'!I$10)))*$L$14+((IF('[1]Domestic-Published Rates'!I$8=0,'[1]Domestic-Published Rates'!T60-('[1]Domestic-Published Rates'!T60*'[1]Domestic-Published Rates'!I60),IF(('[1]Domestic-Published Rates'!T60-('[1]Domestic-Published Rates'!T60*'[1]Domestic-Published Rates'!I60))&gt;'[1]Domestic-Published Rates'!I$10,('[1]Domestic-Published Rates'!T60-('[1]Domestic-Published Rates'!T60*'[1]Domestic-Published Rates'!I60)),'[1]Domestic-Published Rates'!I$10))))</f>
        <v>10.140119999999996</v>
      </c>
      <c r="L69" s="264">
        <f>(IF('[1]Domestic-Published Rates'!J$8=0,'[1]Domestic-Published Rates'!U60-('[1]Domestic-Published Rates'!U60*'[1]Domestic-Published Rates'!J60),IF(('[1]Domestic-Published Rates'!U60-('[1]Domestic-Published Rates'!U60*'[1]Domestic-Published Rates'!J60))&gt;'[1]Domestic-Published Rates'!J$10,('[1]Domestic-Published Rates'!U60-('[1]Domestic-Published Rates'!U60*'[1]Domestic-Published Rates'!J60)),'[1]Domestic-Published Rates'!J$10)))*$L$14+((IF('[1]Domestic-Published Rates'!J$8=0,'[1]Domestic-Published Rates'!U60-('[1]Domestic-Published Rates'!U60*'[1]Domestic-Published Rates'!J60),IF(('[1]Domestic-Published Rates'!U60-('[1]Domestic-Published Rates'!U60*'[1]Domestic-Published Rates'!J60))&gt;'[1]Domestic-Published Rates'!J$10,('[1]Domestic-Published Rates'!U60-('[1]Domestic-Published Rates'!U60*'[1]Domestic-Published Rates'!J60)),'[1]Domestic-Published Rates'!J$10))))</f>
        <v>18.160799999999995</v>
      </c>
    </row>
    <row r="70" spans="1:12" s="199" customFormat="1" ht="14.25" customHeight="1">
      <c r="A70" s="108">
        <v>50</v>
      </c>
      <c r="B70" s="134" t="s">
        <v>519</v>
      </c>
      <c r="C70" s="135">
        <f>(IF('[1]Domestic-Published Rates'!C$8=0,'[1]Domestic-Published Rates'!N61-('[1]Domestic-Published Rates'!N61*'[1]Domestic-Published Rates'!C61),IF(('[1]Domestic-Published Rates'!N61-('[1]Domestic-Published Rates'!N61*'[1]Domestic-Published Rates'!C61))&gt;'[1]Domestic-Published Rates'!C$10,('[1]Domestic-Published Rates'!N61-('[1]Domestic-Published Rates'!N61*'[1]Domestic-Published Rates'!C61)),'[1]Domestic-Published Rates'!C$10)))*$L$8+((IF('[1]Domestic-Published Rates'!C$8=0,'[1]Domestic-Published Rates'!N61-('[1]Domestic-Published Rates'!N61*'[1]Domestic-Published Rates'!C61),IF(('[1]Domestic-Published Rates'!N61-('[1]Domestic-Published Rates'!N61*'[1]Domestic-Published Rates'!C61))&gt;'[1]Domestic-Published Rates'!C$10,('[1]Domestic-Published Rates'!N61-('[1]Domestic-Published Rates'!N61*'[1]Domestic-Published Rates'!C61)),'[1]Domestic-Published Rates'!C$10))))</f>
        <v>81.943770000000001</v>
      </c>
      <c r="D70" s="265">
        <f>(IF('[1]Domestic-Published Rates'!D$8=0,'[1]Domestic-Published Rates'!O61-('[1]Domestic-Published Rates'!O61*'[1]Domestic-Published Rates'!D61),IF(('[1]Domestic-Published Rates'!O61-('[1]Domestic-Published Rates'!O61*'[1]Domestic-Published Rates'!D61))&gt;'[1]Domestic-Published Rates'!D$10,('[1]Domestic-Published Rates'!O61-('[1]Domestic-Published Rates'!O61*'[1]Domestic-Published Rates'!D61)),'[1]Domestic-Published Rates'!D$10)))*$L$8+((IF('[1]Domestic-Published Rates'!D$8=0,'[1]Domestic-Published Rates'!O61-('[1]Domestic-Published Rates'!O61*'[1]Domestic-Published Rates'!D61),IF(('[1]Domestic-Published Rates'!O61-('[1]Domestic-Published Rates'!O61*'[1]Domestic-Published Rates'!D61))&gt;'[1]Domestic-Published Rates'!D$10,('[1]Domestic-Published Rates'!O61-('[1]Domestic-Published Rates'!O61*'[1]Domestic-Published Rates'!D61)),'[1]Domestic-Published Rates'!D$10))))</f>
        <v>17.21527500000002</v>
      </c>
      <c r="E70" s="266">
        <f>(IF('[1]Domestic-Published Rates'!E$8=0,'[1]Domestic-Published Rates'!P61-('[1]Domestic-Published Rates'!P61*'[1]Domestic-Published Rates'!E61),IF(('[1]Domestic-Published Rates'!P61-('[1]Domestic-Published Rates'!P61*'[1]Domestic-Published Rates'!E61))&gt;'[1]Domestic-Published Rates'!E$10,('[1]Domestic-Published Rates'!P61-('[1]Domestic-Published Rates'!P61*'[1]Domestic-Published Rates'!E61)),'[1]Domestic-Published Rates'!E$10)))*$L$8+((IF('[1]Domestic-Published Rates'!E$8=0,'[1]Domestic-Published Rates'!P61-('[1]Domestic-Published Rates'!P61*'[1]Domestic-Published Rates'!E61),IF(('[1]Domestic-Published Rates'!P61-('[1]Domestic-Published Rates'!P61*'[1]Domestic-Published Rates'!E61))&gt;'[1]Domestic-Published Rates'!E$10,('[1]Domestic-Published Rates'!P61-('[1]Domestic-Published Rates'!P61*'[1]Domestic-Published Rates'!E61)),'[1]Domestic-Published Rates'!E$10))))</f>
        <v>16.499175000000008</v>
      </c>
      <c r="F70" s="173"/>
      <c r="G70" s="108">
        <v>55</v>
      </c>
      <c r="H70" s="134" t="s">
        <v>519</v>
      </c>
      <c r="I70" s="185">
        <f>(IF('[1]Domestic-Published Rates'!G$8=0,'[1]Domestic-Published Rates'!R61-('[1]Domestic-Published Rates'!R61*'[1]Domestic-Published Rates'!G61),IF(('[1]Domestic-Published Rates'!R61-('[1]Domestic-Published Rates'!R61*'[1]Domestic-Published Rates'!G61))&gt;'[1]Domestic-Published Rates'!G$10*2,('[1]Domestic-Published Rates'!R61-('[1]Domestic-Published Rates'!R61*'[1]Domestic-Published Rates'!G61)),'[1]Domestic-Published Rates'!G$10*2)))*$L$14+((IF('[1]Domestic-Published Rates'!G$8=0,'[1]Domestic-Published Rates'!R61-('[1]Domestic-Published Rates'!R61*'[1]Domestic-Published Rates'!G61),IF(('[1]Domestic-Published Rates'!R61-('[1]Domestic-Published Rates'!R61*'[1]Domestic-Published Rates'!G61))&gt;'[1]Domestic-Published Rates'!G$10*2,('[1]Domestic-Published Rates'!R61-('[1]Domestic-Published Rates'!R61*'[1]Domestic-Published Rates'!G61)),'[1]Domestic-Published Rates'!G$10*2))))</f>
        <v>13.443820000000002</v>
      </c>
      <c r="J70" s="185">
        <f>(IF('[1]Domestic-Published Rates'!H$8=0,'[1]Domestic-Published Rates'!S61-('[1]Domestic-Published Rates'!S61*'[1]Domestic-Published Rates'!H61),IF(('[1]Domestic-Published Rates'!S61-('[1]Domestic-Published Rates'!S61*'[1]Domestic-Published Rates'!H61))&gt;'[1]Domestic-Published Rates'!H$10,('[1]Domestic-Published Rates'!S61-('[1]Domestic-Published Rates'!S61*'[1]Domestic-Published Rates'!H61)),'[1]Domestic-Published Rates'!H$10*2)))*$L$14+((IF('[1]Domestic-Published Rates'!H$8=0,'[1]Domestic-Published Rates'!S61-('[1]Domestic-Published Rates'!S61*'[1]Domestic-Published Rates'!H61),IF(('[1]Domestic-Published Rates'!S61-('[1]Domestic-Published Rates'!S61*'[1]Domestic-Published Rates'!H61))&gt;'[1]Domestic-Published Rates'!H$10*2,('[1]Domestic-Published Rates'!S61-('[1]Domestic-Published Rates'!S61*'[1]Domestic-Published Rates'!H61)),'[1]Domestic-Published Rates'!H$10*2))))</f>
        <v>24.204124999999991</v>
      </c>
      <c r="K70" s="185">
        <f>(IF('[1]Domestic-Published Rates'!I$8=0,'[1]Domestic-Published Rates'!T61-('[1]Domestic-Published Rates'!T61*'[1]Domestic-Published Rates'!I61),IF(('[1]Domestic-Published Rates'!T61-('[1]Domestic-Published Rates'!T61*'[1]Domestic-Published Rates'!I61))&gt;'[1]Domestic-Published Rates'!I$10,('[1]Domestic-Published Rates'!T61-('[1]Domestic-Published Rates'!T61*'[1]Domestic-Published Rates'!I61)),'[1]Domestic-Published Rates'!I$10)))*$L$14+((IF('[1]Domestic-Published Rates'!I$8=0,'[1]Domestic-Published Rates'!T61-('[1]Domestic-Published Rates'!T61*'[1]Domestic-Published Rates'!I61),IF(('[1]Domestic-Published Rates'!T61-('[1]Domestic-Published Rates'!T61*'[1]Domestic-Published Rates'!I61))&gt;'[1]Domestic-Published Rates'!I$10,('[1]Domestic-Published Rates'!T61-('[1]Domestic-Published Rates'!T61*'[1]Domestic-Published Rates'!I61)),'[1]Domestic-Published Rates'!I$10))))</f>
        <v>10.978259999999992</v>
      </c>
      <c r="L70" s="166">
        <f>(IF('[1]Domestic-Published Rates'!J$8=0,'[1]Domestic-Published Rates'!U61-('[1]Domestic-Published Rates'!U61*'[1]Domestic-Published Rates'!J61),IF(('[1]Domestic-Published Rates'!U61-('[1]Domestic-Published Rates'!U61*'[1]Domestic-Published Rates'!J61))&gt;'[1]Domestic-Published Rates'!J$10,('[1]Domestic-Published Rates'!U61-('[1]Domestic-Published Rates'!U61*'[1]Domestic-Published Rates'!J61)),'[1]Domestic-Published Rates'!J$10)))*$L$14+((IF('[1]Domestic-Published Rates'!J$8=0,'[1]Domestic-Published Rates'!U61-('[1]Domestic-Published Rates'!U61*'[1]Domestic-Published Rates'!J61),IF(('[1]Domestic-Published Rates'!U61-('[1]Domestic-Published Rates'!U61*'[1]Domestic-Published Rates'!J61))&gt;'[1]Domestic-Published Rates'!J$10,('[1]Domestic-Published Rates'!U61-('[1]Domestic-Published Rates'!U61*'[1]Domestic-Published Rates'!J61)),'[1]Domestic-Published Rates'!J$10))))</f>
        <v>19.016400000000004</v>
      </c>
    </row>
    <row r="71" spans="1:12" s="199" customFormat="1" ht="14.25" customHeight="1">
      <c r="A71" s="274">
        <v>55</v>
      </c>
      <c r="B71" s="275" t="s">
        <v>519</v>
      </c>
      <c r="C71" s="276">
        <f>(IF('[1]Domestic-Published Rates'!C$8=0,'[1]Domestic-Published Rates'!N62-('[1]Domestic-Published Rates'!N62*'[1]Domestic-Published Rates'!C62),IF(('[1]Domestic-Published Rates'!N62-('[1]Domestic-Published Rates'!N62*'[1]Domestic-Published Rates'!C62))&gt;'[1]Domestic-Published Rates'!C$10,('[1]Domestic-Published Rates'!N62-('[1]Domestic-Published Rates'!N62*'[1]Domestic-Published Rates'!C62)),'[1]Domestic-Published Rates'!C$10)))*$L$8+((IF('[1]Domestic-Published Rates'!C$8=0,'[1]Domestic-Published Rates'!N62-('[1]Domestic-Published Rates'!N62*'[1]Domestic-Published Rates'!C62),IF(('[1]Domestic-Published Rates'!N62-('[1]Domestic-Published Rates'!N62*'[1]Domestic-Published Rates'!C62))&gt;'[1]Domestic-Published Rates'!C$10,('[1]Domestic-Published Rates'!N62-('[1]Domestic-Published Rates'!N62*'[1]Domestic-Published Rates'!C62)),'[1]Domestic-Published Rates'!C$10))))</f>
        <v>86.857739999999993</v>
      </c>
      <c r="D71" s="277">
        <f>(IF('[1]Domestic-Published Rates'!D$8=0,'[1]Domestic-Published Rates'!O62-('[1]Domestic-Published Rates'!O62*'[1]Domestic-Published Rates'!D62),IF(('[1]Domestic-Published Rates'!O62-('[1]Domestic-Published Rates'!O62*'[1]Domestic-Published Rates'!D62))&gt;'[1]Domestic-Published Rates'!D$10,('[1]Domestic-Published Rates'!O62-('[1]Domestic-Published Rates'!O62*'[1]Domestic-Published Rates'!D62)),'[1]Domestic-Published Rates'!D$10)))*$L$8+((IF('[1]Domestic-Published Rates'!D$8=0,'[1]Domestic-Published Rates'!O62-('[1]Domestic-Published Rates'!O62*'[1]Domestic-Published Rates'!D62),IF(('[1]Domestic-Published Rates'!O62-('[1]Domestic-Published Rates'!O62*'[1]Domestic-Published Rates'!D62))&gt;'[1]Domestic-Published Rates'!D$10,('[1]Domestic-Published Rates'!O62-('[1]Domestic-Published Rates'!O62*'[1]Domestic-Published Rates'!D62)),'[1]Domestic-Published Rates'!D$10))))</f>
        <v>18.491550000000018</v>
      </c>
      <c r="E71" s="278">
        <f>(IF('[1]Domestic-Published Rates'!E$8=0,'[1]Domestic-Published Rates'!P62-('[1]Domestic-Published Rates'!P62*'[1]Domestic-Published Rates'!E62),IF(('[1]Domestic-Published Rates'!P62-('[1]Domestic-Published Rates'!P62*'[1]Domestic-Published Rates'!E62))&gt;'[1]Domestic-Published Rates'!E$10,('[1]Domestic-Published Rates'!P62-('[1]Domestic-Published Rates'!P62*'[1]Domestic-Published Rates'!E62)),'[1]Domestic-Published Rates'!E$10)))*$L$8+((IF('[1]Domestic-Published Rates'!E$8=0,'[1]Domestic-Published Rates'!P62-('[1]Domestic-Published Rates'!P62*'[1]Domestic-Published Rates'!E62),IF(('[1]Domestic-Published Rates'!P62-('[1]Domestic-Published Rates'!P62*'[1]Domestic-Published Rates'!E62))&gt;'[1]Domestic-Published Rates'!E$10,('[1]Domestic-Published Rates'!P62-('[1]Domestic-Published Rates'!P62*'[1]Domestic-Published Rates'!E62)),'[1]Domestic-Published Rates'!E$10))))</f>
        <v>17.717700000000008</v>
      </c>
      <c r="F71" s="173"/>
      <c r="G71" s="241">
        <v>60</v>
      </c>
      <c r="H71" s="259" t="s">
        <v>519</v>
      </c>
      <c r="I71" s="263">
        <f>(IF('[1]Domestic-Published Rates'!G$8=0,'[1]Domestic-Published Rates'!R62-('[1]Domestic-Published Rates'!R62*'[1]Domestic-Published Rates'!G62),IF(('[1]Domestic-Published Rates'!R62-('[1]Domestic-Published Rates'!R62*'[1]Domestic-Published Rates'!G62))&gt;'[1]Domestic-Published Rates'!G$10*2,('[1]Domestic-Published Rates'!R62-('[1]Domestic-Published Rates'!R62*'[1]Domestic-Published Rates'!G62)),'[1]Domestic-Published Rates'!G$10*2)))*$L$14+((IF('[1]Domestic-Published Rates'!G$8=0,'[1]Domestic-Published Rates'!R62-('[1]Domestic-Published Rates'!R62*'[1]Domestic-Published Rates'!G62),IF(('[1]Domestic-Published Rates'!R62-('[1]Domestic-Published Rates'!R62*'[1]Domestic-Published Rates'!G62))&gt;'[1]Domestic-Published Rates'!G$10*2,('[1]Domestic-Published Rates'!R62-('[1]Domestic-Published Rates'!R62*'[1]Domestic-Published Rates'!G62)),'[1]Domestic-Published Rates'!G$10*2))))</f>
        <v>13.443820000000002</v>
      </c>
      <c r="J71" s="263">
        <f>(IF('[1]Domestic-Published Rates'!H$8=0,'[1]Domestic-Published Rates'!S62-('[1]Domestic-Published Rates'!S62*'[1]Domestic-Published Rates'!H62),IF(('[1]Domestic-Published Rates'!S62-('[1]Domestic-Published Rates'!S62*'[1]Domestic-Published Rates'!H62))&gt;'[1]Domestic-Published Rates'!H$10,('[1]Domestic-Published Rates'!S62-('[1]Domestic-Published Rates'!S62*'[1]Domestic-Published Rates'!H62)),'[1]Domestic-Published Rates'!H$10*2)))*$L$14+((IF('[1]Domestic-Published Rates'!H$8=0,'[1]Domestic-Published Rates'!S62-('[1]Domestic-Published Rates'!S62*'[1]Domestic-Published Rates'!H62),IF(('[1]Domestic-Published Rates'!S62-('[1]Domestic-Published Rates'!S62*'[1]Domestic-Published Rates'!H62))&gt;'[1]Domestic-Published Rates'!H$10*2,('[1]Domestic-Published Rates'!S62-('[1]Domestic-Published Rates'!S62*'[1]Domestic-Published Rates'!H62)),'[1]Domestic-Published Rates'!H$10*2))))</f>
        <v>24.204124999999991</v>
      </c>
      <c r="K71" s="263">
        <f>(IF('[1]Domestic-Published Rates'!I$8=0,'[1]Domestic-Published Rates'!T62-('[1]Domestic-Published Rates'!T62*'[1]Domestic-Published Rates'!I62),IF(('[1]Domestic-Published Rates'!T62-('[1]Domestic-Published Rates'!T62*'[1]Domestic-Published Rates'!I62))&gt;'[1]Domestic-Published Rates'!I$10,('[1]Domestic-Published Rates'!T62-('[1]Domestic-Published Rates'!T62*'[1]Domestic-Published Rates'!I62)),'[1]Domestic-Published Rates'!I$10)))*$L$14+((IF('[1]Domestic-Published Rates'!I$8=0,'[1]Domestic-Published Rates'!T62-('[1]Domestic-Published Rates'!T62*'[1]Domestic-Published Rates'!I62),IF(('[1]Domestic-Published Rates'!T62-('[1]Domestic-Published Rates'!T62*'[1]Domestic-Published Rates'!I62))&gt;'[1]Domestic-Published Rates'!I$10,('[1]Domestic-Published Rates'!T62-('[1]Domestic-Published Rates'!T62*'[1]Domestic-Published Rates'!I62)),'[1]Domestic-Published Rates'!I$10))))</f>
        <v>11.816400000000002</v>
      </c>
      <c r="L71" s="264">
        <f>(IF('[1]Domestic-Published Rates'!J$8=0,'[1]Domestic-Published Rates'!U62-('[1]Domestic-Published Rates'!U62*'[1]Domestic-Published Rates'!J62),IF(('[1]Domestic-Published Rates'!U62-('[1]Domestic-Published Rates'!U62*'[1]Domestic-Published Rates'!J62))&gt;'[1]Domestic-Published Rates'!J$10,('[1]Domestic-Published Rates'!U62-('[1]Domestic-Published Rates'!U62*'[1]Domestic-Published Rates'!J62)),'[1]Domestic-Published Rates'!J$10)))*$L$14+((IF('[1]Domestic-Published Rates'!J$8=0,'[1]Domestic-Published Rates'!U62-('[1]Domestic-Published Rates'!U62*'[1]Domestic-Published Rates'!J62),IF(('[1]Domestic-Published Rates'!U62-('[1]Domestic-Published Rates'!U62*'[1]Domestic-Published Rates'!J62))&gt;'[1]Domestic-Published Rates'!J$10,('[1]Domestic-Published Rates'!U62-('[1]Domestic-Published Rates'!U62*'[1]Domestic-Published Rates'!J62)),'[1]Domestic-Published Rates'!J$10))))</f>
        <v>19.885800000000003</v>
      </c>
    </row>
    <row r="72" spans="1:12" s="199" customFormat="1" ht="14.25" customHeight="1">
      <c r="A72" s="108">
        <v>60</v>
      </c>
      <c r="B72" s="134" t="s">
        <v>519</v>
      </c>
      <c r="C72" s="135">
        <f>(IF('[1]Domestic-Published Rates'!C$8=0,'[1]Domestic-Published Rates'!N63-('[1]Domestic-Published Rates'!N63*'[1]Domestic-Published Rates'!C63),IF(('[1]Domestic-Published Rates'!N63-('[1]Domestic-Published Rates'!N63*'[1]Domestic-Published Rates'!C63))&gt;'[1]Domestic-Published Rates'!C$10,('[1]Domestic-Published Rates'!N63-('[1]Domestic-Published Rates'!N63*'[1]Domestic-Published Rates'!C63)),'[1]Domestic-Published Rates'!C$10)))*$L$8+((IF('[1]Domestic-Published Rates'!C$8=0,'[1]Domestic-Published Rates'!N63-('[1]Domestic-Published Rates'!N63*'[1]Domestic-Published Rates'!C63),IF(('[1]Domestic-Published Rates'!N63-('[1]Domestic-Published Rates'!N63*'[1]Domestic-Published Rates'!C63))&gt;'[1]Domestic-Published Rates'!C$10,('[1]Domestic-Published Rates'!N63-('[1]Domestic-Published Rates'!N63*'[1]Domestic-Published Rates'!C63)),'[1]Domestic-Published Rates'!C$10))))</f>
        <v>91.79384499999999</v>
      </c>
      <c r="D72" s="265">
        <f>(IF('[1]Domestic-Published Rates'!D$8=0,'[1]Domestic-Published Rates'!O63-('[1]Domestic-Published Rates'!O63*'[1]Domestic-Published Rates'!D63),IF(('[1]Domestic-Published Rates'!O63-('[1]Domestic-Published Rates'!O63*'[1]Domestic-Published Rates'!D63))&gt;'[1]Domestic-Published Rates'!D$10,('[1]Domestic-Published Rates'!O63-('[1]Domestic-Published Rates'!O63*'[1]Domestic-Published Rates'!D63)),'[1]Domestic-Published Rates'!D$10)))*$L$8+((IF('[1]Domestic-Published Rates'!D$8=0,'[1]Domestic-Published Rates'!O63-('[1]Domestic-Published Rates'!O63*'[1]Domestic-Published Rates'!D63),IF(('[1]Domestic-Published Rates'!O63-('[1]Domestic-Published Rates'!O63*'[1]Domestic-Published Rates'!D63))&gt;'[1]Domestic-Published Rates'!D$10,('[1]Domestic-Published Rates'!O63-('[1]Domestic-Published Rates'!O63*'[1]Domestic-Published Rates'!D63)),'[1]Domestic-Published Rates'!D$10))))</f>
        <v>19.785150000000016</v>
      </c>
      <c r="E72" s="266">
        <f>(IF('[1]Domestic-Published Rates'!E$8=0,'[1]Domestic-Published Rates'!P63-('[1]Domestic-Published Rates'!P63*'[1]Domestic-Published Rates'!E63),IF(('[1]Domestic-Published Rates'!P63-('[1]Domestic-Published Rates'!P63*'[1]Domestic-Published Rates'!E63))&gt;'[1]Domestic-Published Rates'!E$10,('[1]Domestic-Published Rates'!P63-('[1]Domestic-Published Rates'!P63*'[1]Domestic-Published Rates'!E63)),'[1]Domestic-Published Rates'!E$10)))*$L$8+((IF('[1]Domestic-Published Rates'!E$8=0,'[1]Domestic-Published Rates'!P63-('[1]Domestic-Published Rates'!P63*'[1]Domestic-Published Rates'!E63),IF(('[1]Domestic-Published Rates'!P63-('[1]Domestic-Published Rates'!P63*'[1]Domestic-Published Rates'!E63))&gt;'[1]Domestic-Published Rates'!E$10,('[1]Domestic-Published Rates'!P63-('[1]Domestic-Published Rates'!P63*'[1]Domestic-Published Rates'!E63)),'[1]Domestic-Published Rates'!E$10))))</f>
        <v>18.930450000000008</v>
      </c>
      <c r="F72" s="173"/>
      <c r="G72" s="108">
        <v>65</v>
      </c>
      <c r="H72" s="134" t="s">
        <v>519</v>
      </c>
      <c r="I72" s="185">
        <f>(IF('[1]Domestic-Published Rates'!G$8=0,'[1]Domestic-Published Rates'!R63-('[1]Domestic-Published Rates'!R63*'[1]Domestic-Published Rates'!G63),IF(('[1]Domestic-Published Rates'!R63-('[1]Domestic-Published Rates'!R63*'[1]Domestic-Published Rates'!G63))&gt;'[1]Domestic-Published Rates'!G$10*2,('[1]Domestic-Published Rates'!R63-('[1]Domestic-Published Rates'!R63*'[1]Domestic-Published Rates'!G63)),'[1]Domestic-Published Rates'!G$10*2)))*$L$14+((IF('[1]Domestic-Published Rates'!G$8=0,'[1]Domestic-Published Rates'!R63-('[1]Domestic-Published Rates'!R63*'[1]Domestic-Published Rates'!G63),IF(('[1]Domestic-Published Rates'!R63-('[1]Domestic-Published Rates'!R63*'[1]Domestic-Published Rates'!G63))&gt;'[1]Domestic-Published Rates'!G$10*2,('[1]Domestic-Published Rates'!R63-('[1]Domestic-Published Rates'!R63*'[1]Domestic-Published Rates'!G63)),'[1]Domestic-Published Rates'!G$10*2))))</f>
        <v>15.343900000000005</v>
      </c>
      <c r="J72" s="185">
        <f>(IF('[1]Domestic-Published Rates'!H$8=0,'[1]Domestic-Published Rates'!S63-('[1]Domestic-Published Rates'!S63*'[1]Domestic-Published Rates'!H63),IF(('[1]Domestic-Published Rates'!S63-('[1]Domestic-Published Rates'!S63*'[1]Domestic-Published Rates'!H63))&gt;'[1]Domestic-Published Rates'!H$10,('[1]Domestic-Published Rates'!S63-('[1]Domestic-Published Rates'!S63*'[1]Domestic-Published Rates'!H63)),'[1]Domestic-Published Rates'!H$10*2)))*$L$14+((IF('[1]Domestic-Published Rates'!H$8=0,'[1]Domestic-Published Rates'!S63-('[1]Domestic-Published Rates'!S63*'[1]Domestic-Published Rates'!H63),IF(('[1]Domestic-Published Rates'!S63-('[1]Domestic-Published Rates'!S63*'[1]Domestic-Published Rates'!H63))&gt;'[1]Domestic-Published Rates'!H$10*2,('[1]Domestic-Published Rates'!S63-('[1]Domestic-Published Rates'!S63*'[1]Domestic-Published Rates'!H63)),'[1]Domestic-Published Rates'!H$10*2))))</f>
        <v>26.325475000000012</v>
      </c>
      <c r="K72" s="185">
        <f>(IF('[1]Domestic-Published Rates'!I$8=0,'[1]Domestic-Published Rates'!T63-('[1]Domestic-Published Rates'!T63*'[1]Domestic-Published Rates'!I63),IF(('[1]Domestic-Published Rates'!T63-('[1]Domestic-Published Rates'!T63*'[1]Domestic-Published Rates'!I63))&gt;'[1]Domestic-Published Rates'!I$10,('[1]Domestic-Published Rates'!T63-('[1]Domestic-Published Rates'!T63*'[1]Domestic-Published Rates'!I63)),'[1]Domestic-Published Rates'!I$10)))*$L$14+((IF('[1]Domestic-Published Rates'!I$8=0,'[1]Domestic-Published Rates'!T63-('[1]Domestic-Published Rates'!T63*'[1]Domestic-Published Rates'!I63),IF(('[1]Domestic-Published Rates'!T63-('[1]Domestic-Published Rates'!T63*'[1]Domestic-Published Rates'!I63))&gt;'[1]Domestic-Published Rates'!I$10,('[1]Domestic-Published Rates'!T63-('[1]Domestic-Published Rates'!T63*'[1]Domestic-Published Rates'!I63)),'[1]Domestic-Published Rates'!I$10))))</f>
        <v>12.668279999999996</v>
      </c>
      <c r="L72" s="166">
        <f>(IF('[1]Domestic-Published Rates'!J$8=0,'[1]Domestic-Published Rates'!U63-('[1]Domestic-Published Rates'!U63*'[1]Domestic-Published Rates'!J63),IF(('[1]Domestic-Published Rates'!U63-('[1]Domestic-Published Rates'!U63*'[1]Domestic-Published Rates'!J63))&gt;'[1]Domestic-Published Rates'!J$10,('[1]Domestic-Published Rates'!U63-('[1]Domestic-Published Rates'!U63*'[1]Domestic-Published Rates'!J63)),'[1]Domestic-Published Rates'!J$10)))*$L$14+((IF('[1]Domestic-Published Rates'!J$8=0,'[1]Domestic-Published Rates'!U63-('[1]Domestic-Published Rates'!U63*'[1]Domestic-Published Rates'!J63),IF(('[1]Domestic-Published Rates'!U63-('[1]Domestic-Published Rates'!U63*'[1]Domestic-Published Rates'!J63))&gt;'[1]Domestic-Published Rates'!J$10,('[1]Domestic-Published Rates'!U63-('[1]Domestic-Published Rates'!U63*'[1]Domestic-Published Rates'!J63)),'[1]Domestic-Published Rates'!J$10))))</f>
        <v>20.762100000000004</v>
      </c>
    </row>
    <row r="73" spans="1:12" s="199" customFormat="1" ht="14.25" customHeight="1" thickBot="1">
      <c r="A73" s="241">
        <v>65</v>
      </c>
      <c r="B73" s="259" t="s">
        <v>519</v>
      </c>
      <c r="C73" s="260">
        <f>(IF('[1]Domestic-Published Rates'!C$8=0,'[1]Domestic-Published Rates'!N64-('[1]Domestic-Published Rates'!N64*'[1]Domestic-Published Rates'!C64),IF(('[1]Domestic-Published Rates'!N64-('[1]Domestic-Published Rates'!N64*'[1]Domestic-Published Rates'!C64))&gt;'[1]Domestic-Published Rates'!C$10,('[1]Domestic-Published Rates'!N64-('[1]Domestic-Published Rates'!N64*'[1]Domestic-Published Rates'!C64)),'[1]Domestic-Published Rates'!C$10)))*$L$8+((IF('[1]Domestic-Published Rates'!C$8=0,'[1]Domestic-Published Rates'!N64-('[1]Domestic-Published Rates'!N64*'[1]Domestic-Published Rates'!C64),IF(('[1]Domestic-Published Rates'!N64-('[1]Domestic-Published Rates'!N64*'[1]Domestic-Published Rates'!C64))&gt;'[1]Domestic-Published Rates'!C$10,('[1]Domestic-Published Rates'!N64-('[1]Domestic-Published Rates'!N64*'[1]Domestic-Published Rates'!C64)),'[1]Domestic-Published Rates'!C$10))))</f>
        <v>96.641410000000008</v>
      </c>
      <c r="D73" s="261">
        <f>(IF('[1]Domestic-Published Rates'!D$8=0,'[1]Domestic-Published Rates'!O64-('[1]Domestic-Published Rates'!O64*'[1]Domestic-Published Rates'!D64),IF(('[1]Domestic-Published Rates'!O64-('[1]Domestic-Published Rates'!O64*'[1]Domestic-Published Rates'!D64))&gt;'[1]Domestic-Published Rates'!D$10,('[1]Domestic-Published Rates'!O64-('[1]Domestic-Published Rates'!O64*'[1]Domestic-Published Rates'!D64)),'[1]Domestic-Published Rates'!D$10)))*$L$8+((IF('[1]Domestic-Published Rates'!D$8=0,'[1]Domestic-Published Rates'!O64-('[1]Domestic-Published Rates'!O64*'[1]Domestic-Published Rates'!D64),IF(('[1]Domestic-Published Rates'!O64-('[1]Domestic-Published Rates'!O64*'[1]Domestic-Published Rates'!D64))&gt;'[1]Domestic-Published Rates'!D$10,('[1]Domestic-Published Rates'!O64-('[1]Domestic-Published Rates'!O64*'[1]Domestic-Published Rates'!D64)),'[1]Domestic-Published Rates'!D$10))))</f>
        <v>21.044100000000014</v>
      </c>
      <c r="E73" s="262">
        <f>(IF('[1]Domestic-Published Rates'!E$8=0,'[1]Domestic-Published Rates'!P64-('[1]Domestic-Published Rates'!P64*'[1]Domestic-Published Rates'!E64),IF(('[1]Domestic-Published Rates'!P64-('[1]Domestic-Published Rates'!P64*'[1]Domestic-Published Rates'!E64))&gt;'[1]Domestic-Published Rates'!E$10,('[1]Domestic-Published Rates'!P64-('[1]Domestic-Published Rates'!P64*'[1]Domestic-Published Rates'!E64)),'[1]Domestic-Published Rates'!E$10)))*$L$8+((IF('[1]Domestic-Published Rates'!E$8=0,'[1]Domestic-Published Rates'!P64-('[1]Domestic-Published Rates'!P64*'[1]Domestic-Published Rates'!E64),IF(('[1]Domestic-Published Rates'!P64-('[1]Domestic-Published Rates'!P64*'[1]Domestic-Published Rates'!E64))&gt;'[1]Domestic-Published Rates'!E$10,('[1]Domestic-Published Rates'!P64-('[1]Domestic-Published Rates'!P64*'[1]Domestic-Published Rates'!E64)),'[1]Domestic-Published Rates'!E$10))))</f>
        <v>20.160525000000007</v>
      </c>
      <c r="F73" s="173"/>
      <c r="G73" s="274">
        <v>70</v>
      </c>
      <c r="H73" s="275" t="s">
        <v>519</v>
      </c>
      <c r="I73" s="279">
        <f>(IF('[1]Domestic-Published Rates'!G$8=0,'[1]Domestic-Published Rates'!R64-('[1]Domestic-Published Rates'!R64*'[1]Domestic-Published Rates'!G64),IF(('[1]Domestic-Published Rates'!R64-('[1]Domestic-Published Rates'!R64*'[1]Domestic-Published Rates'!G64))&gt;'[1]Domestic-Published Rates'!G$10*2,('[1]Domestic-Published Rates'!R64-('[1]Domestic-Published Rates'!R64*'[1]Domestic-Published Rates'!G64)),'[1]Domestic-Published Rates'!G$10*2)))*$L$14+((IF('[1]Domestic-Published Rates'!G$8=0,'[1]Domestic-Published Rates'!R64-('[1]Domestic-Published Rates'!R64*'[1]Domestic-Published Rates'!G64),IF(('[1]Domestic-Published Rates'!R64-('[1]Domestic-Published Rates'!R64*'[1]Domestic-Published Rates'!G64))&gt;'[1]Domestic-Published Rates'!G$10*2,('[1]Domestic-Published Rates'!R64-('[1]Domestic-Published Rates'!R64*'[1]Domestic-Published Rates'!G64)),'[1]Domestic-Published Rates'!G$10*2))))</f>
        <v>15.343900000000005</v>
      </c>
      <c r="J73" s="279">
        <f>(IF('[1]Domestic-Published Rates'!H$8=0,'[1]Domestic-Published Rates'!S64-('[1]Domestic-Published Rates'!S64*'[1]Domestic-Published Rates'!H64),IF(('[1]Domestic-Published Rates'!S64-('[1]Domestic-Published Rates'!S64*'[1]Domestic-Published Rates'!H64))&gt;'[1]Domestic-Published Rates'!H$10,('[1]Domestic-Published Rates'!S64-('[1]Domestic-Published Rates'!S64*'[1]Domestic-Published Rates'!H64)),'[1]Domestic-Published Rates'!H$10*2)))*$L$14+((IF('[1]Domestic-Published Rates'!H$8=0,'[1]Domestic-Published Rates'!S64-('[1]Domestic-Published Rates'!S64*'[1]Domestic-Published Rates'!H64),IF(('[1]Domestic-Published Rates'!S64-('[1]Domestic-Published Rates'!S64*'[1]Domestic-Published Rates'!H64))&gt;'[1]Domestic-Published Rates'!H$10*2,('[1]Domestic-Published Rates'!S64-('[1]Domestic-Published Rates'!S64*'[1]Domestic-Published Rates'!H64)),'[1]Domestic-Published Rates'!H$10*2))))</f>
        <v>26.325475000000012</v>
      </c>
      <c r="K73" s="249">
        <f>(IF('[1]Domestic-Published Rates'!I$8=0,'[1]Domestic-Published Rates'!T64-('[1]Domestic-Published Rates'!T64*'[1]Domestic-Published Rates'!I64),IF(('[1]Domestic-Published Rates'!T64-('[1]Domestic-Published Rates'!T64*'[1]Domestic-Published Rates'!I64))&gt;'[1]Domestic-Published Rates'!I$10,('[1]Domestic-Published Rates'!T64-('[1]Domestic-Published Rates'!T64*'[1]Domestic-Published Rates'!I64)),'[1]Domestic-Published Rates'!I$10)))*$L$14+((IF('[1]Domestic-Published Rates'!I$8=0,'[1]Domestic-Published Rates'!T64-('[1]Domestic-Published Rates'!T64*'[1]Domestic-Published Rates'!I64),IF(('[1]Domestic-Published Rates'!T64-('[1]Domestic-Published Rates'!T64*'[1]Domestic-Published Rates'!I64))&gt;'[1]Domestic-Published Rates'!I$10,('[1]Domestic-Published Rates'!T64-('[1]Domestic-Published Rates'!T64*'[1]Domestic-Published Rates'!I64)),'[1]Domestic-Published Rates'!I$10))))</f>
        <v>13.520160000000004</v>
      </c>
      <c r="L73" s="285">
        <f>(IF('[1]Domestic-Published Rates'!J$8=0,'[1]Domestic-Published Rates'!U64-('[1]Domestic-Published Rates'!U64*'[1]Domestic-Published Rates'!J64),IF(('[1]Domestic-Published Rates'!U64-('[1]Domestic-Published Rates'!U64*'[1]Domestic-Published Rates'!J64))&gt;'[1]Domestic-Published Rates'!J$10,('[1]Domestic-Published Rates'!U64-('[1]Domestic-Published Rates'!U64*'[1]Domestic-Published Rates'!J64)),'[1]Domestic-Published Rates'!J$10)))*$L$14+((IF('[1]Domestic-Published Rates'!J$8=0,'[1]Domestic-Published Rates'!U64-('[1]Domestic-Published Rates'!U64*'[1]Domestic-Published Rates'!J64),IF(('[1]Domestic-Published Rates'!U64-('[1]Domestic-Published Rates'!U64*'[1]Domestic-Published Rates'!J64))&gt;'[1]Domestic-Published Rates'!J$10,('[1]Domestic-Published Rates'!U64-('[1]Domestic-Published Rates'!U64*'[1]Domestic-Published Rates'!J64)),'[1]Domestic-Published Rates'!J$10))))</f>
        <v>21.645299999999992</v>
      </c>
    </row>
    <row r="74" spans="1:12" s="199" customFormat="1" ht="14.25" customHeight="1" thickBot="1">
      <c r="A74" s="112">
        <v>70</v>
      </c>
      <c r="B74" s="181" t="s">
        <v>519</v>
      </c>
      <c r="C74" s="286">
        <f>(IF('[1]Domestic-Published Rates'!C$8=0,'[1]Domestic-Published Rates'!N65-('[1]Domestic-Published Rates'!N65*'[1]Domestic-Published Rates'!C65),IF(('[1]Domestic-Published Rates'!N65-('[1]Domestic-Published Rates'!N65*'[1]Domestic-Published Rates'!C65))&gt;'[1]Domestic-Published Rates'!C$10,('[1]Domestic-Published Rates'!N65-('[1]Domestic-Published Rates'!N65*'[1]Domestic-Published Rates'!C65)),'[1]Domestic-Published Rates'!C$10)))*$L$8+((IF('[1]Domestic-Published Rates'!C$8=0,'[1]Domestic-Published Rates'!N65-('[1]Domestic-Published Rates'!N65*'[1]Domestic-Published Rates'!C65),IF(('[1]Domestic-Published Rates'!N65-('[1]Domestic-Published Rates'!N65*'[1]Domestic-Published Rates'!C65))&gt;'[1]Domestic-Published Rates'!C$10,('[1]Domestic-Published Rates'!N65-('[1]Domestic-Published Rates'!N65*'[1]Domestic-Published Rates'!C65)),'[1]Domestic-Published Rates'!C$10))))</f>
        <v>101.46683999999999</v>
      </c>
      <c r="D74" s="287">
        <f>(IF('[1]Domestic-Published Rates'!D$8=0,'[1]Domestic-Published Rates'!O65-('[1]Domestic-Published Rates'!O65*'[1]Domestic-Published Rates'!D65),IF(('[1]Domestic-Published Rates'!O65-('[1]Domestic-Published Rates'!O65*'[1]Domestic-Published Rates'!D65))&gt;'[1]Domestic-Published Rates'!D$10,('[1]Domestic-Published Rates'!O65-('[1]Domestic-Published Rates'!O65*'[1]Domestic-Published Rates'!D65)),'[1]Domestic-Published Rates'!D$10)))*$L$8+((IF('[1]Domestic-Published Rates'!D$8=0,'[1]Domestic-Published Rates'!O65-('[1]Domestic-Published Rates'!O65*'[1]Domestic-Published Rates'!D65),IF(('[1]Domestic-Published Rates'!O65-('[1]Domestic-Published Rates'!O65*'[1]Domestic-Published Rates'!D65))&gt;'[1]Domestic-Published Rates'!D$10,('[1]Domestic-Published Rates'!O65-('[1]Domestic-Published Rates'!O65*'[1]Domestic-Published Rates'!D65)),'[1]Domestic-Published Rates'!D$10))))</f>
        <v>22.320375000000013</v>
      </c>
      <c r="E74" s="288">
        <f>(IF('[1]Domestic-Published Rates'!E$8=0,'[1]Domestic-Published Rates'!P65-('[1]Domestic-Published Rates'!P65*'[1]Domestic-Published Rates'!E65),IF(('[1]Domestic-Published Rates'!P65-('[1]Domestic-Published Rates'!P65*'[1]Domestic-Published Rates'!E65))&gt;'[1]Domestic-Published Rates'!E$10,('[1]Domestic-Published Rates'!P65-('[1]Domestic-Published Rates'!P65*'[1]Domestic-Published Rates'!E65)),'[1]Domestic-Published Rates'!E$10)))*$L$8+((IF('[1]Domestic-Published Rates'!E$8=0,'[1]Domestic-Published Rates'!P65-('[1]Domestic-Published Rates'!P65*'[1]Domestic-Published Rates'!E65),IF(('[1]Domestic-Published Rates'!P65-('[1]Domestic-Published Rates'!P65*'[1]Domestic-Published Rates'!E65))&gt;'[1]Domestic-Published Rates'!E$10,('[1]Domestic-Published Rates'!P65-('[1]Domestic-Published Rates'!P65*'[1]Domestic-Published Rates'!E65)),'[1]Domestic-Published Rates'!E$10))))</f>
        <v>21.350175000000007</v>
      </c>
      <c r="F74" s="173"/>
      <c r="G74" s="108">
        <v>80</v>
      </c>
      <c r="H74" s="134" t="s">
        <v>519</v>
      </c>
      <c r="I74" s="175">
        <f>(IF('[1]Domestic-Published Rates'!G$8=0,'[1]Domestic-Published Rates'!R65-('[1]Domestic-Published Rates'!R65*'[1]Domestic-Published Rates'!G65),IF(('[1]Domestic-Published Rates'!R65-('[1]Domestic-Published Rates'!R65*'[1]Domestic-Published Rates'!G65))&gt;'[1]Domestic-Published Rates'!G$10*2,('[1]Domestic-Published Rates'!R65-('[1]Domestic-Published Rates'!R65*'[1]Domestic-Published Rates'!G65)),'[1]Domestic-Published Rates'!G$10*2)))*$L$14+((IF('[1]Domestic-Published Rates'!G$8=0,'[1]Domestic-Published Rates'!R65-('[1]Domestic-Published Rates'!R65*'[1]Domestic-Published Rates'!G65),IF(('[1]Domestic-Published Rates'!R65-('[1]Domestic-Published Rates'!R65*'[1]Domestic-Published Rates'!G65))&gt;'[1]Domestic-Published Rates'!G$10*2,('[1]Domestic-Published Rates'!R65-('[1]Domestic-Published Rates'!R65*'[1]Domestic-Published Rates'!G65)),'[1]Domestic-Published Rates'!G$10*2))))</f>
        <v>17.206280000000007</v>
      </c>
      <c r="J74" s="207">
        <f>(IF('[1]Domestic-Published Rates'!H$8=0,'[1]Domestic-Published Rates'!S65-('[1]Domestic-Published Rates'!S65*'[1]Domestic-Published Rates'!H65),IF(('[1]Domestic-Published Rates'!S65-('[1]Domestic-Published Rates'!S65*'[1]Domestic-Published Rates'!H65))&gt;'[1]Domestic-Published Rates'!H$10,('[1]Domestic-Published Rates'!S65-('[1]Domestic-Published Rates'!S65*'[1]Domestic-Published Rates'!H65)),'[1]Domestic-Published Rates'!H$10*2)))*$L$14+((IF('[1]Domestic-Published Rates'!H$8=0,'[1]Domestic-Published Rates'!S65-('[1]Domestic-Published Rates'!S65*'[1]Domestic-Published Rates'!H65),IF(('[1]Domestic-Published Rates'!S65-('[1]Domestic-Published Rates'!S65*'[1]Domestic-Published Rates'!H65))&gt;'[1]Domestic-Published Rates'!H$10*2,('[1]Domestic-Published Rates'!S65-('[1]Domestic-Published Rates'!S65*'[1]Domestic-Published Rates'!H65)),'[1]Domestic-Published Rates'!H$10*2))))</f>
        <v>28.414924999999982</v>
      </c>
      <c r="K74" s="94"/>
      <c r="L74" s="94"/>
    </row>
    <row r="75" spans="1:12" s="199" customFormat="1" ht="14.25" customHeight="1">
      <c r="A75" s="289"/>
      <c r="B75" s="109"/>
      <c r="C75" s="94"/>
      <c r="D75" s="94"/>
      <c r="E75" s="94"/>
      <c r="F75" s="94"/>
      <c r="G75" s="241">
        <v>90</v>
      </c>
      <c r="H75" s="259" t="s">
        <v>519</v>
      </c>
      <c r="I75" s="243">
        <f>(IF('[1]Domestic-Published Rates'!G$8=0,'[1]Domestic-Published Rates'!R66-('[1]Domestic-Published Rates'!R66*'[1]Domestic-Published Rates'!G66),IF(('[1]Domestic-Published Rates'!R66-('[1]Domestic-Published Rates'!R66*'[1]Domestic-Published Rates'!G66))&gt;'[1]Domestic-Published Rates'!G$10*2,('[1]Domestic-Published Rates'!R66-('[1]Domestic-Published Rates'!R66*'[1]Domestic-Published Rates'!G66)),'[1]Domestic-Published Rates'!G$10*2)))*$L$14+((IF('[1]Domestic-Published Rates'!G$8=0,'[1]Domestic-Published Rates'!R66-('[1]Domestic-Published Rates'!R66*'[1]Domestic-Published Rates'!G66),IF(('[1]Domestic-Published Rates'!R66-('[1]Domestic-Published Rates'!R66*'[1]Domestic-Published Rates'!G66))&gt;'[1]Domestic-Published Rates'!G$10*2,('[1]Domestic-Published Rates'!R66-('[1]Domestic-Published Rates'!R66*'[1]Domestic-Published Rates'!G66)),'[1]Domestic-Published Rates'!G$10*2))))</f>
        <v>19.091280000000012</v>
      </c>
      <c r="J75" s="264">
        <f>(IF('[1]Domestic-Published Rates'!H$8=0,'[1]Domestic-Published Rates'!S66-('[1]Domestic-Published Rates'!S66*'[1]Domestic-Published Rates'!H66),IF(('[1]Domestic-Published Rates'!S66-('[1]Domestic-Published Rates'!S66*'[1]Domestic-Published Rates'!H66))&gt;'[1]Domestic-Published Rates'!H$10,('[1]Domestic-Published Rates'!S66-('[1]Domestic-Published Rates'!S66*'[1]Domestic-Published Rates'!H66)),'[1]Domestic-Published Rates'!H$10*2)))*$L$14+((IF('[1]Domestic-Published Rates'!H$8=0,'[1]Domestic-Published Rates'!S66-('[1]Domestic-Published Rates'!S66*'[1]Domestic-Published Rates'!H66),IF(('[1]Domestic-Published Rates'!S66-('[1]Domestic-Published Rates'!S66*'[1]Domestic-Published Rates'!H66))&gt;'[1]Domestic-Published Rates'!H$10*2,('[1]Domestic-Published Rates'!S66-('[1]Domestic-Published Rates'!S66*'[1]Domestic-Published Rates'!H66)),'[1]Domestic-Published Rates'!H$10*2))))</f>
        <v>30.528300000000002</v>
      </c>
      <c r="K75" s="94"/>
      <c r="L75" s="94"/>
    </row>
    <row r="76" spans="1:12" s="199" customFormat="1" ht="14.25" customHeight="1">
      <c r="A76" s="289"/>
      <c r="B76" s="109"/>
      <c r="C76" s="94"/>
      <c r="D76" s="94"/>
      <c r="E76" s="94"/>
      <c r="F76" s="94"/>
      <c r="G76" s="108">
        <v>100</v>
      </c>
      <c r="H76" s="134" t="s">
        <v>519</v>
      </c>
      <c r="I76" s="172">
        <f>(IF('[1]Domestic-Published Rates'!G$8=0,'[1]Domestic-Published Rates'!R67-('[1]Domestic-Published Rates'!R67*'[1]Domestic-Published Rates'!G67),IF(('[1]Domestic-Published Rates'!R67-('[1]Domestic-Published Rates'!R67*'[1]Domestic-Published Rates'!G67))&gt;'[1]Domestic-Published Rates'!G$10*2,('[1]Domestic-Published Rates'!R67-('[1]Domestic-Published Rates'!R67*'[1]Domestic-Published Rates'!G67)),'[1]Domestic-Published Rates'!G$10*2)))*$L$14+((IF('[1]Domestic-Published Rates'!G$8=0,'[1]Domestic-Published Rates'!R67-('[1]Domestic-Published Rates'!R67*'[1]Domestic-Published Rates'!G67),IF(('[1]Domestic-Published Rates'!R67-('[1]Domestic-Published Rates'!R67*'[1]Domestic-Published Rates'!G67))&gt;'[1]Domestic-Published Rates'!G$10*2,('[1]Domestic-Published Rates'!R67-('[1]Domestic-Published Rates'!R67*'[1]Domestic-Published Rates'!G67)),'[1]Domestic-Published Rates'!G$10*2))))</f>
        <v>20.983820000000009</v>
      </c>
      <c r="J76" s="166">
        <f>(IF('[1]Domestic-Published Rates'!H$8=0,'[1]Domestic-Published Rates'!S67-('[1]Domestic-Published Rates'!S67*'[1]Domestic-Published Rates'!H67),IF(('[1]Domestic-Published Rates'!S67-('[1]Domestic-Published Rates'!S67*'[1]Domestic-Published Rates'!H67))&gt;'[1]Domestic-Published Rates'!H$10,('[1]Domestic-Published Rates'!S67-('[1]Domestic-Published Rates'!S67*'[1]Domestic-Published Rates'!H67)),'[1]Domestic-Published Rates'!H$10*2)))*$L$14+((IF('[1]Domestic-Published Rates'!H$8=0,'[1]Domestic-Published Rates'!S67-('[1]Domestic-Published Rates'!S67*'[1]Domestic-Published Rates'!H67),IF(('[1]Domestic-Published Rates'!S67-('[1]Domestic-Published Rates'!S67*'[1]Domestic-Published Rates'!H67))&gt;'[1]Domestic-Published Rates'!H$10*2,('[1]Domestic-Published Rates'!S67-('[1]Domestic-Published Rates'!S67*'[1]Domestic-Published Rates'!H67)),'[1]Domestic-Published Rates'!H$10*2))))</f>
        <v>32.641674999999992</v>
      </c>
      <c r="K76" s="94"/>
      <c r="L76" s="94"/>
    </row>
    <row r="77" spans="1:12" s="199" customFormat="1" ht="14.25" customHeight="1">
      <c r="A77" s="289"/>
      <c r="B77" s="109"/>
      <c r="C77" s="94"/>
      <c r="D77" s="94"/>
      <c r="E77" s="94"/>
      <c r="F77" s="94"/>
      <c r="G77" s="241">
        <v>120</v>
      </c>
      <c r="H77" s="259" t="s">
        <v>519</v>
      </c>
      <c r="I77" s="243">
        <f>(IF('[1]Domestic-Published Rates'!G$8=0,'[1]Domestic-Published Rates'!R68-('[1]Domestic-Published Rates'!R68*'[1]Domestic-Published Rates'!G68),IF(('[1]Domestic-Published Rates'!R68-('[1]Domestic-Published Rates'!R68*'[1]Domestic-Published Rates'!G68))&gt;'[1]Domestic-Published Rates'!G$10*2,('[1]Domestic-Published Rates'!R68-('[1]Domestic-Published Rates'!R68*'[1]Domestic-Published Rates'!G68)),'[1]Domestic-Published Rates'!G$10*2)))*$L$14+((IF('[1]Domestic-Published Rates'!G$8=0,'[1]Domestic-Published Rates'!R68-('[1]Domestic-Published Rates'!R68*'[1]Domestic-Published Rates'!G68),IF(('[1]Domestic-Published Rates'!R68-('[1]Domestic-Published Rates'!R68*'[1]Domestic-Published Rates'!G68))&gt;'[1]Domestic-Published Rates'!G$10*2,('[1]Domestic-Published Rates'!R68-('[1]Domestic-Published Rates'!R68*'[1]Domestic-Published Rates'!G68)),'[1]Domestic-Published Rates'!G$10*2))))</f>
        <v>24.882000000000005</v>
      </c>
      <c r="J77" s="264">
        <f>(IF('[1]Domestic-Published Rates'!H$8=0,'[1]Domestic-Published Rates'!S68-('[1]Domestic-Published Rates'!S68*'[1]Domestic-Published Rates'!H68),IF(('[1]Domestic-Published Rates'!S68-('[1]Domestic-Published Rates'!S68*'[1]Domestic-Published Rates'!H68))&gt;'[1]Domestic-Published Rates'!H$10,('[1]Domestic-Published Rates'!S68-('[1]Domestic-Published Rates'!S68*'[1]Domestic-Published Rates'!H68)),'[1]Domestic-Published Rates'!H$10*2)))*$L$14+((IF('[1]Domestic-Published Rates'!H$8=0,'[1]Domestic-Published Rates'!S68-('[1]Domestic-Published Rates'!S68*'[1]Domestic-Published Rates'!H68),IF(('[1]Domestic-Published Rates'!S68-('[1]Domestic-Published Rates'!S68*'[1]Domestic-Published Rates'!H68))&gt;'[1]Domestic-Published Rates'!H$10*2,('[1]Domestic-Published Rates'!S68-('[1]Domestic-Published Rates'!S68*'[1]Domestic-Published Rates'!H68)),'[1]Domestic-Published Rates'!H$10*2))))</f>
        <v>38.646850000000001</v>
      </c>
      <c r="K77" s="94"/>
      <c r="L77" s="94"/>
    </row>
    <row r="78" spans="1:12" s="199" customFormat="1" ht="14.25" customHeight="1">
      <c r="A78" s="289"/>
      <c r="B78" s="109"/>
      <c r="C78" s="94"/>
      <c r="D78" s="94"/>
      <c r="E78" s="94"/>
      <c r="F78" s="94"/>
      <c r="G78" s="121">
        <v>140</v>
      </c>
      <c r="H78" s="174" t="s">
        <v>519</v>
      </c>
      <c r="I78" s="178">
        <f>(IF('[1]Domestic-Published Rates'!G$8=0,'[1]Domestic-Published Rates'!R69-('[1]Domestic-Published Rates'!R69*'[1]Domestic-Published Rates'!G69),IF(('[1]Domestic-Published Rates'!R69-('[1]Domestic-Published Rates'!R69*'[1]Domestic-Published Rates'!G69))&gt;'[1]Domestic-Published Rates'!G$10*2,('[1]Domestic-Published Rates'!R69-('[1]Domestic-Published Rates'!R69*'[1]Domestic-Published Rates'!G69)),'[1]Domestic-Published Rates'!G$10*2)))*$L$14+((IF('[1]Domestic-Published Rates'!G$8=0,'[1]Domestic-Published Rates'!R69-('[1]Domestic-Published Rates'!R69*'[1]Domestic-Published Rates'!G69),IF(('[1]Domestic-Published Rates'!R69-('[1]Domestic-Published Rates'!R69*'[1]Domestic-Published Rates'!G69))&gt;'[1]Domestic-Published Rates'!G$10*2,('[1]Domestic-Published Rates'!R69-('[1]Domestic-Published Rates'!R69*'[1]Domestic-Published Rates'!G69)),'[1]Domestic-Published Rates'!G$10*2))))</f>
        <v>28.772640000000024</v>
      </c>
      <c r="J78" s="209">
        <f>(IF('[1]Domestic-Published Rates'!H$8=0,'[1]Domestic-Published Rates'!S69-('[1]Domestic-Published Rates'!S69*'[1]Domestic-Published Rates'!H69),IF(('[1]Domestic-Published Rates'!S69-('[1]Domestic-Published Rates'!S69*'[1]Domestic-Published Rates'!H69))&gt;'[1]Domestic-Published Rates'!H$10,('[1]Domestic-Published Rates'!S69-('[1]Domestic-Published Rates'!S69*'[1]Domestic-Published Rates'!H69)),'[1]Domestic-Published Rates'!H$10*2)))*$L$14+((IF('[1]Domestic-Published Rates'!H$8=0,'[1]Domestic-Published Rates'!S69-('[1]Domestic-Published Rates'!S69*'[1]Domestic-Published Rates'!H69),IF(('[1]Domestic-Published Rates'!S69-('[1]Domestic-Published Rates'!S69*'[1]Domestic-Published Rates'!H69))&gt;'[1]Domestic-Published Rates'!H$10*2,('[1]Domestic-Published Rates'!S69-('[1]Domestic-Published Rates'!S69*'[1]Domestic-Published Rates'!H69)),'[1]Domestic-Published Rates'!H$10*2))))</f>
        <v>44.652024999999981</v>
      </c>
      <c r="K78" s="94"/>
      <c r="L78" s="94"/>
    </row>
    <row r="79" spans="1:12" s="199" customFormat="1" ht="14.25" customHeight="1">
      <c r="A79" s="289"/>
      <c r="B79" s="109"/>
      <c r="C79" s="94"/>
      <c r="D79" s="94"/>
      <c r="E79" s="94"/>
      <c r="F79" s="94"/>
      <c r="G79" s="270">
        <v>160</v>
      </c>
      <c r="H79" s="271" t="s">
        <v>519</v>
      </c>
      <c r="I79" s="290">
        <f>(IF('[1]Domestic-Published Rates'!G$8=0,'[1]Domestic-Published Rates'!R70-('[1]Domestic-Published Rates'!R70*'[1]Domestic-Published Rates'!G70),IF(('[1]Domestic-Published Rates'!R70-('[1]Domestic-Published Rates'!R70*'[1]Domestic-Published Rates'!G70))&gt;'[1]Domestic-Published Rates'!G$10*2,('[1]Domestic-Published Rates'!R70-('[1]Domestic-Published Rates'!R70*'[1]Domestic-Published Rates'!G70)),'[1]Domestic-Published Rates'!G$10*2)))*$L$14+((IF('[1]Domestic-Published Rates'!G$8=0,'[1]Domestic-Published Rates'!R70-('[1]Domestic-Published Rates'!R70*'[1]Domestic-Published Rates'!G70),IF(('[1]Domestic-Published Rates'!R70-('[1]Domestic-Published Rates'!R70*'[1]Domestic-Published Rates'!G70))&gt;'[1]Domestic-Published Rates'!G$10*2,('[1]Domestic-Published Rates'!R70-('[1]Domestic-Published Rates'!R70*'[1]Domestic-Published Rates'!G70)),'[1]Domestic-Published Rates'!G$10*2))))</f>
        <v>32.663280000000015</v>
      </c>
      <c r="J79" s="273">
        <f>(IF('[1]Domestic-Published Rates'!H$8=0,'[1]Domestic-Published Rates'!S70-('[1]Domestic-Published Rates'!S70*'[1]Domestic-Published Rates'!H70),IF(('[1]Domestic-Published Rates'!S70-('[1]Domestic-Published Rates'!S70*'[1]Domestic-Published Rates'!H70))&gt;'[1]Domestic-Published Rates'!H$10,('[1]Domestic-Published Rates'!S70-('[1]Domestic-Published Rates'!S70*'[1]Domestic-Published Rates'!H70)),'[1]Domestic-Published Rates'!H$10*2)))*$L$14+((IF('[1]Domestic-Published Rates'!H$8=0,'[1]Domestic-Published Rates'!S70-('[1]Domestic-Published Rates'!S70*'[1]Domestic-Published Rates'!H70),IF(('[1]Domestic-Published Rates'!S70-('[1]Domestic-Published Rates'!S70*'[1]Domestic-Published Rates'!H70))&gt;'[1]Domestic-Published Rates'!H$10*2,('[1]Domestic-Published Rates'!S70-('[1]Domestic-Published Rates'!S70*'[1]Domestic-Published Rates'!H70)),'[1]Domestic-Published Rates'!H$10*2))))</f>
        <v>50.665174999999977</v>
      </c>
      <c r="K79" s="94"/>
      <c r="L79" s="94"/>
    </row>
    <row r="80" spans="1:12" s="199" customFormat="1" ht="14.25" customHeight="1">
      <c r="A80" s="289"/>
      <c r="B80" s="109"/>
      <c r="C80" s="94"/>
      <c r="D80" s="94"/>
      <c r="E80" s="94"/>
      <c r="F80" s="94"/>
      <c r="G80" s="108">
        <v>180</v>
      </c>
      <c r="H80" s="134" t="s">
        <v>519</v>
      </c>
      <c r="I80" s="172">
        <f>(IF('[1]Domestic-Published Rates'!G$8=0,'[1]Domestic-Published Rates'!R71-('[1]Domestic-Published Rates'!R71*'[1]Domestic-Published Rates'!G71),IF(('[1]Domestic-Published Rates'!R71-('[1]Domestic-Published Rates'!R71*'[1]Domestic-Published Rates'!G71))&gt;'[1]Domestic-Published Rates'!G$10*2,('[1]Domestic-Published Rates'!R71-('[1]Domestic-Published Rates'!R71*'[1]Domestic-Published Rates'!G71)),'[1]Domestic-Published Rates'!G$10*2)))*$L$14+((IF('[1]Domestic-Published Rates'!G$8=0,'[1]Domestic-Published Rates'!R71-('[1]Domestic-Published Rates'!R71*'[1]Domestic-Published Rates'!G71),IF(('[1]Domestic-Published Rates'!R71-('[1]Domestic-Published Rates'!R71*'[1]Domestic-Published Rates'!G71))&gt;'[1]Domestic-Published Rates'!G$10*2,('[1]Domestic-Published Rates'!R71-('[1]Domestic-Published Rates'!R71*'[1]Domestic-Published Rates'!G71)),'[1]Domestic-Published Rates'!G$10*2))))</f>
        <v>36.576540000000023</v>
      </c>
      <c r="J80" s="166">
        <f>(IF('[1]Domestic-Published Rates'!H$8=0,'[1]Domestic-Published Rates'!S71-('[1]Domestic-Published Rates'!S71*'[1]Domestic-Published Rates'!H71),IF(('[1]Domestic-Published Rates'!S71-('[1]Domestic-Published Rates'!S71*'[1]Domestic-Published Rates'!H71))&gt;'[1]Domestic-Published Rates'!H$10,('[1]Domestic-Published Rates'!S71-('[1]Domestic-Published Rates'!S71*'[1]Domestic-Published Rates'!H71)),'[1]Domestic-Published Rates'!H$10*2)))*$L$14+((IF('[1]Domestic-Published Rates'!H$8=0,'[1]Domestic-Published Rates'!S71-('[1]Domestic-Published Rates'!S71*'[1]Domestic-Published Rates'!H71),IF(('[1]Domestic-Published Rates'!S71-('[1]Domestic-Published Rates'!S71*'[1]Domestic-Published Rates'!H71))&gt;'[1]Domestic-Published Rates'!H$10*2,('[1]Domestic-Published Rates'!S71-('[1]Domestic-Published Rates'!S71*'[1]Domestic-Published Rates'!H71)),'[1]Domestic-Published Rates'!H$10*2))))</f>
        <v>56.678324999999973</v>
      </c>
      <c r="K80" s="94"/>
      <c r="L80" s="94"/>
    </row>
    <row r="81" spans="1:12" s="199" customFormat="1" ht="14.25" customHeight="1" thickBot="1">
      <c r="A81" s="289"/>
      <c r="B81" s="109"/>
      <c r="C81" s="94"/>
      <c r="D81" s="94"/>
      <c r="E81" s="94"/>
      <c r="F81" s="94"/>
      <c r="G81" s="246">
        <v>200</v>
      </c>
      <c r="H81" s="291" t="s">
        <v>519</v>
      </c>
      <c r="I81" s="248">
        <f>(IF('[1]Domestic-Published Rates'!G$8=0,'[1]Domestic-Published Rates'!R72-('[1]Domestic-Published Rates'!R72*'[1]Domestic-Published Rates'!G72),IF(('[1]Domestic-Published Rates'!R72-('[1]Domestic-Published Rates'!R72*'[1]Domestic-Published Rates'!G72))&gt;'[1]Domestic-Published Rates'!G$10*2,('[1]Domestic-Published Rates'!R72-('[1]Domestic-Published Rates'!R72*'[1]Domestic-Published Rates'!G72)),'[1]Domestic-Published Rates'!G$10*2)))*$L$14+((IF('[1]Domestic-Published Rates'!G$8=0,'[1]Domestic-Published Rates'!R72-('[1]Domestic-Published Rates'!R72*'[1]Domestic-Published Rates'!G72),IF(('[1]Domestic-Published Rates'!R72-('[1]Domestic-Published Rates'!R72*'[1]Domestic-Published Rates'!G72))&gt;'[1]Domestic-Published Rates'!G$10*2,('[1]Domestic-Published Rates'!R72-('[1]Domestic-Published Rates'!R72*'[1]Domestic-Published Rates'!G72)),'[1]Domestic-Published Rates'!G$10*2))))</f>
        <v>40.452100000000002</v>
      </c>
      <c r="J81" s="285">
        <f>(IF('[1]Domestic-Published Rates'!H$8=0,'[1]Domestic-Published Rates'!S72-('[1]Domestic-Published Rates'!S72*'[1]Domestic-Published Rates'!H72),IF(('[1]Domestic-Published Rates'!S72-('[1]Domestic-Published Rates'!S72*'[1]Domestic-Published Rates'!H72))&gt;'[1]Domestic-Published Rates'!H$10,('[1]Domestic-Published Rates'!S72-('[1]Domestic-Published Rates'!S72*'[1]Domestic-Published Rates'!H72)),'[1]Domestic-Published Rates'!H$10*2)))*$L$14+((IF('[1]Domestic-Published Rates'!H$8=0,'[1]Domestic-Published Rates'!S72-('[1]Domestic-Published Rates'!S72*'[1]Domestic-Published Rates'!H72),IF(('[1]Domestic-Published Rates'!S72-('[1]Domestic-Published Rates'!S72*'[1]Domestic-Published Rates'!H72))&gt;'[1]Domestic-Published Rates'!H$10*2,('[1]Domestic-Published Rates'!S72-('[1]Domestic-Published Rates'!S72*'[1]Domestic-Published Rates'!H72)),'[1]Domestic-Published Rates'!H$10*2))))</f>
        <v>62.683499999999981</v>
      </c>
      <c r="K81" s="94"/>
      <c r="L81" s="94"/>
    </row>
    <row r="82" spans="1:12" s="199" customFormat="1" ht="12" customHeight="1">
      <c r="A82" s="138"/>
      <c r="B82" s="139"/>
      <c r="C82" s="139"/>
      <c r="D82" s="140"/>
      <c r="E82" s="140"/>
      <c r="F82" s="140"/>
      <c r="I82" s="139"/>
      <c r="J82" s="139"/>
      <c r="K82" s="292"/>
      <c r="L82" s="293"/>
    </row>
    <row r="83" spans="1:12" s="199" customFormat="1" ht="14.25" customHeight="1" thickBot="1">
      <c r="A83" s="130" t="s">
        <v>521</v>
      </c>
      <c r="B83" s="116"/>
      <c r="C83" s="94"/>
      <c r="D83" s="94"/>
      <c r="E83" s="94"/>
      <c r="F83" s="94"/>
      <c r="I83" s="139"/>
      <c r="J83" s="139"/>
      <c r="K83" s="292"/>
    </row>
    <row r="84" spans="1:12" s="199" customFormat="1" ht="14.25" customHeight="1">
      <c r="A84" s="294" t="s">
        <v>553</v>
      </c>
      <c r="B84" s="295" t="s">
        <v>523</v>
      </c>
      <c r="C84" s="296">
        <f>'[1]Domestic-Published Rates'!N66-('[1]Domestic-Published Rates'!N66*'[1]Domestic-Published Rates'!C66)</f>
        <v>1.4476290000000001</v>
      </c>
      <c r="D84" s="297">
        <f>'[1]Domestic-Published Rates'!O66-('[1]Domestic-Published Rates'!O66*'[1]Domestic-Published Rates'!D66)</f>
        <v>0.31878000000000029</v>
      </c>
      <c r="E84" s="297">
        <f>'[1]Domestic-Published Rates'!P66-('[1]Domestic-Published Rates'!P66*'[1]Domestic-Published Rates'!E66)</f>
        <v>0.30492000000000008</v>
      </c>
      <c r="F84" s="94"/>
      <c r="G84" s="294" t="s">
        <v>554</v>
      </c>
      <c r="H84" s="295" t="s">
        <v>523</v>
      </c>
      <c r="I84" s="296">
        <f>'[1]Domestic-Published Rates'!R74-('[1]Domestic-Published Rates'!R74*'[1]Domestic-Published Rates'!G74)</f>
        <v>0.20207200000000003</v>
      </c>
      <c r="J84" s="298">
        <f>'[1]Domestic-Published Rates'!S74-('[1]Domestic-Published Rates'!S74*'[1]Domestic-Published Rates'!H74)</f>
        <v>0.3126199999999999</v>
      </c>
      <c r="K84" s="292"/>
    </row>
    <row r="85" spans="1:12" s="199" customFormat="1" ht="14.25" customHeight="1" thickBot="1">
      <c r="A85" s="136" t="s">
        <v>528</v>
      </c>
      <c r="B85" s="137"/>
      <c r="C85" s="299">
        <f>(IF('[1]Domestic-Published Rates'!C$8=0,'[1]Domestic-Published Rates'!N67-('[1]Domestic-Published Rates'!N67*'[1]Domestic-Published Rates'!C67),IF(('[1]Domestic-Published Rates'!N67-('[1]Domestic-Published Rates'!N67*'[1]Domestic-Published Rates'!C67))&gt;'[1]Domestic-Published Rates'!C$10,('[1]Domestic-Published Rates'!N67-('[1]Domestic-Published Rates'!N67*'[1]Domestic-Published Rates'!C67)),'[1]Domestic-Published Rates'!C$10)))*$L$8+((IF('[1]Domestic-Published Rates'!C$8=0,'[1]Domestic-Published Rates'!N67-('[1]Domestic-Published Rates'!N67*'[1]Domestic-Published Rates'!C67),IF(('[1]Domestic-Published Rates'!N67-('[1]Domestic-Published Rates'!N67*'[1]Domestic-Published Rates'!C67))&gt;'[1]Domestic-Published Rates'!C$10,('[1]Domestic-Published Rates'!N67-('[1]Domestic-Published Rates'!N67*'[1]Domestic-Published Rates'!C67)),'[1]Domestic-Published Rates'!C$10))))</f>
        <v>101.46683999999999</v>
      </c>
      <c r="D85" s="168">
        <f>(IF('[1]Domestic-Published Rates'!D$8=0,'[1]Domestic-Published Rates'!O67-('[1]Domestic-Published Rates'!O67*'[1]Domestic-Published Rates'!D67),IF(('[1]Domestic-Published Rates'!O67-('[1]Domestic-Published Rates'!O67*'[1]Domestic-Published Rates'!D67))&gt;'[1]Domestic-Published Rates'!D$10,('[1]Domestic-Published Rates'!O67-('[1]Domestic-Published Rates'!O67*'[1]Domestic-Published Rates'!D67)),'[1]Domestic-Published Rates'!D$10)))*$L$8+((IF('[1]Domestic-Published Rates'!D$8=0,'[1]Domestic-Published Rates'!O67-('[1]Domestic-Published Rates'!O67*'[1]Domestic-Published Rates'!D67),IF(('[1]Domestic-Published Rates'!O67-('[1]Domestic-Published Rates'!O67*'[1]Domestic-Published Rates'!D67))&gt;'[1]Domestic-Published Rates'!D$10,('[1]Domestic-Published Rates'!O67-('[1]Domestic-Published Rates'!O67*'[1]Domestic-Published Rates'!D67)),'[1]Domestic-Published Rates'!D$10))))</f>
        <v>21.044100000000014</v>
      </c>
      <c r="E85" s="168">
        <f>(IF('[1]Domestic-Published Rates'!E$8=0,'[1]Domestic-Published Rates'!P67-('[1]Domestic-Published Rates'!P67*'[1]Domestic-Published Rates'!E67),IF(('[1]Domestic-Published Rates'!P67-('[1]Domestic-Published Rates'!P67*'[1]Domestic-Published Rates'!E67))&gt;'[1]Domestic-Published Rates'!E$10,('[1]Domestic-Published Rates'!P67-('[1]Domestic-Published Rates'!P67*'[1]Domestic-Published Rates'!E67)),'[1]Domestic-Published Rates'!E$10)))*$L$8+((IF('[1]Domestic-Published Rates'!E$8=0,'[1]Domestic-Published Rates'!P67-('[1]Domestic-Published Rates'!P67*'[1]Domestic-Published Rates'!E67),IF(('[1]Domestic-Published Rates'!P67-('[1]Domestic-Published Rates'!P67*'[1]Domestic-Published Rates'!E67))&gt;'[1]Domestic-Published Rates'!E$10,('[1]Domestic-Published Rates'!P67-('[1]Domestic-Published Rates'!P67*'[1]Domestic-Published Rates'!E67)),'[1]Domestic-Published Rates'!E$10))))</f>
        <v>21.350175000000007</v>
      </c>
      <c r="F85" s="94"/>
      <c r="G85" s="136" t="s">
        <v>528</v>
      </c>
      <c r="H85" s="137"/>
      <c r="I85" s="299">
        <f>(IF('[1]Domestic-Published Rates'!G$8=0,'[1]Domestic-Published Rates'!R75-('[1]Domestic-Published Rates'!R75*'[1]Domestic-Published Rates'!G75),IF(('[1]Domestic-Published Rates'!R75-('[1]Domestic-Published Rates'!R75*'[1]Domestic-Published Rates'!G75))&gt;'[1]Domestic-Published Rates'!G$10,('[1]Domestic-Published Rates'!R75-('[1]Domestic-Published Rates'!R75*'[1]Domestic-Published Rates'!G75)),'[1]Domestic-Published Rates'!G$10)))*$L$8+((IF('[1]Domestic-Published Rates'!G$8=0,'[1]Domestic-Published Rates'!R75-('[1]Domestic-Published Rates'!R75*'[1]Domestic-Published Rates'!G75),IF(('[1]Domestic-Published Rates'!R75-('[1]Domestic-Published Rates'!R75*'[1]Domestic-Published Rates'!G75))&gt;'[1]Domestic-Published Rates'!G$10,('[1]Domestic-Published Rates'!R75-('[1]Domestic-Published Rates'!R75*'[1]Domestic-Published Rates'!G75)),'[1]Domestic-Published Rates'!G$10))))</f>
        <v>40.452100000000002</v>
      </c>
      <c r="J85" s="169">
        <f>(IF('[1]Domestic-Published Rates'!H$8=0,'[1]Domestic-Published Rates'!S75-('[1]Domestic-Published Rates'!S75*'[1]Domestic-Published Rates'!H75),IF(('[1]Domestic-Published Rates'!S75-('[1]Domestic-Published Rates'!S75*'[1]Domestic-Published Rates'!H75))&gt;'[1]Domestic-Published Rates'!H$10,('[1]Domestic-Published Rates'!S75-('[1]Domestic-Published Rates'!S75*'[1]Domestic-Published Rates'!H75)),'[1]Domestic-Published Rates'!H$10)))*$L$8+((IF('[1]Domestic-Published Rates'!H$8=0,'[1]Domestic-Published Rates'!S75-('[1]Domestic-Published Rates'!S75*'[1]Domestic-Published Rates'!H75),IF(('[1]Domestic-Published Rates'!S75-('[1]Domestic-Published Rates'!S75*'[1]Domestic-Published Rates'!H75))&gt;'[1]Domestic-Published Rates'!H$10,('[1]Domestic-Published Rates'!S75-('[1]Domestic-Published Rates'!S75*'[1]Domestic-Published Rates'!H75)),'[1]Domestic-Published Rates'!H$10))))</f>
        <v>62.683499999999981</v>
      </c>
      <c r="K85" s="292"/>
    </row>
    <row r="86" spans="1:12" s="199" customFormat="1" ht="14.25" customHeight="1">
      <c r="F86" s="94"/>
      <c r="K86" s="292"/>
    </row>
    <row r="87" spans="1:12" s="199" customFormat="1" ht="9.9499999999999993" customHeight="1">
      <c r="A87" s="138"/>
      <c r="B87" s="139"/>
      <c r="C87" s="139"/>
      <c r="D87" s="140"/>
      <c r="E87" s="140"/>
      <c r="F87" s="140"/>
      <c r="G87" s="139"/>
      <c r="H87" s="139"/>
      <c r="I87" s="292"/>
    </row>
    <row r="88" spans="1:12" s="199" customFormat="1" ht="14.25" customHeight="1">
      <c r="A88" s="143"/>
      <c r="B88" s="139"/>
      <c r="C88" s="139"/>
      <c r="D88" s="140"/>
      <c r="E88" s="140"/>
      <c r="F88" s="140"/>
      <c r="G88" s="139"/>
      <c r="H88" s="139"/>
      <c r="I88" s="292"/>
    </row>
    <row r="89" spans="1:12" ht="16.5">
      <c r="A89" s="144"/>
    </row>
    <row r="94" spans="1:12" s="199" customFormat="1" ht="14.25" customHeight="1">
      <c r="A94" s="84"/>
      <c r="B94" s="147"/>
      <c r="C94" s="139"/>
      <c r="D94" s="140"/>
      <c r="E94" s="140"/>
      <c r="F94" s="140"/>
      <c r="G94" s="139"/>
      <c r="H94" s="139"/>
      <c r="I94" s="292"/>
    </row>
    <row r="95" spans="1:12" s="199" customFormat="1" ht="14.25" customHeight="1">
      <c r="A95" s="84"/>
      <c r="B95" s="147"/>
      <c r="C95" s="139"/>
      <c r="D95" s="140"/>
      <c r="E95" s="140"/>
      <c r="F95" s="140"/>
      <c r="G95" s="139"/>
      <c r="H95" s="139"/>
      <c r="I95" s="292"/>
    </row>
    <row r="96" spans="1:12" s="199" customFormat="1" ht="14.25" customHeight="1">
      <c r="A96" s="150"/>
      <c r="B96" s="147"/>
      <c r="C96" s="139"/>
      <c r="D96" s="140"/>
      <c r="E96" s="140"/>
      <c r="F96" s="140"/>
      <c r="G96" s="139"/>
      <c r="H96" s="139"/>
      <c r="I96" s="292"/>
    </row>
    <row r="97" spans="1:9" s="201" customFormat="1" ht="15" customHeight="1">
      <c r="A97" s="150"/>
      <c r="B97" s="147"/>
      <c r="C97" s="210"/>
      <c r="D97" s="210"/>
      <c r="E97" s="210"/>
      <c r="F97" s="210"/>
      <c r="G97" s="210"/>
      <c r="H97" s="210"/>
      <c r="I97" s="292"/>
    </row>
    <row r="98" spans="1:9" s="201" customFormat="1" ht="15" customHeight="1">
      <c r="A98" s="150"/>
      <c r="B98" s="147"/>
      <c r="C98" s="139"/>
      <c r="D98" s="140"/>
      <c r="E98" s="140"/>
      <c r="F98" s="140"/>
      <c r="G98" s="139"/>
      <c r="H98" s="139"/>
      <c r="I98" s="301"/>
    </row>
    <row r="99" spans="1:9" s="202" customFormat="1" ht="14.25">
      <c r="A99" s="150"/>
      <c r="B99" s="147"/>
      <c r="C99" s="139"/>
      <c r="D99" s="140"/>
      <c r="E99" s="140"/>
      <c r="F99" s="140"/>
      <c r="G99" s="139"/>
      <c r="H99" s="139"/>
      <c r="I99" s="301"/>
    </row>
    <row r="100" spans="1:9" ht="14.25" customHeight="1">
      <c r="A100" s="150"/>
      <c r="B100" s="147"/>
      <c r="C100" s="139"/>
      <c r="D100" s="140"/>
      <c r="E100" s="140"/>
      <c r="F100" s="140"/>
      <c r="G100" s="139"/>
      <c r="H100" s="139"/>
      <c r="I100" s="292"/>
    </row>
    <row r="101" spans="1:9" ht="14.25">
      <c r="A101" s="150"/>
      <c r="B101" s="147"/>
      <c r="C101" s="139"/>
      <c r="D101" s="140"/>
      <c r="E101" s="140"/>
      <c r="F101" s="140"/>
      <c r="G101" s="139"/>
      <c r="H101" s="139"/>
      <c r="I101" s="292"/>
    </row>
    <row r="102" spans="1:9">
      <c r="A102" s="150"/>
      <c r="B102" s="147"/>
      <c r="C102" s="139"/>
      <c r="D102" s="140"/>
      <c r="E102" s="140"/>
      <c r="F102" s="140"/>
      <c r="G102" s="139"/>
      <c r="H102" s="139"/>
      <c r="I102" s="214"/>
    </row>
    <row r="103" spans="1:9">
      <c r="A103" s="150"/>
      <c r="B103" s="147"/>
      <c r="C103" s="139"/>
      <c r="D103" s="140"/>
      <c r="E103" s="140"/>
      <c r="F103" s="140"/>
      <c r="G103" s="139"/>
      <c r="H103" s="139"/>
      <c r="I103" s="214"/>
    </row>
    <row r="104" spans="1:9">
      <c r="A104" s="150"/>
      <c r="B104" s="147"/>
      <c r="C104" s="139"/>
      <c r="D104" s="140"/>
      <c r="E104" s="140"/>
      <c r="F104" s="140"/>
      <c r="G104" s="139"/>
      <c r="H104" s="139"/>
      <c r="I104" s="214"/>
    </row>
    <row r="105" spans="1:9">
      <c r="A105" s="150"/>
      <c r="B105" s="147"/>
      <c r="C105" s="139"/>
      <c r="D105" s="140"/>
      <c r="E105" s="140"/>
      <c r="F105" s="140"/>
      <c r="G105" s="139"/>
      <c r="H105" s="139"/>
      <c r="I105" s="214"/>
    </row>
    <row r="106" spans="1:9">
      <c r="A106" s="150"/>
      <c r="B106" s="147"/>
      <c r="C106" s="139"/>
      <c r="D106" s="140"/>
      <c r="E106" s="140"/>
      <c r="F106" s="140"/>
      <c r="G106" s="139"/>
      <c r="H106" s="139"/>
      <c r="I106" s="88"/>
    </row>
    <row r="107" spans="1:9">
      <c r="A107" s="150"/>
      <c r="B107" s="147"/>
      <c r="C107" s="139"/>
      <c r="D107" s="140"/>
      <c r="E107" s="140"/>
      <c r="F107" s="140"/>
      <c r="G107" s="139"/>
      <c r="H107" s="139"/>
      <c r="I107" s="214"/>
    </row>
    <row r="108" spans="1:9" ht="12.95" customHeight="1">
      <c r="A108" s="150"/>
      <c r="B108" s="147"/>
      <c r="C108" s="139"/>
      <c r="D108" s="140"/>
      <c r="E108" s="140"/>
      <c r="F108" s="140"/>
      <c r="G108" s="139"/>
      <c r="H108" s="139"/>
      <c r="I108" s="214"/>
    </row>
    <row r="109" spans="1:9" ht="12.95" customHeight="1">
      <c r="A109" s="150"/>
      <c r="B109" s="147"/>
      <c r="C109" s="139"/>
      <c r="D109" s="140"/>
      <c r="E109" s="140"/>
      <c r="F109" s="140"/>
      <c r="G109" s="139"/>
      <c r="H109" s="139"/>
      <c r="I109" s="214"/>
    </row>
    <row r="110" spans="1:9" ht="5.25" customHeight="1">
      <c r="A110" s="150"/>
      <c r="B110" s="147"/>
      <c r="C110" s="139"/>
      <c r="D110" s="140"/>
      <c r="E110" s="140"/>
      <c r="F110" s="140"/>
      <c r="G110" s="139"/>
      <c r="H110" s="139"/>
      <c r="I110" s="214"/>
    </row>
    <row r="111" spans="1:9">
      <c r="A111" s="150"/>
      <c r="B111" s="147"/>
      <c r="C111" s="139"/>
      <c r="D111" s="140"/>
      <c r="E111" s="140"/>
      <c r="F111" s="140"/>
      <c r="G111" s="139"/>
      <c r="H111" s="139"/>
      <c r="I111" s="214"/>
    </row>
    <row r="112" spans="1:9">
      <c r="A112" s="150"/>
      <c r="B112" s="147"/>
      <c r="C112" s="139"/>
      <c r="D112" s="140"/>
      <c r="E112" s="140"/>
      <c r="F112" s="140"/>
      <c r="G112" s="139"/>
      <c r="H112" s="139"/>
      <c r="I112" s="214"/>
    </row>
    <row r="113" spans="1:9">
      <c r="A113" s="138"/>
      <c r="B113" s="147"/>
      <c r="C113" s="139"/>
      <c r="D113" s="140"/>
      <c r="E113" s="140"/>
      <c r="F113" s="140"/>
      <c r="G113" s="139"/>
      <c r="H113" s="139"/>
      <c r="I113" s="214"/>
    </row>
    <row r="114" spans="1:9">
      <c r="A114" s="138"/>
      <c r="B114" s="147"/>
      <c r="C114" s="139"/>
      <c r="D114" s="140"/>
      <c r="E114" s="140"/>
      <c r="F114" s="140"/>
      <c r="G114" s="139"/>
      <c r="H114" s="139"/>
      <c r="I114" s="214"/>
    </row>
    <row r="115" spans="1:9">
      <c r="A115" s="138"/>
      <c r="B115" s="147"/>
      <c r="C115" s="139"/>
      <c r="D115" s="140"/>
      <c r="E115" s="140"/>
      <c r="F115" s="140"/>
      <c r="G115" s="139"/>
      <c r="H115" s="139"/>
      <c r="I115" s="214"/>
    </row>
    <row r="116" spans="1:9">
      <c r="A116" s="138"/>
      <c r="B116" s="147"/>
      <c r="C116" s="139"/>
      <c r="D116" s="140"/>
      <c r="E116" s="140"/>
      <c r="F116" s="140"/>
      <c r="G116" s="139"/>
      <c r="H116" s="139"/>
      <c r="I116" s="214"/>
    </row>
    <row r="117" spans="1:9">
      <c r="A117" s="138"/>
      <c r="B117" s="147"/>
      <c r="C117" s="139"/>
      <c r="D117" s="140"/>
      <c r="E117" s="140"/>
      <c r="F117" s="140"/>
      <c r="G117" s="139"/>
      <c r="H117" s="139"/>
      <c r="I117" s="214"/>
    </row>
    <row r="118" spans="1:9">
      <c r="A118" s="138"/>
      <c r="B118" s="147"/>
      <c r="C118" s="139"/>
      <c r="D118" s="140"/>
      <c r="E118" s="140"/>
      <c r="F118" s="140"/>
      <c r="G118" s="139"/>
      <c r="H118" s="139"/>
      <c r="I118" s="214"/>
    </row>
    <row r="119" spans="1:9">
      <c r="A119" s="138"/>
      <c r="B119" s="147"/>
      <c r="C119" s="139"/>
      <c r="D119" s="140"/>
      <c r="E119" s="140"/>
      <c r="F119" s="140"/>
      <c r="G119" s="139"/>
      <c r="H119" s="139"/>
      <c r="I119" s="214"/>
    </row>
    <row r="120" spans="1:9">
      <c r="A120" s="138"/>
      <c r="B120" s="147"/>
      <c r="C120" s="139"/>
      <c r="D120" s="140"/>
      <c r="E120" s="140"/>
      <c r="F120" s="140"/>
      <c r="G120" s="139"/>
      <c r="H120" s="139"/>
      <c r="I120" s="214"/>
    </row>
    <row r="121" spans="1:9">
      <c r="I121" s="214"/>
    </row>
    <row r="122" spans="1:9">
      <c r="I122" s="214"/>
    </row>
    <row r="123" spans="1:9">
      <c r="I123" s="214"/>
    </row>
    <row r="124" spans="1:9">
      <c r="I124" s="214"/>
    </row>
    <row r="125" spans="1:9">
      <c r="I125" s="214"/>
    </row>
    <row r="126" spans="1:9">
      <c r="I126" s="214"/>
    </row>
    <row r="127" spans="1:9">
      <c r="I127" s="302"/>
    </row>
    <row r="128" spans="1:9">
      <c r="I128" s="302"/>
    </row>
    <row r="129" spans="9:9">
      <c r="I129" s="302"/>
    </row>
    <row r="130" spans="9:9">
      <c r="I130" s="302"/>
    </row>
    <row r="131" spans="9:9">
      <c r="I131" s="302"/>
    </row>
    <row r="132" spans="9:9">
      <c r="I132" s="302"/>
    </row>
    <row r="133" spans="9:9">
      <c r="I133" s="302"/>
    </row>
    <row r="134" spans="9:9">
      <c r="I134" s="302"/>
    </row>
  </sheetData>
  <protectedRanges>
    <protectedRange sqref="L8 L14" name="Range1"/>
  </protectedRanges>
  <mergeCells count="7">
    <mergeCell ref="A2:L2"/>
    <mergeCell ref="A3:L3"/>
    <mergeCell ref="A4:L4"/>
    <mergeCell ref="A5:L5"/>
    <mergeCell ref="L11:L13"/>
    <mergeCell ref="I30:J30"/>
    <mergeCell ref="K30:L30"/>
  </mergeCells>
  <printOptions horizontalCentered="1"/>
  <pageMargins left="0.25" right="0.25" top="0.25" bottom="0.1" header="0.17" footer="0.25"/>
  <pageSetup paperSize="9" scale="56" orientation="portrait" horizontalDpi="4294967292" r:id="rId1"/>
  <headerFooter alignWithMargins="0">
    <oddFooter>&amp;L&amp;"Arial,Bold"United Parcel Service Confidential&amp;C&amp;"Arial,Regular"&amp;D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R136"/>
  <sheetViews>
    <sheetView showGridLines="0" zoomScale="70" zoomScaleNormal="75" workbookViewId="0">
      <selection activeCell="S6" sqref="S6"/>
    </sheetView>
  </sheetViews>
  <sheetFormatPr defaultColWidth="9.140625" defaultRowHeight="12.75"/>
  <cols>
    <col min="1" max="1" width="11.140625" style="75" customWidth="1"/>
    <col min="2" max="2" width="10.5703125" style="145" customWidth="1"/>
    <col min="3" max="5" width="13.140625" style="146" customWidth="1"/>
    <col min="6" max="14" width="13.140625" style="141" customWidth="1"/>
    <col min="15" max="15" width="7.85546875" style="141" customWidth="1"/>
    <col min="16" max="16384" width="9.140625" style="75"/>
  </cols>
  <sheetData>
    <row r="1" spans="1:15" ht="27" customHeight="1">
      <c r="A1" s="67"/>
      <c r="B1" s="68"/>
      <c r="C1" s="69"/>
      <c r="D1" s="70"/>
      <c r="E1" s="71"/>
      <c r="F1" s="72"/>
      <c r="G1" s="72"/>
      <c r="H1" s="72"/>
      <c r="I1" s="72"/>
      <c r="J1" s="72"/>
      <c r="K1" s="72"/>
      <c r="L1" s="72"/>
      <c r="M1" s="72"/>
      <c r="N1" s="73"/>
      <c r="O1" s="74"/>
    </row>
    <row r="2" spans="1:15" ht="30" customHeight="1">
      <c r="A2" s="76" t="s">
        <v>499</v>
      </c>
      <c r="B2" s="77"/>
      <c r="C2" s="77"/>
      <c r="D2" s="77"/>
      <c r="E2" s="77"/>
      <c r="F2" s="77"/>
      <c r="G2" s="77"/>
      <c r="H2" s="77"/>
      <c r="I2" s="77"/>
      <c r="J2" s="77"/>
      <c r="K2" s="77"/>
      <c r="L2" s="77"/>
      <c r="M2" s="77"/>
      <c r="N2" s="77"/>
      <c r="O2" s="78"/>
    </row>
    <row r="3" spans="1:15" s="81" customFormat="1" ht="33" customHeight="1">
      <c r="A3" s="79" t="s">
        <v>500</v>
      </c>
      <c r="B3" s="77"/>
      <c r="C3" s="77"/>
      <c r="D3" s="77"/>
      <c r="E3" s="77"/>
      <c r="F3" s="77"/>
      <c r="G3" s="77"/>
      <c r="H3" s="77"/>
      <c r="I3" s="77"/>
      <c r="J3" s="77"/>
      <c r="K3" s="77"/>
      <c r="L3" s="77"/>
      <c r="M3" s="77"/>
      <c r="N3" s="77"/>
      <c r="O3" s="80"/>
    </row>
    <row r="4" spans="1:15" s="81" customFormat="1" ht="33" customHeight="1">
      <c r="A4" s="79" t="s">
        <v>501</v>
      </c>
      <c r="B4" s="77"/>
      <c r="C4" s="77"/>
      <c r="D4" s="77"/>
      <c r="E4" s="77"/>
      <c r="F4" s="77"/>
      <c r="G4" s="77"/>
      <c r="H4" s="77"/>
      <c r="I4" s="77"/>
      <c r="J4" s="77"/>
      <c r="K4" s="77"/>
      <c r="L4" s="77"/>
      <c r="M4" s="77"/>
      <c r="N4" s="77"/>
      <c r="O4" s="80"/>
    </row>
    <row r="5" spans="1:15" ht="21.75" customHeight="1">
      <c r="A5" s="82" t="s">
        <v>502</v>
      </c>
      <c r="B5" s="77"/>
      <c r="C5" s="77"/>
      <c r="D5" s="77"/>
      <c r="E5" s="77"/>
      <c r="F5" s="77"/>
      <c r="G5" s="77"/>
      <c r="H5" s="77"/>
      <c r="I5" s="77"/>
      <c r="J5" s="77"/>
      <c r="K5" s="77"/>
      <c r="L5" s="77"/>
      <c r="M5" s="77"/>
      <c r="N5" s="77"/>
      <c r="O5" s="80"/>
    </row>
    <row r="6" spans="1:15" ht="20.25">
      <c r="A6" s="83"/>
      <c r="B6" s="84"/>
      <c r="C6" s="85"/>
      <c r="D6" s="85"/>
      <c r="E6" s="85"/>
      <c r="F6" s="85"/>
      <c r="G6" s="85"/>
      <c r="H6" s="85"/>
      <c r="I6" s="85"/>
      <c r="J6" s="85"/>
      <c r="K6" s="85"/>
      <c r="L6" s="85"/>
      <c r="M6" s="85"/>
      <c r="N6" s="85"/>
      <c r="O6" s="85"/>
    </row>
    <row r="7" spans="1:15" ht="20.25">
      <c r="A7" s="86"/>
      <c r="B7" s="87"/>
      <c r="C7" s="87"/>
      <c r="D7" s="87"/>
      <c r="E7" s="87"/>
      <c r="F7" s="87"/>
      <c r="G7" s="87"/>
      <c r="H7" s="87"/>
      <c r="I7" s="87"/>
      <c r="J7" s="87"/>
      <c r="K7" s="87"/>
      <c r="L7" s="87"/>
      <c r="M7" s="87"/>
      <c r="N7" s="87"/>
      <c r="O7" s="85"/>
    </row>
    <row r="8" spans="1:15">
      <c r="A8" s="87"/>
      <c r="B8" s="87"/>
      <c r="C8" s="87"/>
      <c r="D8" s="87"/>
      <c r="E8" s="87"/>
      <c r="F8" s="87"/>
      <c r="G8" s="87"/>
      <c r="H8" s="87"/>
      <c r="I8" s="87"/>
      <c r="J8" s="87"/>
      <c r="K8" s="87"/>
      <c r="L8" s="87"/>
      <c r="M8" s="87"/>
      <c r="N8" s="87"/>
      <c r="O8" s="85"/>
    </row>
    <row r="9" spans="1:15">
      <c r="A9" s="87"/>
      <c r="B9" s="87"/>
      <c r="C9" s="87"/>
      <c r="D9" s="87"/>
      <c r="E9" s="87"/>
      <c r="F9" s="87"/>
      <c r="G9" s="87"/>
      <c r="H9" s="87"/>
      <c r="I9" s="87"/>
      <c r="J9" s="87"/>
      <c r="K9" s="87"/>
      <c r="L9" s="87"/>
      <c r="M9" s="87"/>
      <c r="N9" s="87"/>
      <c r="O9" s="85"/>
    </row>
    <row r="10" spans="1:15">
      <c r="A10" s="87"/>
      <c r="B10" s="87"/>
      <c r="C10" s="87"/>
      <c r="D10" s="87"/>
      <c r="E10" s="87"/>
      <c r="F10" s="87"/>
      <c r="G10" s="87"/>
      <c r="H10" s="87"/>
      <c r="I10" s="87"/>
      <c r="J10" s="87"/>
      <c r="K10" s="87"/>
      <c r="L10" s="87"/>
      <c r="M10" s="87"/>
      <c r="N10" s="87"/>
      <c r="O10" s="85"/>
    </row>
    <row r="11" spans="1:15">
      <c r="A11" s="87"/>
      <c r="B11" s="87"/>
      <c r="C11" s="87"/>
      <c r="D11" s="87"/>
      <c r="E11" s="87"/>
      <c r="F11" s="87"/>
      <c r="G11" s="87"/>
      <c r="H11" s="87"/>
      <c r="I11" s="87"/>
      <c r="J11" s="87"/>
      <c r="K11" s="87"/>
      <c r="L11" s="87"/>
      <c r="M11" s="87"/>
      <c r="N11" s="87"/>
      <c r="O11" s="85"/>
    </row>
    <row r="12" spans="1:15">
      <c r="A12" s="87"/>
      <c r="B12" s="87"/>
      <c r="C12" s="87"/>
      <c r="D12" s="87"/>
      <c r="E12" s="87"/>
      <c r="F12" s="87"/>
      <c r="G12" s="87"/>
      <c r="H12" s="87"/>
      <c r="I12" s="87"/>
      <c r="J12" s="87"/>
      <c r="K12" s="87"/>
      <c r="L12" s="87"/>
      <c r="M12" s="87"/>
      <c r="N12" s="87"/>
      <c r="O12" s="85"/>
    </row>
    <row r="13" spans="1:15">
      <c r="A13" s="87"/>
      <c r="B13" s="87"/>
      <c r="C13" s="87"/>
      <c r="D13" s="87"/>
      <c r="E13" s="87"/>
      <c r="F13" s="87"/>
      <c r="G13" s="87"/>
      <c r="H13" s="87"/>
      <c r="I13" s="87"/>
      <c r="J13" s="87"/>
      <c r="K13" s="87"/>
      <c r="L13" s="87"/>
      <c r="M13" s="87"/>
      <c r="N13" s="87"/>
      <c r="O13" s="85"/>
    </row>
    <row r="14" spans="1:15" ht="20.25">
      <c r="A14" s="83"/>
      <c r="B14" s="84"/>
      <c r="C14" s="85"/>
      <c r="D14" s="85"/>
      <c r="E14" s="85"/>
      <c r="F14" s="85"/>
      <c r="G14" s="85"/>
      <c r="H14" s="85"/>
      <c r="I14" s="85"/>
      <c r="J14" s="85"/>
      <c r="K14" s="85"/>
      <c r="L14" s="85"/>
      <c r="M14" s="85"/>
      <c r="N14" s="85"/>
      <c r="O14" s="85"/>
    </row>
    <row r="15" spans="1:15" ht="20.25">
      <c r="A15" s="83"/>
      <c r="B15" s="84"/>
      <c r="C15" s="85"/>
      <c r="D15" s="85"/>
      <c r="E15" s="85"/>
      <c r="F15" s="85"/>
      <c r="G15" s="85"/>
      <c r="H15" s="85"/>
      <c r="I15" s="85"/>
      <c r="J15" s="85"/>
      <c r="K15" s="85"/>
      <c r="L15" s="85"/>
      <c r="M15" s="85"/>
      <c r="N15" s="85"/>
      <c r="O15" s="85"/>
    </row>
    <row r="16" spans="1:15" ht="20.25">
      <c r="A16" s="83"/>
      <c r="B16" s="84"/>
      <c r="C16" s="85"/>
      <c r="D16" s="85"/>
      <c r="E16" s="85"/>
      <c r="F16" s="85"/>
      <c r="G16" s="85"/>
      <c r="H16" s="85"/>
      <c r="I16" s="85"/>
      <c r="J16" s="85"/>
      <c r="K16" s="85"/>
      <c r="L16" s="85"/>
      <c r="M16" s="85"/>
      <c r="N16" s="85"/>
      <c r="O16" s="85"/>
    </row>
    <row r="17" spans="1:18" ht="21" thickBot="1">
      <c r="A17" s="83"/>
      <c r="B17" s="84"/>
      <c r="C17" s="85"/>
      <c r="D17" s="85"/>
      <c r="E17" s="85"/>
      <c r="F17" s="85"/>
      <c r="G17" s="85"/>
      <c r="H17" s="85"/>
      <c r="I17" s="85"/>
      <c r="J17" s="85"/>
      <c r="K17" s="85"/>
      <c r="L17" s="85"/>
      <c r="M17" s="85"/>
      <c r="N17" s="85"/>
      <c r="O17" s="88"/>
      <c r="P17" s="89"/>
      <c r="Q17" s="89"/>
      <c r="R17" s="89"/>
    </row>
    <row r="18" spans="1:18" s="93" customFormat="1" ht="15.75" customHeight="1" thickBot="1">
      <c r="A18" s="90" t="s">
        <v>503</v>
      </c>
      <c r="B18" s="91"/>
      <c r="C18" s="92" t="str">
        <f>IF('[1]Expr Plus-Published Rates'!C9="","",'[1]Expr Plus-Published Rates'!C9)</f>
        <v xml:space="preserve"> </v>
      </c>
      <c r="D18" s="92" t="str">
        <f>IF('[1]Expr Plus-Published Rates'!D9="","",'[1]Expr Plus-Published Rates'!D9)</f>
        <v xml:space="preserve"> </v>
      </c>
      <c r="E18" s="92" t="str">
        <f>IF('[1]Expr Plus-Published Rates'!E9="","",'[1]Expr Plus-Published Rates'!E9)</f>
        <v xml:space="preserve"> </v>
      </c>
      <c r="F18" s="92" t="str">
        <f>IF('[1]Expr Plus-Published Rates'!F9="","",'[1]Expr Plus-Published Rates'!F9)</f>
        <v xml:space="preserve"> </v>
      </c>
      <c r="G18" s="92" t="str">
        <f>IF('[1]Expr Plus-Published Rates'!G9="","",'[1]Expr Plus-Published Rates'!G9)</f>
        <v xml:space="preserve"> </v>
      </c>
      <c r="H18" s="92" t="str">
        <f>IF('[1]Expr Plus-Published Rates'!H9="","",'[1]Expr Plus-Published Rates'!H9)</f>
        <v xml:space="preserve"> </v>
      </c>
      <c r="I18" s="92" t="str">
        <f>IF('[1]Expr Plus-Published Rates'!I9="","",'[1]Expr Plus-Published Rates'!I9)</f>
        <v xml:space="preserve"> </v>
      </c>
      <c r="J18" s="92" t="str">
        <f>IF('[1]Expr Plus-Published Rates'!J9="","",'[1]Expr Plus-Published Rates'!J9)</f>
        <v xml:space="preserve"> </v>
      </c>
      <c r="K18" s="92" t="str">
        <f>IF('[1]Expr Plus-Published Rates'!K9="","",'[1]Expr Plus-Published Rates'!K9)</f>
        <v xml:space="preserve"> </v>
      </c>
      <c r="L18" s="92" t="str">
        <f>IF('[1]Expr Plus-Published Rates'!L9="","",'[1]Expr Plus-Published Rates'!L9)</f>
        <v xml:space="preserve"> </v>
      </c>
      <c r="M18" s="92" t="str">
        <f>IF('[1]Expr Plus-Published Rates'!M9="","",'[1]Expr Plus-Published Rates'!M9)</f>
        <v xml:space="preserve"> </v>
      </c>
      <c r="N18" s="92" t="str">
        <f>IF('[1]Expr Plus-Published Rates'!N9="","",'[1]Expr Plus-Published Rates'!N9)</f>
        <v xml:space="preserve"> </v>
      </c>
    </row>
    <row r="19" spans="1:18" ht="12.75" customHeight="1">
      <c r="A19" s="83"/>
      <c r="B19" s="84"/>
      <c r="C19" s="85"/>
      <c r="D19" s="85"/>
      <c r="E19" s="85"/>
      <c r="F19" s="85"/>
      <c r="G19" s="85"/>
      <c r="H19" s="85"/>
      <c r="I19" s="85"/>
      <c r="J19" s="85"/>
      <c r="K19" s="85"/>
      <c r="L19" s="85"/>
      <c r="M19" s="85"/>
      <c r="N19" s="85"/>
      <c r="O19" s="94"/>
      <c r="P19" s="95"/>
      <c r="Q19" s="95"/>
      <c r="R19" s="95"/>
    </row>
    <row r="20" spans="1:18" s="89" customFormat="1" ht="16.5" thickBot="1">
      <c r="A20" s="96" t="s">
        <v>504</v>
      </c>
      <c r="B20" s="67"/>
      <c r="C20" s="97"/>
      <c r="D20" s="98"/>
      <c r="E20" s="97"/>
      <c r="F20" s="99"/>
      <c r="G20" s="99"/>
      <c r="H20" s="99"/>
      <c r="I20" s="99"/>
      <c r="J20" s="99"/>
      <c r="K20" s="99"/>
      <c r="L20" s="99"/>
      <c r="M20" s="99"/>
      <c r="N20" s="88"/>
      <c r="O20" s="94"/>
      <c r="P20" s="95"/>
      <c r="Q20" s="95"/>
      <c r="R20" s="95"/>
    </row>
    <row r="21" spans="1:18" s="89" customFormat="1" ht="16.5" thickBot="1">
      <c r="A21" s="100" t="s">
        <v>505</v>
      </c>
      <c r="B21" s="101"/>
      <c r="C21" s="102" t="s">
        <v>506</v>
      </c>
      <c r="D21" s="102" t="s">
        <v>507</v>
      </c>
      <c r="E21" s="102" t="s">
        <v>508</v>
      </c>
      <c r="F21" s="102" t="s">
        <v>509</v>
      </c>
      <c r="G21" s="102" t="s">
        <v>510</v>
      </c>
      <c r="H21" s="102" t="s">
        <v>511</v>
      </c>
      <c r="I21" s="103" t="s">
        <v>512</v>
      </c>
      <c r="J21" s="102" t="s">
        <v>513</v>
      </c>
      <c r="K21" s="102" t="s">
        <v>514</v>
      </c>
      <c r="L21" s="102" t="s">
        <v>515</v>
      </c>
      <c r="M21" s="102" t="s">
        <v>516</v>
      </c>
      <c r="N21" s="103" t="s">
        <v>517</v>
      </c>
      <c r="O21" s="94"/>
      <c r="P21" s="104"/>
      <c r="Q21" s="104"/>
      <c r="R21" s="104"/>
    </row>
    <row r="22" spans="1:18" s="95" customFormat="1" ht="18" customHeight="1" thickBot="1">
      <c r="A22" s="105" t="s">
        <v>518</v>
      </c>
      <c r="B22" s="106"/>
      <c r="C22" s="107">
        <f>IF('[1]Expr Plus-Published Rates'!C$7=0,'[1]Expr Plus-Published Rates'!S14-('[1]Expr Plus-Published Rates'!S14*'[1]Expr Plus-Published Rates'!C14),IF(('[1]Expr Plus-Published Rates'!S14-('[1]Expr Plus-Published Rates'!S14*'[1]Expr Plus-Published Rates'!C14))&gt;'[1]Expr Plus-Published Rates'!C$9,('[1]Expr Plus-Published Rates'!S14-('[1]Expr Plus-Published Rates'!S14*'[1]Expr Plus-Published Rates'!C14)),'[1]Expr Plus-Published Rates'!C$9))</f>
        <v>104.35</v>
      </c>
      <c r="D22" s="107">
        <f>IF('[1]Expr Plus-Published Rates'!D$7=0,'[1]Expr Plus-Published Rates'!T14-('[1]Expr Plus-Published Rates'!T14*'[1]Expr Plus-Published Rates'!D14),IF(('[1]Expr Plus-Published Rates'!T14-('[1]Expr Plus-Published Rates'!T14*'[1]Expr Plus-Published Rates'!D14))&gt;'[1]Expr Plus-Published Rates'!D$9,('[1]Expr Plus-Published Rates'!T14-('[1]Expr Plus-Published Rates'!T14*'[1]Expr Plus-Published Rates'!D14)),'[1]Expr Plus-Published Rates'!D$9))</f>
        <v>105.9</v>
      </c>
      <c r="E22" s="107">
        <f>IF('[1]Expr Plus-Published Rates'!E$7=0,'[1]Expr Plus-Published Rates'!U14-('[1]Expr Plus-Published Rates'!U14*'[1]Expr Plus-Published Rates'!E14),IF(('[1]Expr Plus-Published Rates'!U14-('[1]Expr Plus-Published Rates'!U14*'[1]Expr Plus-Published Rates'!E14))&gt;'[1]Expr Plus-Published Rates'!E$9,('[1]Expr Plus-Published Rates'!U14-('[1]Expr Plus-Published Rates'!U14*'[1]Expr Plus-Published Rates'!E14)),'[1]Expr Plus-Published Rates'!E$9))</f>
        <v>106.85</v>
      </c>
      <c r="F22" s="107">
        <f>IF('[1]Expr Plus-Published Rates'!F$7=0,'[1]Expr Plus-Published Rates'!V14-('[1]Expr Plus-Published Rates'!V14*'[1]Expr Plus-Published Rates'!F14),IF(('[1]Expr Plus-Published Rates'!V14-('[1]Expr Plus-Published Rates'!V14*'[1]Expr Plus-Published Rates'!F14))&gt;'[1]Expr Plus-Published Rates'!F$9,('[1]Expr Plus-Published Rates'!V14-('[1]Expr Plus-Published Rates'!V14*'[1]Expr Plus-Published Rates'!F14)),'[1]Expr Plus-Published Rates'!F$9))</f>
        <v>108.65</v>
      </c>
      <c r="G22" s="107">
        <f>IF('[1]Expr Plus-Published Rates'!G$7=0,'[1]Expr Plus-Published Rates'!W14-('[1]Expr Plus-Published Rates'!W14*'[1]Expr Plus-Published Rates'!G14),IF(('[1]Expr Plus-Published Rates'!W14-('[1]Expr Plus-Published Rates'!W14*'[1]Expr Plus-Published Rates'!G14))&gt;'[1]Expr Plus-Published Rates'!G$9,('[1]Expr Plus-Published Rates'!W14-('[1]Expr Plus-Published Rates'!W14*'[1]Expr Plus-Published Rates'!G14)),'[1]Expr Plus-Published Rates'!G$9))</f>
        <v>109.35</v>
      </c>
      <c r="H22" s="107">
        <f>IF('[1]Expr Plus-Published Rates'!H$7=0,'[1]Expr Plus-Published Rates'!X14-('[1]Expr Plus-Published Rates'!X14*'[1]Expr Plus-Published Rates'!H14),IF(('[1]Expr Plus-Published Rates'!X14-('[1]Expr Plus-Published Rates'!X14*'[1]Expr Plus-Published Rates'!H14))&gt;'[1]Expr Plus-Published Rates'!H$9,('[1]Expr Plus-Published Rates'!X14-('[1]Expr Plus-Published Rates'!X14*'[1]Expr Plus-Published Rates'!H14)),'[1]Expr Plus-Published Rates'!H$9))</f>
        <v>111.9</v>
      </c>
      <c r="I22" s="107">
        <f>IF('[1]Expr Plus-Published Rates'!I$7=0,'[1]Expr Plus-Published Rates'!Y14-('[1]Expr Plus-Published Rates'!Y14*'[1]Expr Plus-Published Rates'!I14),IF(('[1]Expr Plus-Published Rates'!Y14-('[1]Expr Plus-Published Rates'!Y14*'[1]Expr Plus-Published Rates'!I14))&gt;'[1]Expr Plus-Published Rates'!I$9,('[1]Expr Plus-Published Rates'!Y14-('[1]Expr Plus-Published Rates'!Y14*'[1]Expr Plus-Published Rates'!I14)),'[1]Expr Plus-Published Rates'!I$9))</f>
        <v>110.65</v>
      </c>
      <c r="J22" s="107">
        <f>IF('[1]Expr Plus-Published Rates'!J$7=0,'[1]Expr Plus-Published Rates'!Z14-('[1]Expr Plus-Published Rates'!Z14*'[1]Expr Plus-Published Rates'!J14),IF(('[1]Expr Plus-Published Rates'!Z14-('[1]Expr Plus-Published Rates'!Z14*'[1]Expr Plus-Published Rates'!J14))&gt;'[1]Expr Plus-Published Rates'!J$9,('[1]Expr Plus-Published Rates'!Z14-('[1]Expr Plus-Published Rates'!Z14*'[1]Expr Plus-Published Rates'!J14)),'[1]Expr Plus-Published Rates'!J$9))</f>
        <v>97.6</v>
      </c>
      <c r="K22" s="107">
        <f>IF('[1]Expr Plus-Published Rates'!K$7=0,'[1]Expr Plus-Published Rates'!AA14-('[1]Expr Plus-Published Rates'!AA14*'[1]Expr Plus-Published Rates'!K14),IF(('[1]Expr Plus-Published Rates'!AA14-('[1]Expr Plus-Published Rates'!AA14*'[1]Expr Plus-Published Rates'!K14))&gt;'[1]Expr Plus-Published Rates'!K$9,('[1]Expr Plus-Published Rates'!AA14-('[1]Expr Plus-Published Rates'!AA14*'[1]Expr Plus-Published Rates'!K14)),'[1]Expr Plus-Published Rates'!K$9))</f>
        <v>98.35</v>
      </c>
      <c r="L22" s="107">
        <f>IF('[1]Expr Plus-Published Rates'!L$7=0,'[1]Expr Plus-Published Rates'!AB14-('[1]Expr Plus-Published Rates'!AB14*'[1]Expr Plus-Published Rates'!L14),IF(('[1]Expr Plus-Published Rates'!AB14-('[1]Expr Plus-Published Rates'!AB14*'[1]Expr Plus-Published Rates'!L14))&gt;'[1]Expr Plus-Published Rates'!L$9,('[1]Expr Plus-Published Rates'!AB14-('[1]Expr Plus-Published Rates'!AB14*'[1]Expr Plus-Published Rates'!L14)),'[1]Expr Plus-Published Rates'!L$9))</f>
        <v>111.65</v>
      </c>
      <c r="M22" s="107">
        <f>IF('[1]Expr Plus-Published Rates'!M$7=0,'[1]Expr Plus-Published Rates'!AC14-('[1]Expr Plus-Published Rates'!AC14*'[1]Expr Plus-Published Rates'!M14),IF(('[1]Expr Plus-Published Rates'!AC14-('[1]Expr Plus-Published Rates'!AC14*'[1]Expr Plus-Published Rates'!M14))&gt;'[1]Expr Plus-Published Rates'!M$9,('[1]Expr Plus-Published Rates'!AC14-('[1]Expr Plus-Published Rates'!AC14*'[1]Expr Plus-Published Rates'!M14)),'[1]Expr Plus-Published Rates'!M$9))</f>
        <v>115.45</v>
      </c>
      <c r="N22" s="107">
        <f>IF('[1]Expr Plus-Published Rates'!N$7=0,'[1]Expr Plus-Published Rates'!AD14-('[1]Expr Plus-Published Rates'!AD14*'[1]Expr Plus-Published Rates'!N14),IF(('[1]Expr Plus-Published Rates'!AD14-('[1]Expr Plus-Published Rates'!AD14*'[1]Expr Plus-Published Rates'!N14))&gt;'[1]Expr Plus-Published Rates'!N$9,('[1]Expr Plus-Published Rates'!AD14-('[1]Expr Plus-Published Rates'!AD14*'[1]Expr Plus-Published Rates'!N14)),'[1]Expr Plus-Published Rates'!N$9))</f>
        <v>116.6</v>
      </c>
      <c r="O22" s="94"/>
      <c r="P22" s="104"/>
      <c r="Q22" s="104"/>
      <c r="R22" s="104"/>
    </row>
    <row r="23" spans="1:18" s="95" customFormat="1" ht="18" customHeight="1">
      <c r="A23" s="108">
        <v>0.5</v>
      </c>
      <c r="B23" s="109" t="s">
        <v>519</v>
      </c>
      <c r="C23" s="110">
        <f>IF('[1]Expr Plus-Published Rates'!C$7=0,'[1]Expr Plus-Published Rates'!S15-('[1]Expr Plus-Published Rates'!S15*'[1]Expr Plus-Published Rates'!C15),IF(('[1]Expr Plus-Published Rates'!S15-('[1]Expr Plus-Published Rates'!S15*'[1]Expr Plus-Published Rates'!C15))&gt;'[1]Expr Plus-Published Rates'!C$9,('[1]Expr Plus-Published Rates'!S15-('[1]Expr Plus-Published Rates'!S15*'[1]Expr Plus-Published Rates'!C15)),'[1]Expr Plus-Published Rates'!C$9))</f>
        <v>106.85</v>
      </c>
      <c r="D23" s="110">
        <f>IF('[1]Expr Plus-Published Rates'!D$7=0,'[1]Expr Plus-Published Rates'!T15-('[1]Expr Plus-Published Rates'!T15*'[1]Expr Plus-Published Rates'!D15),IF(('[1]Expr Plus-Published Rates'!T15-('[1]Expr Plus-Published Rates'!T15*'[1]Expr Plus-Published Rates'!D15))&gt;'[1]Expr Plus-Published Rates'!D$9,('[1]Expr Plus-Published Rates'!T15-('[1]Expr Plus-Published Rates'!T15*'[1]Expr Plus-Published Rates'!D15)),'[1]Expr Plus-Published Rates'!D$9))</f>
        <v>108.1</v>
      </c>
      <c r="E23" s="110">
        <f>IF('[1]Expr Plus-Published Rates'!E$7=0,'[1]Expr Plus-Published Rates'!U15-('[1]Expr Plus-Published Rates'!U15*'[1]Expr Plus-Published Rates'!E15),IF(('[1]Expr Plus-Published Rates'!U15-('[1]Expr Plus-Published Rates'!U15*'[1]Expr Plus-Published Rates'!E15))&gt;'[1]Expr Plus-Published Rates'!E$9,('[1]Expr Plus-Published Rates'!U15-('[1]Expr Plus-Published Rates'!U15*'[1]Expr Plus-Published Rates'!E15)),'[1]Expr Plus-Published Rates'!E$9))</f>
        <v>112.8</v>
      </c>
      <c r="F23" s="110">
        <f>IF('[1]Expr Plus-Published Rates'!F$7=0,'[1]Expr Plus-Published Rates'!V15-('[1]Expr Plus-Published Rates'!V15*'[1]Expr Plus-Published Rates'!F15),IF(('[1]Expr Plus-Published Rates'!V15-('[1]Expr Plus-Published Rates'!V15*'[1]Expr Plus-Published Rates'!F15))&gt;'[1]Expr Plus-Published Rates'!F$9,('[1]Expr Plus-Published Rates'!V15-('[1]Expr Plus-Published Rates'!V15*'[1]Expr Plus-Published Rates'!F15)),'[1]Expr Plus-Published Rates'!F$9))</f>
        <v>122.55</v>
      </c>
      <c r="G23" s="110">
        <f>IF('[1]Expr Plus-Published Rates'!G$7=0,'[1]Expr Plus-Published Rates'!W15-('[1]Expr Plus-Published Rates'!W15*'[1]Expr Plus-Published Rates'!G15),IF(('[1]Expr Plus-Published Rates'!W15-('[1]Expr Plus-Published Rates'!W15*'[1]Expr Plus-Published Rates'!G15))&gt;'[1]Expr Plus-Published Rates'!G$9,('[1]Expr Plus-Published Rates'!W15-('[1]Expr Plus-Published Rates'!W15*'[1]Expr Plus-Published Rates'!G15)),'[1]Expr Plus-Published Rates'!G$9))</f>
        <v>122.75</v>
      </c>
      <c r="H23" s="110">
        <f>IF('[1]Expr Plus-Published Rates'!H$7=0,'[1]Expr Plus-Published Rates'!X15-('[1]Expr Plus-Published Rates'!X15*'[1]Expr Plus-Published Rates'!H15),IF(('[1]Expr Plus-Published Rates'!X15-('[1]Expr Plus-Published Rates'!X15*'[1]Expr Plus-Published Rates'!H15))&gt;'[1]Expr Plus-Published Rates'!H$9,('[1]Expr Plus-Published Rates'!X15-('[1]Expr Plus-Published Rates'!X15*'[1]Expr Plus-Published Rates'!H15)),'[1]Expr Plus-Published Rates'!H$9))</f>
        <v>128.1</v>
      </c>
      <c r="I23" s="110">
        <f>IF('[1]Expr Plus-Published Rates'!I$7=0,'[1]Expr Plus-Published Rates'!Y15-('[1]Expr Plus-Published Rates'!Y15*'[1]Expr Plus-Published Rates'!I15),IF(('[1]Expr Plus-Published Rates'!Y15-('[1]Expr Plus-Published Rates'!Y15*'[1]Expr Plus-Published Rates'!I15))&gt;'[1]Expr Plus-Published Rates'!I$9,('[1]Expr Plus-Published Rates'!Y15-('[1]Expr Plus-Published Rates'!Y15*'[1]Expr Plus-Published Rates'!I15)),'[1]Expr Plus-Published Rates'!I$9))</f>
        <v>123.6</v>
      </c>
      <c r="J23" s="110">
        <f>IF('[1]Expr Plus-Published Rates'!J$7=0,'[1]Expr Plus-Published Rates'!Z15-('[1]Expr Plus-Published Rates'!Z15*'[1]Expr Plus-Published Rates'!J15),IF(('[1]Expr Plus-Published Rates'!Z15-('[1]Expr Plus-Published Rates'!Z15*'[1]Expr Plus-Published Rates'!J15))&gt;'[1]Expr Plus-Published Rates'!J$9,('[1]Expr Plus-Published Rates'!Z15-('[1]Expr Plus-Published Rates'!Z15*'[1]Expr Plus-Published Rates'!J15)),'[1]Expr Plus-Published Rates'!J$9))</f>
        <v>102.15</v>
      </c>
      <c r="K23" s="110">
        <f>IF('[1]Expr Plus-Published Rates'!K$7=0,'[1]Expr Plus-Published Rates'!AA15-('[1]Expr Plus-Published Rates'!AA15*'[1]Expr Plus-Published Rates'!K15),IF(('[1]Expr Plus-Published Rates'!AA15-('[1]Expr Plus-Published Rates'!AA15*'[1]Expr Plus-Published Rates'!K15))&gt;'[1]Expr Plus-Published Rates'!K$9,('[1]Expr Plus-Published Rates'!AA15-('[1]Expr Plus-Published Rates'!AA15*'[1]Expr Plus-Published Rates'!K15)),'[1]Expr Plus-Published Rates'!K$9))</f>
        <v>102.7</v>
      </c>
      <c r="L23" s="110">
        <f>IF('[1]Expr Plus-Published Rates'!L$7=0,'[1]Expr Plus-Published Rates'!AB15-('[1]Expr Plus-Published Rates'!AB15*'[1]Expr Plus-Published Rates'!L15),IF(('[1]Expr Plus-Published Rates'!AB15-('[1]Expr Plus-Published Rates'!AB15*'[1]Expr Plus-Published Rates'!L15))&gt;'[1]Expr Plus-Published Rates'!L$9,('[1]Expr Plus-Published Rates'!AB15-('[1]Expr Plus-Published Rates'!AB15*'[1]Expr Plus-Published Rates'!L15)),'[1]Expr Plus-Published Rates'!L$9))</f>
        <v>116.05</v>
      </c>
      <c r="M23" s="110">
        <f>IF('[1]Expr Plus-Published Rates'!M$7=0,'[1]Expr Plus-Published Rates'!AC15-('[1]Expr Plus-Published Rates'!AC15*'[1]Expr Plus-Published Rates'!M15),IF(('[1]Expr Plus-Published Rates'!AC15-('[1]Expr Plus-Published Rates'!AC15*'[1]Expr Plus-Published Rates'!M15))&gt;'[1]Expr Plus-Published Rates'!M$9,('[1]Expr Plus-Published Rates'!AC15-('[1]Expr Plus-Published Rates'!AC15*'[1]Expr Plus-Published Rates'!M15)),'[1]Expr Plus-Published Rates'!M$9))</f>
        <v>119.85</v>
      </c>
      <c r="N23" s="110">
        <f>IF('[1]Expr Plus-Published Rates'!N$7=0,'[1]Expr Plus-Published Rates'!AD15-('[1]Expr Plus-Published Rates'!AD15*'[1]Expr Plus-Published Rates'!N15),IF(('[1]Expr Plus-Published Rates'!AD15-('[1]Expr Plus-Published Rates'!AD15*'[1]Expr Plus-Published Rates'!N15))&gt;'[1]Expr Plus-Published Rates'!N$9,('[1]Expr Plus-Published Rates'!AD15-('[1]Expr Plus-Published Rates'!AD15*'[1]Expr Plus-Published Rates'!N15)),'[1]Expr Plus-Published Rates'!N$9))</f>
        <v>123.15</v>
      </c>
      <c r="O23" s="94"/>
    </row>
    <row r="24" spans="1:18" s="104" customFormat="1" ht="18" customHeight="1">
      <c r="A24" s="108">
        <v>1</v>
      </c>
      <c r="B24" s="109" t="s">
        <v>519</v>
      </c>
      <c r="C24" s="111">
        <f>IF('[1]Expr Plus-Published Rates'!C$7=0,'[1]Expr Plus-Published Rates'!S16-('[1]Expr Plus-Published Rates'!S16*'[1]Expr Plus-Published Rates'!C16),IF(('[1]Expr Plus-Published Rates'!S16-('[1]Expr Plus-Published Rates'!S16*'[1]Expr Plus-Published Rates'!C16))&gt;'[1]Expr Plus-Published Rates'!C$9,('[1]Expr Plus-Published Rates'!S16-('[1]Expr Plus-Published Rates'!S16*'[1]Expr Plus-Published Rates'!C16)),'[1]Expr Plus-Published Rates'!C$9))</f>
        <v>115.25</v>
      </c>
      <c r="D24" s="111">
        <f>IF('[1]Expr Plus-Published Rates'!D$7=0,'[1]Expr Plus-Published Rates'!T16-('[1]Expr Plus-Published Rates'!T16*'[1]Expr Plus-Published Rates'!D16),IF(('[1]Expr Plus-Published Rates'!T16-('[1]Expr Plus-Published Rates'!T16*'[1]Expr Plus-Published Rates'!D16))&gt;'[1]Expr Plus-Published Rates'!D$9,('[1]Expr Plus-Published Rates'!T16-('[1]Expr Plus-Published Rates'!T16*'[1]Expr Plus-Published Rates'!D16)),'[1]Expr Plus-Published Rates'!D$9))</f>
        <v>116.4</v>
      </c>
      <c r="E24" s="111">
        <f>IF('[1]Expr Plus-Published Rates'!E$7=0,'[1]Expr Plus-Published Rates'!U16-('[1]Expr Plus-Published Rates'!U16*'[1]Expr Plus-Published Rates'!E16),IF(('[1]Expr Plus-Published Rates'!U16-('[1]Expr Plus-Published Rates'!U16*'[1]Expr Plus-Published Rates'!E16))&gt;'[1]Expr Plus-Published Rates'!E$9,('[1]Expr Plus-Published Rates'!U16-('[1]Expr Plus-Published Rates'!U16*'[1]Expr Plus-Published Rates'!E16)),'[1]Expr Plus-Published Rates'!E$9))</f>
        <v>122.15</v>
      </c>
      <c r="F24" s="111">
        <f>IF('[1]Expr Plus-Published Rates'!F$7=0,'[1]Expr Plus-Published Rates'!V16-('[1]Expr Plus-Published Rates'!V16*'[1]Expr Plus-Published Rates'!F16),IF(('[1]Expr Plus-Published Rates'!V16-('[1]Expr Plus-Published Rates'!V16*'[1]Expr Plus-Published Rates'!F16))&gt;'[1]Expr Plus-Published Rates'!F$9,('[1]Expr Plus-Published Rates'!V16-('[1]Expr Plus-Published Rates'!V16*'[1]Expr Plus-Published Rates'!F16)),'[1]Expr Plus-Published Rates'!F$9))</f>
        <v>129.75</v>
      </c>
      <c r="G24" s="111">
        <f>IF('[1]Expr Plus-Published Rates'!G$7=0,'[1]Expr Plus-Published Rates'!W16-('[1]Expr Plus-Published Rates'!W16*'[1]Expr Plus-Published Rates'!G16),IF(('[1]Expr Plus-Published Rates'!W16-('[1]Expr Plus-Published Rates'!W16*'[1]Expr Plus-Published Rates'!G16))&gt;'[1]Expr Plus-Published Rates'!G$9,('[1]Expr Plus-Published Rates'!W16-('[1]Expr Plus-Published Rates'!W16*'[1]Expr Plus-Published Rates'!G16)),'[1]Expr Plus-Published Rates'!G$9))</f>
        <v>129.85</v>
      </c>
      <c r="H24" s="111">
        <f>IF('[1]Expr Plus-Published Rates'!H$7=0,'[1]Expr Plus-Published Rates'!X16-('[1]Expr Plus-Published Rates'!X16*'[1]Expr Plus-Published Rates'!H16),IF(('[1]Expr Plus-Published Rates'!X16-('[1]Expr Plus-Published Rates'!X16*'[1]Expr Plus-Published Rates'!H16))&gt;'[1]Expr Plus-Published Rates'!H$9,('[1]Expr Plus-Published Rates'!X16-('[1]Expr Plus-Published Rates'!X16*'[1]Expr Plus-Published Rates'!H16)),'[1]Expr Plus-Published Rates'!H$9))</f>
        <v>133.5</v>
      </c>
      <c r="I24" s="111">
        <f>IF('[1]Expr Plus-Published Rates'!I$7=0,'[1]Expr Plus-Published Rates'!Y16-('[1]Expr Plus-Published Rates'!Y16*'[1]Expr Plus-Published Rates'!I16),IF(('[1]Expr Plus-Published Rates'!Y16-('[1]Expr Plus-Published Rates'!Y16*'[1]Expr Plus-Published Rates'!I16))&gt;'[1]Expr Plus-Published Rates'!I$9,('[1]Expr Plus-Published Rates'!Y16-('[1]Expr Plus-Published Rates'!Y16*'[1]Expr Plus-Published Rates'!I16)),'[1]Expr Plus-Published Rates'!I$9))</f>
        <v>131.05000000000001</v>
      </c>
      <c r="J24" s="111">
        <f>IF('[1]Expr Plus-Published Rates'!J$7=0,'[1]Expr Plus-Published Rates'!Z16-('[1]Expr Plus-Published Rates'!Z16*'[1]Expr Plus-Published Rates'!J16),IF(('[1]Expr Plus-Published Rates'!Z16-('[1]Expr Plus-Published Rates'!Z16*'[1]Expr Plus-Published Rates'!J16))&gt;'[1]Expr Plus-Published Rates'!J$9,('[1]Expr Plus-Published Rates'!Z16-('[1]Expr Plus-Published Rates'!Z16*'[1]Expr Plus-Published Rates'!J16)),'[1]Expr Plus-Published Rates'!J$9))</f>
        <v>107.55</v>
      </c>
      <c r="K24" s="111">
        <f>IF('[1]Expr Plus-Published Rates'!K$7=0,'[1]Expr Plus-Published Rates'!AA16-('[1]Expr Plus-Published Rates'!AA16*'[1]Expr Plus-Published Rates'!K16),IF(('[1]Expr Plus-Published Rates'!AA16-('[1]Expr Plus-Published Rates'!AA16*'[1]Expr Plus-Published Rates'!K16))&gt;'[1]Expr Plus-Published Rates'!K$9,('[1]Expr Plus-Published Rates'!AA16-('[1]Expr Plus-Published Rates'!AA16*'[1]Expr Plus-Published Rates'!K16)),'[1]Expr Plus-Published Rates'!K$9))</f>
        <v>108.9</v>
      </c>
      <c r="L24" s="111">
        <f>IF('[1]Expr Plus-Published Rates'!L$7=0,'[1]Expr Plus-Published Rates'!AB16-('[1]Expr Plus-Published Rates'!AB16*'[1]Expr Plus-Published Rates'!L16),IF(('[1]Expr Plus-Published Rates'!AB16-('[1]Expr Plus-Published Rates'!AB16*'[1]Expr Plus-Published Rates'!L16))&gt;'[1]Expr Plus-Published Rates'!L$9,('[1]Expr Plus-Published Rates'!AB16-('[1]Expr Plus-Published Rates'!AB16*'[1]Expr Plus-Published Rates'!L16)),'[1]Expr Plus-Published Rates'!L$9))</f>
        <v>128.30000000000001</v>
      </c>
      <c r="M24" s="111">
        <f>IF('[1]Expr Plus-Published Rates'!M$7=0,'[1]Expr Plus-Published Rates'!AC16-('[1]Expr Plus-Published Rates'!AC16*'[1]Expr Plus-Published Rates'!M16),IF(('[1]Expr Plus-Published Rates'!AC16-('[1]Expr Plus-Published Rates'!AC16*'[1]Expr Plus-Published Rates'!M16))&gt;'[1]Expr Plus-Published Rates'!M$9,('[1]Expr Plus-Published Rates'!AC16-('[1]Expr Plus-Published Rates'!AC16*'[1]Expr Plus-Published Rates'!M16)),'[1]Expr Plus-Published Rates'!M$9))</f>
        <v>131.85</v>
      </c>
      <c r="N24" s="111">
        <f>IF('[1]Expr Plus-Published Rates'!N$7=0,'[1]Expr Plus-Published Rates'!AD16-('[1]Expr Plus-Published Rates'!AD16*'[1]Expr Plus-Published Rates'!N16),IF(('[1]Expr Plus-Published Rates'!AD16-('[1]Expr Plus-Published Rates'!AD16*'[1]Expr Plus-Published Rates'!N16))&gt;'[1]Expr Plus-Published Rates'!N$9,('[1]Expr Plus-Published Rates'!AD16-('[1]Expr Plus-Published Rates'!AD16*'[1]Expr Plus-Published Rates'!N16)),'[1]Expr Plus-Published Rates'!N$9))</f>
        <v>136.1</v>
      </c>
      <c r="O24" s="94"/>
      <c r="P24" s="95"/>
      <c r="Q24" s="95"/>
      <c r="R24" s="95"/>
    </row>
    <row r="25" spans="1:18" s="104" customFormat="1" ht="18" customHeight="1">
      <c r="A25" s="108">
        <v>1.5</v>
      </c>
      <c r="B25" s="109" t="s">
        <v>519</v>
      </c>
      <c r="C25" s="111">
        <f>IF('[1]Expr Plus-Published Rates'!C$7=0,'[1]Expr Plus-Published Rates'!S17-('[1]Expr Plus-Published Rates'!S17*'[1]Expr Plus-Published Rates'!C17),IF(('[1]Expr Plus-Published Rates'!S17-('[1]Expr Plus-Published Rates'!S17*'[1]Expr Plus-Published Rates'!C17))&gt;'[1]Expr Plus-Published Rates'!C$9,('[1]Expr Plus-Published Rates'!S17-('[1]Expr Plus-Published Rates'!S17*'[1]Expr Plus-Published Rates'!C17)),'[1]Expr Plus-Published Rates'!C$9))</f>
        <v>118.25</v>
      </c>
      <c r="D25" s="111">
        <f>IF('[1]Expr Plus-Published Rates'!D$7=0,'[1]Expr Plus-Published Rates'!T17-('[1]Expr Plus-Published Rates'!T17*'[1]Expr Plus-Published Rates'!D17),IF(('[1]Expr Plus-Published Rates'!T17-('[1]Expr Plus-Published Rates'!T17*'[1]Expr Plus-Published Rates'!D17))&gt;'[1]Expr Plus-Published Rates'!D$9,('[1]Expr Plus-Published Rates'!T17-('[1]Expr Plus-Published Rates'!T17*'[1]Expr Plus-Published Rates'!D17)),'[1]Expr Plus-Published Rates'!D$9))</f>
        <v>120.7</v>
      </c>
      <c r="E25" s="111">
        <f>IF('[1]Expr Plus-Published Rates'!E$7=0,'[1]Expr Plus-Published Rates'!U17-('[1]Expr Plus-Published Rates'!U17*'[1]Expr Plus-Published Rates'!E17),IF(('[1]Expr Plus-Published Rates'!U17-('[1]Expr Plus-Published Rates'!U17*'[1]Expr Plus-Published Rates'!E17))&gt;'[1]Expr Plus-Published Rates'!E$9,('[1]Expr Plus-Published Rates'!U17-('[1]Expr Plus-Published Rates'!U17*'[1]Expr Plus-Published Rates'!E17)),'[1]Expr Plus-Published Rates'!E$9))</f>
        <v>128.35</v>
      </c>
      <c r="F25" s="111">
        <f>IF('[1]Expr Plus-Published Rates'!F$7=0,'[1]Expr Plus-Published Rates'!V17-('[1]Expr Plus-Published Rates'!V17*'[1]Expr Plus-Published Rates'!F17),IF(('[1]Expr Plus-Published Rates'!V17-('[1]Expr Plus-Published Rates'!V17*'[1]Expr Plus-Published Rates'!F17))&gt;'[1]Expr Plus-Published Rates'!F$9,('[1]Expr Plus-Published Rates'!V17-('[1]Expr Plus-Published Rates'!V17*'[1]Expr Plus-Published Rates'!F17)),'[1]Expr Plus-Published Rates'!F$9))</f>
        <v>136.65</v>
      </c>
      <c r="G25" s="111">
        <f>IF('[1]Expr Plus-Published Rates'!G$7=0,'[1]Expr Plus-Published Rates'!W17-('[1]Expr Plus-Published Rates'!W17*'[1]Expr Plus-Published Rates'!G17),IF(('[1]Expr Plus-Published Rates'!W17-('[1]Expr Plus-Published Rates'!W17*'[1]Expr Plus-Published Rates'!G17))&gt;'[1]Expr Plus-Published Rates'!G$9,('[1]Expr Plus-Published Rates'!W17-('[1]Expr Plus-Published Rates'!W17*'[1]Expr Plus-Published Rates'!G17)),'[1]Expr Plus-Published Rates'!G$9))</f>
        <v>136.94999999999999</v>
      </c>
      <c r="H25" s="111">
        <f>IF('[1]Expr Plus-Published Rates'!H$7=0,'[1]Expr Plus-Published Rates'!X17-('[1]Expr Plus-Published Rates'!X17*'[1]Expr Plus-Published Rates'!H17),IF(('[1]Expr Plus-Published Rates'!X17-('[1]Expr Plus-Published Rates'!X17*'[1]Expr Plus-Published Rates'!H17))&gt;'[1]Expr Plus-Published Rates'!H$9,('[1]Expr Plus-Published Rates'!X17-('[1]Expr Plus-Published Rates'!X17*'[1]Expr Plus-Published Rates'!H17)),'[1]Expr Plus-Published Rates'!H$9))</f>
        <v>142.30000000000001</v>
      </c>
      <c r="I25" s="111">
        <f>IF('[1]Expr Plus-Published Rates'!I$7=0,'[1]Expr Plus-Published Rates'!Y17-('[1]Expr Plus-Published Rates'!Y17*'[1]Expr Plus-Published Rates'!I17),IF(('[1]Expr Plus-Published Rates'!Y17-('[1]Expr Plus-Published Rates'!Y17*'[1]Expr Plus-Published Rates'!I17))&gt;'[1]Expr Plus-Published Rates'!I$9,('[1]Expr Plus-Published Rates'!Y17-('[1]Expr Plus-Published Rates'!Y17*'[1]Expr Plus-Published Rates'!I17)),'[1]Expr Plus-Published Rates'!I$9))</f>
        <v>138</v>
      </c>
      <c r="J25" s="111">
        <f>IF('[1]Expr Plus-Published Rates'!J$7=0,'[1]Expr Plus-Published Rates'!Z17-('[1]Expr Plus-Published Rates'!Z17*'[1]Expr Plus-Published Rates'!J17),IF(('[1]Expr Plus-Published Rates'!Z17-('[1]Expr Plus-Published Rates'!Z17*'[1]Expr Plus-Published Rates'!J17))&gt;'[1]Expr Plus-Published Rates'!J$9,('[1]Expr Plus-Published Rates'!Z17-('[1]Expr Plus-Published Rates'!Z17*'[1]Expr Plus-Published Rates'!J17)),'[1]Expr Plus-Published Rates'!J$9))</f>
        <v>113.1</v>
      </c>
      <c r="K25" s="111">
        <f>IF('[1]Expr Plus-Published Rates'!K$7=0,'[1]Expr Plus-Published Rates'!AA17-('[1]Expr Plus-Published Rates'!AA17*'[1]Expr Plus-Published Rates'!K17),IF(('[1]Expr Plus-Published Rates'!AA17-('[1]Expr Plus-Published Rates'!AA17*'[1]Expr Plus-Published Rates'!K17))&gt;'[1]Expr Plus-Published Rates'!K$9,('[1]Expr Plus-Published Rates'!AA17-('[1]Expr Plus-Published Rates'!AA17*'[1]Expr Plus-Published Rates'!K17)),'[1]Expr Plus-Published Rates'!K$9))</f>
        <v>115.05</v>
      </c>
      <c r="L25" s="111">
        <f>IF('[1]Expr Plus-Published Rates'!L$7=0,'[1]Expr Plus-Published Rates'!AB17-('[1]Expr Plus-Published Rates'!AB17*'[1]Expr Plus-Published Rates'!L17),IF(('[1]Expr Plus-Published Rates'!AB17-('[1]Expr Plus-Published Rates'!AB17*'[1]Expr Plus-Published Rates'!L17))&gt;'[1]Expr Plus-Published Rates'!L$9,('[1]Expr Plus-Published Rates'!AB17-('[1]Expr Plus-Published Rates'!AB17*'[1]Expr Plus-Published Rates'!L17)),'[1]Expr Plus-Published Rates'!L$9))</f>
        <v>136.44999999999999</v>
      </c>
      <c r="M25" s="111">
        <f>IF('[1]Expr Plus-Published Rates'!M$7=0,'[1]Expr Plus-Published Rates'!AC17-('[1]Expr Plus-Published Rates'!AC17*'[1]Expr Plus-Published Rates'!M17),IF(('[1]Expr Plus-Published Rates'!AC17-('[1]Expr Plus-Published Rates'!AC17*'[1]Expr Plus-Published Rates'!M17))&gt;'[1]Expr Plus-Published Rates'!M$9,('[1]Expr Plus-Published Rates'!AC17-('[1]Expr Plus-Published Rates'!AC17*'[1]Expr Plus-Published Rates'!M17)),'[1]Expr Plus-Published Rates'!M$9))</f>
        <v>143.65</v>
      </c>
      <c r="N25" s="111">
        <f>IF('[1]Expr Plus-Published Rates'!N$7=0,'[1]Expr Plus-Published Rates'!AD17-('[1]Expr Plus-Published Rates'!AD17*'[1]Expr Plus-Published Rates'!N17),IF(('[1]Expr Plus-Published Rates'!AD17-('[1]Expr Plus-Published Rates'!AD17*'[1]Expr Plus-Published Rates'!N17))&gt;'[1]Expr Plus-Published Rates'!N$9,('[1]Expr Plus-Published Rates'!AD17-('[1]Expr Plus-Published Rates'!AD17*'[1]Expr Plus-Published Rates'!N17)),'[1]Expr Plus-Published Rates'!N$9))</f>
        <v>148.94999999999999</v>
      </c>
      <c r="O25" s="94"/>
      <c r="P25" s="95"/>
      <c r="Q25" s="95"/>
      <c r="R25" s="95"/>
    </row>
    <row r="26" spans="1:18" s="95" customFormat="1" ht="18" customHeight="1">
      <c r="A26" s="108">
        <v>2</v>
      </c>
      <c r="B26" s="109" t="s">
        <v>519</v>
      </c>
      <c r="C26" s="111">
        <f>IF('[1]Expr Plus-Published Rates'!C$7=0,'[1]Expr Plus-Published Rates'!S18-('[1]Expr Plus-Published Rates'!S18*'[1]Expr Plus-Published Rates'!C18),IF(('[1]Expr Plus-Published Rates'!S18-('[1]Expr Plus-Published Rates'!S18*'[1]Expr Plus-Published Rates'!C18))&gt;'[1]Expr Plus-Published Rates'!C$9,('[1]Expr Plus-Published Rates'!S18-('[1]Expr Plus-Published Rates'!S18*'[1]Expr Plus-Published Rates'!C18)),'[1]Expr Plus-Published Rates'!C$9))</f>
        <v>121.05</v>
      </c>
      <c r="D26" s="111">
        <f>IF('[1]Expr Plus-Published Rates'!D$7=0,'[1]Expr Plus-Published Rates'!T18-('[1]Expr Plus-Published Rates'!T18*'[1]Expr Plus-Published Rates'!D18),IF(('[1]Expr Plus-Published Rates'!T18-('[1]Expr Plus-Published Rates'!T18*'[1]Expr Plus-Published Rates'!D18))&gt;'[1]Expr Plus-Published Rates'!D$9,('[1]Expr Plus-Published Rates'!T18-('[1]Expr Plus-Published Rates'!T18*'[1]Expr Plus-Published Rates'!D18)),'[1]Expr Plus-Published Rates'!D$9))</f>
        <v>124.9</v>
      </c>
      <c r="E26" s="111">
        <f>IF('[1]Expr Plus-Published Rates'!E$7=0,'[1]Expr Plus-Published Rates'!U18-('[1]Expr Plus-Published Rates'!U18*'[1]Expr Plus-Published Rates'!E18),IF(('[1]Expr Plus-Published Rates'!U18-('[1]Expr Plus-Published Rates'!U18*'[1]Expr Plus-Published Rates'!E18))&gt;'[1]Expr Plus-Published Rates'!E$9,('[1]Expr Plus-Published Rates'!U18-('[1]Expr Plus-Published Rates'!U18*'[1]Expr Plus-Published Rates'!E18)),'[1]Expr Plus-Published Rates'!E$9))</f>
        <v>134.6</v>
      </c>
      <c r="F26" s="111">
        <f>IF('[1]Expr Plus-Published Rates'!F$7=0,'[1]Expr Plus-Published Rates'!V18-('[1]Expr Plus-Published Rates'!V18*'[1]Expr Plus-Published Rates'!F18),IF(('[1]Expr Plus-Published Rates'!V18-('[1]Expr Plus-Published Rates'!V18*'[1]Expr Plus-Published Rates'!F18))&gt;'[1]Expr Plus-Published Rates'!F$9,('[1]Expr Plus-Published Rates'!V18-('[1]Expr Plus-Published Rates'!V18*'[1]Expr Plus-Published Rates'!F18)),'[1]Expr Plus-Published Rates'!F$9))</f>
        <v>143.9</v>
      </c>
      <c r="G26" s="111">
        <f>IF('[1]Expr Plus-Published Rates'!G$7=0,'[1]Expr Plus-Published Rates'!W18-('[1]Expr Plus-Published Rates'!W18*'[1]Expr Plus-Published Rates'!G18),IF(('[1]Expr Plus-Published Rates'!W18-('[1]Expr Plus-Published Rates'!W18*'[1]Expr Plus-Published Rates'!G18))&gt;'[1]Expr Plus-Published Rates'!G$9,('[1]Expr Plus-Published Rates'!W18-('[1]Expr Plus-Published Rates'!W18*'[1]Expr Plus-Published Rates'!G18)),'[1]Expr Plus-Published Rates'!G$9))</f>
        <v>144.1</v>
      </c>
      <c r="H26" s="111">
        <f>IF('[1]Expr Plus-Published Rates'!H$7=0,'[1]Expr Plus-Published Rates'!X18-('[1]Expr Plus-Published Rates'!X18*'[1]Expr Plus-Published Rates'!H18),IF(('[1]Expr Plus-Published Rates'!X18-('[1]Expr Plus-Published Rates'!X18*'[1]Expr Plus-Published Rates'!H18))&gt;'[1]Expr Plus-Published Rates'!H$9,('[1]Expr Plus-Published Rates'!X18-('[1]Expr Plus-Published Rates'!X18*'[1]Expr Plus-Published Rates'!H18)),'[1]Expr Plus-Published Rates'!H$9))</f>
        <v>149.35</v>
      </c>
      <c r="I26" s="111">
        <f>IF('[1]Expr Plus-Published Rates'!I$7=0,'[1]Expr Plus-Published Rates'!Y18-('[1]Expr Plus-Published Rates'!Y18*'[1]Expr Plus-Published Rates'!I18),IF(('[1]Expr Plus-Published Rates'!Y18-('[1]Expr Plus-Published Rates'!Y18*'[1]Expr Plus-Published Rates'!I18))&gt;'[1]Expr Plus-Published Rates'!I$9,('[1]Expr Plus-Published Rates'!Y18-('[1]Expr Plus-Published Rates'!Y18*'[1]Expr Plus-Published Rates'!I18)),'[1]Expr Plus-Published Rates'!I$9))</f>
        <v>144.25</v>
      </c>
      <c r="J26" s="111">
        <f>IF('[1]Expr Plus-Published Rates'!J$7=0,'[1]Expr Plus-Published Rates'!Z18-('[1]Expr Plus-Published Rates'!Z18*'[1]Expr Plus-Published Rates'!J18),IF(('[1]Expr Plus-Published Rates'!Z18-('[1]Expr Plus-Published Rates'!Z18*'[1]Expr Plus-Published Rates'!J18))&gt;'[1]Expr Plus-Published Rates'!J$9,('[1]Expr Plus-Published Rates'!Z18-('[1]Expr Plus-Published Rates'!Z18*'[1]Expr Plus-Published Rates'!J18)),'[1]Expr Plus-Published Rates'!J$9))</f>
        <v>118.65</v>
      </c>
      <c r="K26" s="111">
        <f>IF('[1]Expr Plus-Published Rates'!K$7=0,'[1]Expr Plus-Published Rates'!AA18-('[1]Expr Plus-Published Rates'!AA18*'[1]Expr Plus-Published Rates'!K18),IF(('[1]Expr Plus-Published Rates'!AA18-('[1]Expr Plus-Published Rates'!AA18*'[1]Expr Plus-Published Rates'!K18))&gt;'[1]Expr Plus-Published Rates'!K$9,('[1]Expr Plus-Published Rates'!AA18-('[1]Expr Plus-Published Rates'!AA18*'[1]Expr Plus-Published Rates'!K18)),'[1]Expr Plus-Published Rates'!K$9))</f>
        <v>121.15</v>
      </c>
      <c r="L26" s="111">
        <f>IF('[1]Expr Plus-Published Rates'!L$7=0,'[1]Expr Plus-Published Rates'!AB18-('[1]Expr Plus-Published Rates'!AB18*'[1]Expr Plus-Published Rates'!L18),IF(('[1]Expr Plus-Published Rates'!AB18-('[1]Expr Plus-Published Rates'!AB18*'[1]Expr Plus-Published Rates'!L18))&gt;'[1]Expr Plus-Published Rates'!L$9,('[1]Expr Plus-Published Rates'!AB18-('[1]Expr Plus-Published Rates'!AB18*'[1]Expr Plus-Published Rates'!L18)),'[1]Expr Plus-Published Rates'!L$9))</f>
        <v>144.5</v>
      </c>
      <c r="M26" s="111">
        <f>IF('[1]Expr Plus-Published Rates'!M$7=0,'[1]Expr Plus-Published Rates'!AC18-('[1]Expr Plus-Published Rates'!AC18*'[1]Expr Plus-Published Rates'!M18),IF(('[1]Expr Plus-Published Rates'!AC18-('[1]Expr Plus-Published Rates'!AC18*'[1]Expr Plus-Published Rates'!M18))&gt;'[1]Expr Plus-Published Rates'!M$9,('[1]Expr Plus-Published Rates'!AC18-('[1]Expr Plus-Published Rates'!AC18*'[1]Expr Plus-Published Rates'!M18)),'[1]Expr Plus-Published Rates'!M$9))</f>
        <v>155.5</v>
      </c>
      <c r="N26" s="111">
        <f>IF('[1]Expr Plus-Published Rates'!N$7=0,'[1]Expr Plus-Published Rates'!AD18-('[1]Expr Plus-Published Rates'!AD18*'[1]Expr Plus-Published Rates'!N18),IF(('[1]Expr Plus-Published Rates'!AD18-('[1]Expr Plus-Published Rates'!AD18*'[1]Expr Plus-Published Rates'!N18))&gt;'[1]Expr Plus-Published Rates'!N$9,('[1]Expr Plus-Published Rates'!AD18-('[1]Expr Plus-Published Rates'!AD18*'[1]Expr Plus-Published Rates'!N18)),'[1]Expr Plus-Published Rates'!N$9))</f>
        <v>161.94999999999999</v>
      </c>
      <c r="O26" s="94"/>
    </row>
    <row r="27" spans="1:18" s="95" customFormat="1" ht="18" customHeight="1" thickBot="1">
      <c r="A27" s="112">
        <v>2.5</v>
      </c>
      <c r="B27" s="113" t="s">
        <v>519</v>
      </c>
      <c r="C27" s="114">
        <f>IF('[1]Expr Plus-Published Rates'!C$7=0,'[1]Expr Plus-Published Rates'!S19-('[1]Expr Plus-Published Rates'!S19*'[1]Expr Plus-Published Rates'!C19),IF(('[1]Expr Plus-Published Rates'!S19-('[1]Expr Plus-Published Rates'!S19*'[1]Expr Plus-Published Rates'!C19))&gt;'[1]Expr Plus-Published Rates'!C$9,('[1]Expr Plus-Published Rates'!S19-('[1]Expr Plus-Published Rates'!S19*'[1]Expr Plus-Published Rates'!C19)),'[1]Expr Plus-Published Rates'!C$9))</f>
        <v>124</v>
      </c>
      <c r="D27" s="114">
        <f>IF('[1]Expr Plus-Published Rates'!D$7=0,'[1]Expr Plus-Published Rates'!T19-('[1]Expr Plus-Published Rates'!T19*'[1]Expr Plus-Published Rates'!D19),IF(('[1]Expr Plus-Published Rates'!T19-('[1]Expr Plus-Published Rates'!T19*'[1]Expr Plus-Published Rates'!D19))&gt;'[1]Expr Plus-Published Rates'!D$9,('[1]Expr Plus-Published Rates'!T19-('[1]Expr Plus-Published Rates'!T19*'[1]Expr Plus-Published Rates'!D19)),'[1]Expr Plus-Published Rates'!D$9))</f>
        <v>129.19999999999999</v>
      </c>
      <c r="E27" s="114">
        <f>IF('[1]Expr Plus-Published Rates'!E$7=0,'[1]Expr Plus-Published Rates'!U19-('[1]Expr Plus-Published Rates'!U19*'[1]Expr Plus-Published Rates'!E19),IF(('[1]Expr Plus-Published Rates'!U19-('[1]Expr Plus-Published Rates'!U19*'[1]Expr Plus-Published Rates'!E19))&gt;'[1]Expr Plus-Published Rates'!E$9,('[1]Expr Plus-Published Rates'!U19-('[1]Expr Plus-Published Rates'!U19*'[1]Expr Plus-Published Rates'!E19)),'[1]Expr Plus-Published Rates'!E$9))</f>
        <v>140.9</v>
      </c>
      <c r="F27" s="114">
        <f>IF('[1]Expr Plus-Published Rates'!F$7=0,'[1]Expr Plus-Published Rates'!V19-('[1]Expr Plus-Published Rates'!V19*'[1]Expr Plus-Published Rates'!F19),IF(('[1]Expr Plus-Published Rates'!V19-('[1]Expr Plus-Published Rates'!V19*'[1]Expr Plus-Published Rates'!F19))&gt;'[1]Expr Plus-Published Rates'!F$9,('[1]Expr Plus-Published Rates'!V19-('[1]Expr Plus-Published Rates'!V19*'[1]Expr Plus-Published Rates'!F19)),'[1]Expr Plus-Published Rates'!F$9))</f>
        <v>151.1</v>
      </c>
      <c r="G27" s="114">
        <f>IF('[1]Expr Plus-Published Rates'!G$7=0,'[1]Expr Plus-Published Rates'!W19-('[1]Expr Plus-Published Rates'!W19*'[1]Expr Plus-Published Rates'!G19),IF(('[1]Expr Plus-Published Rates'!W19-('[1]Expr Plus-Published Rates'!W19*'[1]Expr Plus-Published Rates'!G19))&gt;'[1]Expr Plus-Published Rates'!G$9,('[1]Expr Plus-Published Rates'!W19-('[1]Expr Plus-Published Rates'!W19*'[1]Expr Plus-Published Rates'!G19)),'[1]Expr Plus-Published Rates'!G$9))</f>
        <v>152.5</v>
      </c>
      <c r="H27" s="114">
        <f>IF('[1]Expr Plus-Published Rates'!H$7=0,'[1]Expr Plus-Published Rates'!X19-('[1]Expr Plus-Published Rates'!X19*'[1]Expr Plus-Published Rates'!H19),IF(('[1]Expr Plus-Published Rates'!X19-('[1]Expr Plus-Published Rates'!X19*'[1]Expr Plus-Published Rates'!H19))&gt;'[1]Expr Plus-Published Rates'!H$9,('[1]Expr Plus-Published Rates'!X19-('[1]Expr Plus-Published Rates'!X19*'[1]Expr Plus-Published Rates'!H19)),'[1]Expr Plus-Published Rates'!H$9))</f>
        <v>158.5</v>
      </c>
      <c r="I27" s="114">
        <f>IF('[1]Expr Plus-Published Rates'!I$7=0,'[1]Expr Plus-Published Rates'!Y19-('[1]Expr Plus-Published Rates'!Y19*'[1]Expr Plus-Published Rates'!I19),IF(('[1]Expr Plus-Published Rates'!Y19-('[1]Expr Plus-Published Rates'!Y19*'[1]Expr Plus-Published Rates'!I19))&gt;'[1]Expr Plus-Published Rates'!I$9,('[1]Expr Plus-Published Rates'!Y19-('[1]Expr Plus-Published Rates'!Y19*'[1]Expr Plus-Published Rates'!I19)),'[1]Expr Plus-Published Rates'!I$9))</f>
        <v>151.15</v>
      </c>
      <c r="J27" s="114">
        <f>IF('[1]Expr Plus-Published Rates'!J$7=0,'[1]Expr Plus-Published Rates'!Z19-('[1]Expr Plus-Published Rates'!Z19*'[1]Expr Plus-Published Rates'!J19),IF(('[1]Expr Plus-Published Rates'!Z19-('[1]Expr Plus-Published Rates'!Z19*'[1]Expr Plus-Published Rates'!J19))&gt;'[1]Expr Plus-Published Rates'!J$9,('[1]Expr Plus-Published Rates'!Z19-('[1]Expr Plus-Published Rates'!Z19*'[1]Expr Plus-Published Rates'!J19)),'[1]Expr Plus-Published Rates'!J$9))</f>
        <v>124.1</v>
      </c>
      <c r="K27" s="114">
        <f>IF('[1]Expr Plus-Published Rates'!K$7=0,'[1]Expr Plus-Published Rates'!AA19-('[1]Expr Plus-Published Rates'!AA19*'[1]Expr Plus-Published Rates'!K19),IF(('[1]Expr Plus-Published Rates'!AA19-('[1]Expr Plus-Published Rates'!AA19*'[1]Expr Plus-Published Rates'!K19))&gt;'[1]Expr Plus-Published Rates'!K$9,('[1]Expr Plus-Published Rates'!AA19-('[1]Expr Plus-Published Rates'!AA19*'[1]Expr Plus-Published Rates'!K19)),'[1]Expr Plus-Published Rates'!K$9))</f>
        <v>127.35</v>
      </c>
      <c r="L27" s="114">
        <f>IF('[1]Expr Plus-Published Rates'!L$7=0,'[1]Expr Plus-Published Rates'!AB19-('[1]Expr Plus-Published Rates'!AB19*'[1]Expr Plus-Published Rates'!L19),IF(('[1]Expr Plus-Published Rates'!AB19-('[1]Expr Plus-Published Rates'!AB19*'[1]Expr Plus-Published Rates'!L19))&gt;'[1]Expr Plus-Published Rates'!L$9,('[1]Expr Plus-Published Rates'!AB19-('[1]Expr Plus-Published Rates'!AB19*'[1]Expr Plus-Published Rates'!L19)),'[1]Expr Plus-Published Rates'!L$9))</f>
        <v>152.65</v>
      </c>
      <c r="M27" s="114">
        <f>IF('[1]Expr Plus-Published Rates'!M$7=0,'[1]Expr Plus-Published Rates'!AC19-('[1]Expr Plus-Published Rates'!AC19*'[1]Expr Plus-Published Rates'!M19),IF(('[1]Expr Plus-Published Rates'!AC19-('[1]Expr Plus-Published Rates'!AC19*'[1]Expr Plus-Published Rates'!M19))&gt;'[1]Expr Plus-Published Rates'!M$9,('[1]Expr Plus-Published Rates'!AC19-('[1]Expr Plus-Published Rates'!AC19*'[1]Expr Plus-Published Rates'!M19)),'[1]Expr Plus-Published Rates'!M$9))</f>
        <v>167.4</v>
      </c>
      <c r="N27" s="114">
        <f>IF('[1]Expr Plus-Published Rates'!N$7=0,'[1]Expr Plus-Published Rates'!AD19-('[1]Expr Plus-Published Rates'!AD19*'[1]Expr Plus-Published Rates'!N19),IF(('[1]Expr Plus-Published Rates'!AD19-('[1]Expr Plus-Published Rates'!AD19*'[1]Expr Plus-Published Rates'!N19))&gt;'[1]Expr Plus-Published Rates'!N$9,('[1]Expr Plus-Published Rates'!AD19-('[1]Expr Plus-Published Rates'!AD19*'[1]Expr Plus-Published Rates'!N19)),'[1]Expr Plus-Published Rates'!N$9))</f>
        <v>174.85</v>
      </c>
      <c r="O27" s="94"/>
    </row>
    <row r="28" spans="1:18" s="95" customFormat="1" ht="14.25" customHeight="1">
      <c r="A28" s="115"/>
      <c r="B28" s="116"/>
      <c r="C28" s="94"/>
      <c r="D28" s="94"/>
      <c r="E28" s="94"/>
      <c r="F28" s="94"/>
      <c r="G28" s="94"/>
      <c r="H28" s="94"/>
      <c r="I28" s="94"/>
      <c r="J28" s="94"/>
      <c r="K28" s="94"/>
      <c r="L28" s="94"/>
      <c r="M28" s="94"/>
      <c r="N28" s="94"/>
      <c r="O28" s="94"/>
      <c r="P28" s="117"/>
      <c r="Q28" s="117"/>
    </row>
    <row r="29" spans="1:18" s="95" customFormat="1" ht="14.25" customHeight="1" thickBot="1">
      <c r="A29" s="118" t="s">
        <v>520</v>
      </c>
      <c r="B29" s="116"/>
      <c r="C29" s="94"/>
      <c r="D29" s="94"/>
      <c r="E29" s="94"/>
      <c r="F29" s="94"/>
      <c r="G29" s="94"/>
      <c r="H29" s="94"/>
      <c r="I29" s="94"/>
      <c r="J29" s="94"/>
      <c r="K29" s="94"/>
      <c r="L29" s="94"/>
      <c r="M29" s="94"/>
      <c r="N29" s="94"/>
      <c r="O29" s="94"/>
      <c r="P29" s="117"/>
      <c r="Q29" s="117"/>
      <c r="R29" s="117"/>
    </row>
    <row r="30" spans="1:18" s="95" customFormat="1" ht="18" customHeight="1">
      <c r="A30" s="119">
        <v>0.5</v>
      </c>
      <c r="B30" s="120" t="s">
        <v>519</v>
      </c>
      <c r="C30" s="110">
        <f>IF('[1]Expr Plus-Published Rates'!C$7=0,'[1]Expr Plus-Published Rates'!S22-('[1]Expr Plus-Published Rates'!S22*'[1]Expr Plus-Published Rates'!C22),IF(('[1]Expr Plus-Published Rates'!S22-('[1]Expr Plus-Published Rates'!S22*'[1]Expr Plus-Published Rates'!C22))&gt;'[1]Expr Plus-Published Rates'!C$9,('[1]Expr Plus-Published Rates'!S22-('[1]Expr Plus-Published Rates'!S22*'[1]Expr Plus-Published Rates'!C22)),'[1]Expr Plus-Published Rates'!C$9))</f>
        <v>106.85</v>
      </c>
      <c r="D30" s="110">
        <f>IF('[1]Expr Plus-Published Rates'!D$7=0,'[1]Expr Plus-Published Rates'!T22-('[1]Expr Plus-Published Rates'!T22*'[1]Expr Plus-Published Rates'!D22),IF(('[1]Expr Plus-Published Rates'!T22-('[1]Expr Plus-Published Rates'!T22*'[1]Expr Plus-Published Rates'!D22))&gt;'[1]Expr Plus-Published Rates'!D$9,('[1]Expr Plus-Published Rates'!T22-('[1]Expr Plus-Published Rates'!T22*'[1]Expr Plus-Published Rates'!D22)),'[1]Expr Plus-Published Rates'!D$9))</f>
        <v>108.1</v>
      </c>
      <c r="E30" s="110">
        <f>IF('[1]Expr Plus-Published Rates'!E$7=0,'[1]Expr Plus-Published Rates'!U22-('[1]Expr Plus-Published Rates'!U22*'[1]Expr Plus-Published Rates'!E22),IF(('[1]Expr Plus-Published Rates'!U22-('[1]Expr Plus-Published Rates'!U22*'[1]Expr Plus-Published Rates'!E22))&gt;'[1]Expr Plus-Published Rates'!E$9,('[1]Expr Plus-Published Rates'!U22-('[1]Expr Plus-Published Rates'!U22*'[1]Expr Plus-Published Rates'!E22)),'[1]Expr Plus-Published Rates'!E$9))</f>
        <v>112.8</v>
      </c>
      <c r="F30" s="110">
        <f>IF('[1]Expr Plus-Published Rates'!F$7=0,'[1]Expr Plus-Published Rates'!V22-('[1]Expr Plus-Published Rates'!V22*'[1]Expr Plus-Published Rates'!F22),IF(('[1]Expr Plus-Published Rates'!V22-('[1]Expr Plus-Published Rates'!V22*'[1]Expr Plus-Published Rates'!F22))&gt;'[1]Expr Plus-Published Rates'!F$9,('[1]Expr Plus-Published Rates'!V22-('[1]Expr Plus-Published Rates'!V22*'[1]Expr Plus-Published Rates'!F22)),'[1]Expr Plus-Published Rates'!F$9))</f>
        <v>122.55</v>
      </c>
      <c r="G30" s="110">
        <f>IF('[1]Expr Plus-Published Rates'!G$7=0,'[1]Expr Plus-Published Rates'!W22-('[1]Expr Plus-Published Rates'!W22*'[1]Expr Plus-Published Rates'!G22),IF(('[1]Expr Plus-Published Rates'!W22-('[1]Expr Plus-Published Rates'!W22*'[1]Expr Plus-Published Rates'!G22))&gt;'[1]Expr Plus-Published Rates'!G$9,('[1]Expr Plus-Published Rates'!W22-('[1]Expr Plus-Published Rates'!W22*'[1]Expr Plus-Published Rates'!G22)),'[1]Expr Plus-Published Rates'!G$9))</f>
        <v>122.75</v>
      </c>
      <c r="H30" s="110">
        <f>IF('[1]Expr Plus-Published Rates'!H$7=0,'[1]Expr Plus-Published Rates'!X22-('[1]Expr Plus-Published Rates'!X22*'[1]Expr Plus-Published Rates'!H22),IF(('[1]Expr Plus-Published Rates'!X22-('[1]Expr Plus-Published Rates'!X22*'[1]Expr Plus-Published Rates'!H22))&gt;'[1]Expr Plus-Published Rates'!H$9,('[1]Expr Plus-Published Rates'!X22-('[1]Expr Plus-Published Rates'!X22*'[1]Expr Plus-Published Rates'!H22)),'[1]Expr Plus-Published Rates'!H$9))</f>
        <v>140.35</v>
      </c>
      <c r="I30" s="110">
        <f>IF('[1]Expr Plus-Published Rates'!I$7=0,'[1]Expr Plus-Published Rates'!Y22-('[1]Expr Plus-Published Rates'!Y22*'[1]Expr Plus-Published Rates'!I22),IF(('[1]Expr Plus-Published Rates'!Y22-('[1]Expr Plus-Published Rates'!Y22*'[1]Expr Plus-Published Rates'!I22))&gt;'[1]Expr Plus-Published Rates'!I$9,('[1]Expr Plus-Published Rates'!Y22-('[1]Expr Plus-Published Rates'!Y22*'[1]Expr Plus-Published Rates'!I22)),'[1]Expr Plus-Published Rates'!I$9))</f>
        <v>135</v>
      </c>
      <c r="J30" s="110">
        <f>IF('[1]Expr Plus-Published Rates'!J$7=0,'[1]Expr Plus-Published Rates'!Z22-('[1]Expr Plus-Published Rates'!Z22*'[1]Expr Plus-Published Rates'!J22),IF(('[1]Expr Plus-Published Rates'!Z22-('[1]Expr Plus-Published Rates'!Z22*'[1]Expr Plus-Published Rates'!J22))&gt;'[1]Expr Plus-Published Rates'!J$9,('[1]Expr Plus-Published Rates'!Z22-('[1]Expr Plus-Published Rates'!Z22*'[1]Expr Plus-Published Rates'!J22)),'[1]Expr Plus-Published Rates'!J$9))</f>
        <v>110.85</v>
      </c>
      <c r="K30" s="110">
        <f>IF('[1]Expr Plus-Published Rates'!K$7=0,'[1]Expr Plus-Published Rates'!AA22-('[1]Expr Plus-Published Rates'!AA22*'[1]Expr Plus-Published Rates'!K22),IF(('[1]Expr Plus-Published Rates'!AA22-('[1]Expr Plus-Published Rates'!AA22*'[1]Expr Plus-Published Rates'!K22))&gt;'[1]Expr Plus-Published Rates'!K$9,('[1]Expr Plus-Published Rates'!AA22-('[1]Expr Plus-Published Rates'!AA22*'[1]Expr Plus-Published Rates'!K22)),'[1]Expr Plus-Published Rates'!K$9))</f>
        <v>120.6</v>
      </c>
      <c r="L30" s="110">
        <f>IF('[1]Expr Plus-Published Rates'!L$7=0,'[1]Expr Plus-Published Rates'!AB22-('[1]Expr Plus-Published Rates'!AB22*'[1]Expr Plus-Published Rates'!L22),IF(('[1]Expr Plus-Published Rates'!AB22-('[1]Expr Plus-Published Rates'!AB22*'[1]Expr Plus-Published Rates'!L22))&gt;'[1]Expr Plus-Published Rates'!L$9,('[1]Expr Plus-Published Rates'!AB22-('[1]Expr Plus-Published Rates'!AB22*'[1]Expr Plus-Published Rates'!L22)),'[1]Expr Plus-Published Rates'!L$9))</f>
        <v>132.25</v>
      </c>
      <c r="M30" s="110">
        <f>IF('[1]Expr Plus-Published Rates'!M$7=0,'[1]Expr Plus-Published Rates'!AC22-('[1]Expr Plus-Published Rates'!AC22*'[1]Expr Plus-Published Rates'!M22),IF(('[1]Expr Plus-Published Rates'!AC22-('[1]Expr Plus-Published Rates'!AC22*'[1]Expr Plus-Published Rates'!M22))&gt;'[1]Expr Plus-Published Rates'!M$9,('[1]Expr Plus-Published Rates'!AC22-('[1]Expr Plus-Published Rates'!AC22*'[1]Expr Plus-Published Rates'!M22)),'[1]Expr Plus-Published Rates'!M$9))</f>
        <v>137.94999999999999</v>
      </c>
      <c r="N30" s="110">
        <f>IF('[1]Expr Plus-Published Rates'!N$7=0,'[1]Expr Plus-Published Rates'!AD22-('[1]Expr Plus-Published Rates'!AD22*'[1]Expr Plus-Published Rates'!N22),IF(('[1]Expr Plus-Published Rates'!AD22-('[1]Expr Plus-Published Rates'!AD22*'[1]Expr Plus-Published Rates'!N22))&gt;'[1]Expr Plus-Published Rates'!N$9,('[1]Expr Plus-Published Rates'!AD22-('[1]Expr Plus-Published Rates'!AD22*'[1]Expr Plus-Published Rates'!N22)),'[1]Expr Plus-Published Rates'!N$9))</f>
        <v>138.4</v>
      </c>
      <c r="O30" s="94"/>
      <c r="P30" s="75"/>
      <c r="Q30" s="75"/>
      <c r="R30" s="117"/>
    </row>
    <row r="31" spans="1:18" s="95" customFormat="1" ht="18" customHeight="1">
      <c r="A31" s="108">
        <v>1</v>
      </c>
      <c r="B31" s="109" t="s">
        <v>519</v>
      </c>
      <c r="C31" s="111">
        <f>IF('[1]Expr Plus-Published Rates'!C$7=0,'[1]Expr Plus-Published Rates'!S23-('[1]Expr Plus-Published Rates'!S23*'[1]Expr Plus-Published Rates'!C23),IF(('[1]Expr Plus-Published Rates'!S23-('[1]Expr Plus-Published Rates'!S23*'[1]Expr Plus-Published Rates'!C23))&gt;'[1]Expr Plus-Published Rates'!C$9,('[1]Expr Plus-Published Rates'!S23-('[1]Expr Plus-Published Rates'!S23*'[1]Expr Plus-Published Rates'!C23)),'[1]Expr Plus-Published Rates'!C$9))</f>
        <v>115.25</v>
      </c>
      <c r="D31" s="111">
        <f>IF('[1]Expr Plus-Published Rates'!D$7=0,'[1]Expr Plus-Published Rates'!T23-('[1]Expr Plus-Published Rates'!T23*'[1]Expr Plus-Published Rates'!D23),IF(('[1]Expr Plus-Published Rates'!T23-('[1]Expr Plus-Published Rates'!T23*'[1]Expr Plus-Published Rates'!D23))&gt;'[1]Expr Plus-Published Rates'!D$9,('[1]Expr Plus-Published Rates'!T23-('[1]Expr Plus-Published Rates'!T23*'[1]Expr Plus-Published Rates'!D23)),'[1]Expr Plus-Published Rates'!D$9))</f>
        <v>116.4</v>
      </c>
      <c r="E31" s="111">
        <f>IF('[1]Expr Plus-Published Rates'!E$7=0,'[1]Expr Plus-Published Rates'!U23-('[1]Expr Plus-Published Rates'!U23*'[1]Expr Plus-Published Rates'!E23),IF(('[1]Expr Plus-Published Rates'!U23-('[1]Expr Plus-Published Rates'!U23*'[1]Expr Plus-Published Rates'!E23))&gt;'[1]Expr Plus-Published Rates'!E$9,('[1]Expr Plus-Published Rates'!U23-('[1]Expr Plus-Published Rates'!U23*'[1]Expr Plus-Published Rates'!E23)),'[1]Expr Plus-Published Rates'!E$9))</f>
        <v>122.15</v>
      </c>
      <c r="F31" s="111">
        <f>IF('[1]Expr Plus-Published Rates'!F$7=0,'[1]Expr Plus-Published Rates'!V23-('[1]Expr Plus-Published Rates'!V23*'[1]Expr Plus-Published Rates'!F23),IF(('[1]Expr Plus-Published Rates'!V23-('[1]Expr Plus-Published Rates'!V23*'[1]Expr Plus-Published Rates'!F23))&gt;'[1]Expr Plus-Published Rates'!F$9,('[1]Expr Plus-Published Rates'!V23-('[1]Expr Plus-Published Rates'!V23*'[1]Expr Plus-Published Rates'!F23)),'[1]Expr Plus-Published Rates'!F$9))</f>
        <v>129.75</v>
      </c>
      <c r="G31" s="111">
        <f>IF('[1]Expr Plus-Published Rates'!G$7=0,'[1]Expr Plus-Published Rates'!W23-('[1]Expr Plus-Published Rates'!W23*'[1]Expr Plus-Published Rates'!G23),IF(('[1]Expr Plus-Published Rates'!W23-('[1]Expr Plus-Published Rates'!W23*'[1]Expr Plus-Published Rates'!G23))&gt;'[1]Expr Plus-Published Rates'!G$9,('[1]Expr Plus-Published Rates'!W23-('[1]Expr Plus-Published Rates'!W23*'[1]Expr Plus-Published Rates'!G23)),'[1]Expr Plus-Published Rates'!G$9))</f>
        <v>129.85</v>
      </c>
      <c r="H31" s="111">
        <f>IF('[1]Expr Plus-Published Rates'!H$7=0,'[1]Expr Plus-Published Rates'!X23-('[1]Expr Plus-Published Rates'!X23*'[1]Expr Plus-Published Rates'!H23),IF(('[1]Expr Plus-Published Rates'!X23-('[1]Expr Plus-Published Rates'!X23*'[1]Expr Plus-Published Rates'!H23))&gt;'[1]Expr Plus-Published Rates'!H$9,('[1]Expr Plus-Published Rates'!X23-('[1]Expr Plus-Published Rates'!X23*'[1]Expr Plus-Published Rates'!H23)),'[1]Expr Plus-Published Rates'!H$9))</f>
        <v>146.30000000000001</v>
      </c>
      <c r="I31" s="111">
        <f>IF('[1]Expr Plus-Published Rates'!I$7=0,'[1]Expr Plus-Published Rates'!Y23-('[1]Expr Plus-Published Rates'!Y23*'[1]Expr Plus-Published Rates'!I23),IF(('[1]Expr Plus-Published Rates'!Y23-('[1]Expr Plus-Published Rates'!Y23*'[1]Expr Plus-Published Rates'!I23))&gt;'[1]Expr Plus-Published Rates'!I$9,('[1]Expr Plus-Published Rates'!Y23-('[1]Expr Plus-Published Rates'!Y23*'[1]Expr Plus-Published Rates'!I23)),'[1]Expr Plus-Published Rates'!I$9))</f>
        <v>141.65</v>
      </c>
      <c r="J31" s="111">
        <f>IF('[1]Expr Plus-Published Rates'!J$7=0,'[1]Expr Plus-Published Rates'!Z23-('[1]Expr Plus-Published Rates'!Z23*'[1]Expr Plus-Published Rates'!J23),IF(('[1]Expr Plus-Published Rates'!Z23-('[1]Expr Plus-Published Rates'!Z23*'[1]Expr Plus-Published Rates'!J23))&gt;'[1]Expr Plus-Published Rates'!J$9,('[1]Expr Plus-Published Rates'!Z23-('[1]Expr Plus-Published Rates'!Z23*'[1]Expr Plus-Published Rates'!J23)),'[1]Expr Plus-Published Rates'!J$9))</f>
        <v>115.95</v>
      </c>
      <c r="K31" s="111">
        <f>IF('[1]Expr Plus-Published Rates'!K$7=0,'[1]Expr Plus-Published Rates'!AA23-('[1]Expr Plus-Published Rates'!AA23*'[1]Expr Plus-Published Rates'!K23),IF(('[1]Expr Plus-Published Rates'!AA23-('[1]Expr Plus-Published Rates'!AA23*'[1]Expr Plus-Published Rates'!K23))&gt;'[1]Expr Plus-Published Rates'!K$9,('[1]Expr Plus-Published Rates'!AA23-('[1]Expr Plus-Published Rates'!AA23*'[1]Expr Plus-Published Rates'!K23)),'[1]Expr Plus-Published Rates'!K$9))</f>
        <v>126.6</v>
      </c>
      <c r="L31" s="111">
        <f>IF('[1]Expr Plus-Published Rates'!L$7=0,'[1]Expr Plus-Published Rates'!AB23-('[1]Expr Plus-Published Rates'!AB23*'[1]Expr Plus-Published Rates'!L23),IF(('[1]Expr Plus-Published Rates'!AB23-('[1]Expr Plus-Published Rates'!AB23*'[1]Expr Plus-Published Rates'!L23))&gt;'[1]Expr Plus-Published Rates'!L$9,('[1]Expr Plus-Published Rates'!AB23-('[1]Expr Plus-Published Rates'!AB23*'[1]Expr Plus-Published Rates'!L23)),'[1]Expr Plus-Published Rates'!L$9))</f>
        <v>141.35</v>
      </c>
      <c r="M31" s="111">
        <f>IF('[1]Expr Plus-Published Rates'!M$7=0,'[1]Expr Plus-Published Rates'!AC23-('[1]Expr Plus-Published Rates'!AC23*'[1]Expr Plus-Published Rates'!M23),IF(('[1]Expr Plus-Published Rates'!AC23-('[1]Expr Plus-Published Rates'!AC23*'[1]Expr Plus-Published Rates'!M23))&gt;'[1]Expr Plus-Published Rates'!M$9,('[1]Expr Plus-Published Rates'!AC23-('[1]Expr Plus-Published Rates'!AC23*'[1]Expr Plus-Published Rates'!M23)),'[1]Expr Plus-Published Rates'!M$9))</f>
        <v>150.1</v>
      </c>
      <c r="N31" s="111">
        <f>IF('[1]Expr Plus-Published Rates'!N$7=0,'[1]Expr Plus-Published Rates'!AD23-('[1]Expr Plus-Published Rates'!AD23*'[1]Expr Plus-Published Rates'!N23),IF(('[1]Expr Plus-Published Rates'!AD23-('[1]Expr Plus-Published Rates'!AD23*'[1]Expr Plus-Published Rates'!N23))&gt;'[1]Expr Plus-Published Rates'!N$9,('[1]Expr Plus-Published Rates'!AD23-('[1]Expr Plus-Published Rates'!AD23*'[1]Expr Plus-Published Rates'!N23)),'[1]Expr Plus-Published Rates'!N$9))</f>
        <v>151.30000000000001</v>
      </c>
      <c r="O31" s="94"/>
      <c r="R31" s="75"/>
    </row>
    <row r="32" spans="1:18" s="117" customFormat="1" ht="18" customHeight="1">
      <c r="A32" s="108">
        <v>1.5</v>
      </c>
      <c r="B32" s="109" t="s">
        <v>519</v>
      </c>
      <c r="C32" s="111">
        <f>IF('[1]Expr Plus-Published Rates'!C$7=0,'[1]Expr Plus-Published Rates'!S24-('[1]Expr Plus-Published Rates'!S24*'[1]Expr Plus-Published Rates'!C24),IF(('[1]Expr Plus-Published Rates'!S24-('[1]Expr Plus-Published Rates'!S24*'[1]Expr Plus-Published Rates'!C24))&gt;'[1]Expr Plus-Published Rates'!C$9,('[1]Expr Plus-Published Rates'!S24-('[1]Expr Plus-Published Rates'!S24*'[1]Expr Plus-Published Rates'!C24)),'[1]Expr Plus-Published Rates'!C$9))</f>
        <v>118.25</v>
      </c>
      <c r="D32" s="111">
        <f>IF('[1]Expr Plus-Published Rates'!D$7=0,'[1]Expr Plus-Published Rates'!T24-('[1]Expr Plus-Published Rates'!T24*'[1]Expr Plus-Published Rates'!D24),IF(('[1]Expr Plus-Published Rates'!T24-('[1]Expr Plus-Published Rates'!T24*'[1]Expr Plus-Published Rates'!D24))&gt;'[1]Expr Plus-Published Rates'!D$9,('[1]Expr Plus-Published Rates'!T24-('[1]Expr Plus-Published Rates'!T24*'[1]Expr Plus-Published Rates'!D24)),'[1]Expr Plus-Published Rates'!D$9))</f>
        <v>120.7</v>
      </c>
      <c r="E32" s="111">
        <f>IF('[1]Expr Plus-Published Rates'!E$7=0,'[1]Expr Plus-Published Rates'!U24-('[1]Expr Plus-Published Rates'!U24*'[1]Expr Plus-Published Rates'!E24),IF(('[1]Expr Plus-Published Rates'!U24-('[1]Expr Plus-Published Rates'!U24*'[1]Expr Plus-Published Rates'!E24))&gt;'[1]Expr Plus-Published Rates'!E$9,('[1]Expr Plus-Published Rates'!U24-('[1]Expr Plus-Published Rates'!U24*'[1]Expr Plus-Published Rates'!E24)),'[1]Expr Plus-Published Rates'!E$9))</f>
        <v>128.35</v>
      </c>
      <c r="F32" s="111">
        <f>IF('[1]Expr Plus-Published Rates'!F$7=0,'[1]Expr Plus-Published Rates'!V24-('[1]Expr Plus-Published Rates'!V24*'[1]Expr Plus-Published Rates'!F24),IF(('[1]Expr Plus-Published Rates'!V24-('[1]Expr Plus-Published Rates'!V24*'[1]Expr Plus-Published Rates'!F24))&gt;'[1]Expr Plus-Published Rates'!F$9,('[1]Expr Plus-Published Rates'!V24-('[1]Expr Plus-Published Rates'!V24*'[1]Expr Plus-Published Rates'!F24)),'[1]Expr Plus-Published Rates'!F$9))</f>
        <v>136.65</v>
      </c>
      <c r="G32" s="111">
        <f>IF('[1]Expr Plus-Published Rates'!G$7=0,'[1]Expr Plus-Published Rates'!W24-('[1]Expr Plus-Published Rates'!W24*'[1]Expr Plus-Published Rates'!G24),IF(('[1]Expr Plus-Published Rates'!W24-('[1]Expr Plus-Published Rates'!W24*'[1]Expr Plus-Published Rates'!G24))&gt;'[1]Expr Plus-Published Rates'!G$9,('[1]Expr Plus-Published Rates'!W24-('[1]Expr Plus-Published Rates'!W24*'[1]Expr Plus-Published Rates'!G24)),'[1]Expr Plus-Published Rates'!G$9))</f>
        <v>136.94999999999999</v>
      </c>
      <c r="H32" s="111">
        <f>IF('[1]Expr Plus-Published Rates'!H$7=0,'[1]Expr Plus-Published Rates'!X24-('[1]Expr Plus-Published Rates'!X24*'[1]Expr Plus-Published Rates'!H24),IF(('[1]Expr Plus-Published Rates'!X24-('[1]Expr Plus-Published Rates'!X24*'[1]Expr Plus-Published Rates'!H24))&gt;'[1]Expr Plus-Published Rates'!H$9,('[1]Expr Plus-Published Rates'!X24-('[1]Expr Plus-Published Rates'!X24*'[1]Expr Plus-Published Rates'!H24)),'[1]Expr Plus-Published Rates'!H$9))</f>
        <v>153.4</v>
      </c>
      <c r="I32" s="111">
        <f>IF('[1]Expr Plus-Published Rates'!I$7=0,'[1]Expr Plus-Published Rates'!Y24-('[1]Expr Plus-Published Rates'!Y24*'[1]Expr Plus-Published Rates'!I24),IF(('[1]Expr Plus-Published Rates'!Y24-('[1]Expr Plus-Published Rates'!Y24*'[1]Expr Plus-Published Rates'!I24))&gt;'[1]Expr Plus-Published Rates'!I$9,('[1]Expr Plus-Published Rates'!Y24-('[1]Expr Plus-Published Rates'!Y24*'[1]Expr Plus-Published Rates'!I24)),'[1]Expr Plus-Published Rates'!I$9))</f>
        <v>147.9</v>
      </c>
      <c r="J32" s="111">
        <f>IF('[1]Expr Plus-Published Rates'!J$7=0,'[1]Expr Plus-Published Rates'!Z24-('[1]Expr Plus-Published Rates'!Z24*'[1]Expr Plus-Published Rates'!J24),IF(('[1]Expr Plus-Published Rates'!Z24-('[1]Expr Plus-Published Rates'!Z24*'[1]Expr Plus-Published Rates'!J24))&gt;'[1]Expr Plus-Published Rates'!J$9,('[1]Expr Plus-Published Rates'!Z24-('[1]Expr Plus-Published Rates'!Z24*'[1]Expr Plus-Published Rates'!J24)),'[1]Expr Plus-Published Rates'!J$9))</f>
        <v>121.15</v>
      </c>
      <c r="K32" s="111">
        <f>IF('[1]Expr Plus-Published Rates'!K$7=0,'[1]Expr Plus-Published Rates'!AA24-('[1]Expr Plus-Published Rates'!AA24*'[1]Expr Plus-Published Rates'!K24),IF(('[1]Expr Plus-Published Rates'!AA24-('[1]Expr Plus-Published Rates'!AA24*'[1]Expr Plus-Published Rates'!K24))&gt;'[1]Expr Plus-Published Rates'!K$9,('[1]Expr Plus-Published Rates'!AA24-('[1]Expr Plus-Published Rates'!AA24*'[1]Expr Plus-Published Rates'!K24)),'[1]Expr Plus-Published Rates'!K$9))</f>
        <v>132.69999999999999</v>
      </c>
      <c r="L32" s="111">
        <f>IF('[1]Expr Plus-Published Rates'!L$7=0,'[1]Expr Plus-Published Rates'!AB24-('[1]Expr Plus-Published Rates'!AB24*'[1]Expr Plus-Published Rates'!L24),IF(('[1]Expr Plus-Published Rates'!AB24-('[1]Expr Plus-Published Rates'!AB24*'[1]Expr Plus-Published Rates'!L24))&gt;'[1]Expr Plus-Published Rates'!L$9,('[1]Expr Plus-Published Rates'!AB24-('[1]Expr Plus-Published Rates'!AB24*'[1]Expr Plus-Published Rates'!L24)),'[1]Expr Plus-Published Rates'!L$9))</f>
        <v>150.44999999999999</v>
      </c>
      <c r="M32" s="111">
        <f>IF('[1]Expr Plus-Published Rates'!M$7=0,'[1]Expr Plus-Published Rates'!AC24-('[1]Expr Plus-Published Rates'!AC24*'[1]Expr Plus-Published Rates'!M24),IF(('[1]Expr Plus-Published Rates'!AC24-('[1]Expr Plus-Published Rates'!AC24*'[1]Expr Plus-Published Rates'!M24))&gt;'[1]Expr Plus-Published Rates'!M$9,('[1]Expr Plus-Published Rates'!AC24-('[1]Expr Plus-Published Rates'!AC24*'[1]Expr Plus-Published Rates'!M24)),'[1]Expr Plus-Published Rates'!M$9))</f>
        <v>162.1</v>
      </c>
      <c r="N32" s="111">
        <f>IF('[1]Expr Plus-Published Rates'!N$7=0,'[1]Expr Plus-Published Rates'!AD24-('[1]Expr Plus-Published Rates'!AD24*'[1]Expr Plus-Published Rates'!N24),IF(('[1]Expr Plus-Published Rates'!AD24-('[1]Expr Plus-Published Rates'!AD24*'[1]Expr Plus-Published Rates'!N24))&gt;'[1]Expr Plus-Published Rates'!N$9,('[1]Expr Plus-Published Rates'!AD24-('[1]Expr Plus-Published Rates'!AD24*'[1]Expr Plus-Published Rates'!N24)),'[1]Expr Plus-Published Rates'!N$9))</f>
        <v>164.4</v>
      </c>
      <c r="O32" s="94"/>
      <c r="P32" s="104"/>
      <c r="Q32" s="104"/>
      <c r="R32" s="95"/>
    </row>
    <row r="33" spans="1:18" s="117" customFormat="1" ht="18" customHeight="1">
      <c r="A33" s="108">
        <v>2</v>
      </c>
      <c r="B33" s="109" t="s">
        <v>519</v>
      </c>
      <c r="C33" s="111">
        <f>IF('[1]Expr Plus-Published Rates'!C$7=0,'[1]Expr Plus-Published Rates'!S25-('[1]Expr Plus-Published Rates'!S25*'[1]Expr Plus-Published Rates'!C25),IF(('[1]Expr Plus-Published Rates'!S25-('[1]Expr Plus-Published Rates'!S25*'[1]Expr Plus-Published Rates'!C25))&gt;'[1]Expr Plus-Published Rates'!C$9,('[1]Expr Plus-Published Rates'!S25-('[1]Expr Plus-Published Rates'!S25*'[1]Expr Plus-Published Rates'!C25)),'[1]Expr Plus-Published Rates'!C$9))</f>
        <v>121.05</v>
      </c>
      <c r="D33" s="111">
        <f>IF('[1]Expr Plus-Published Rates'!D$7=0,'[1]Expr Plus-Published Rates'!T25-('[1]Expr Plus-Published Rates'!T25*'[1]Expr Plus-Published Rates'!D25),IF(('[1]Expr Plus-Published Rates'!T25-('[1]Expr Plus-Published Rates'!T25*'[1]Expr Plus-Published Rates'!D25))&gt;'[1]Expr Plus-Published Rates'!D$9,('[1]Expr Plus-Published Rates'!T25-('[1]Expr Plus-Published Rates'!T25*'[1]Expr Plus-Published Rates'!D25)),'[1]Expr Plus-Published Rates'!D$9))</f>
        <v>124.9</v>
      </c>
      <c r="E33" s="111">
        <f>IF('[1]Expr Plus-Published Rates'!E$7=0,'[1]Expr Plus-Published Rates'!U25-('[1]Expr Plus-Published Rates'!U25*'[1]Expr Plus-Published Rates'!E25),IF(('[1]Expr Plus-Published Rates'!U25-('[1]Expr Plus-Published Rates'!U25*'[1]Expr Plus-Published Rates'!E25))&gt;'[1]Expr Plus-Published Rates'!E$9,('[1]Expr Plus-Published Rates'!U25-('[1]Expr Plus-Published Rates'!U25*'[1]Expr Plus-Published Rates'!E25)),'[1]Expr Plus-Published Rates'!E$9))</f>
        <v>134.6</v>
      </c>
      <c r="F33" s="111">
        <f>IF('[1]Expr Plus-Published Rates'!F$7=0,'[1]Expr Plus-Published Rates'!V25-('[1]Expr Plus-Published Rates'!V25*'[1]Expr Plus-Published Rates'!F25),IF(('[1]Expr Plus-Published Rates'!V25-('[1]Expr Plus-Published Rates'!V25*'[1]Expr Plus-Published Rates'!F25))&gt;'[1]Expr Plus-Published Rates'!F$9,('[1]Expr Plus-Published Rates'!V25-('[1]Expr Plus-Published Rates'!V25*'[1]Expr Plus-Published Rates'!F25)),'[1]Expr Plus-Published Rates'!F$9))</f>
        <v>143.9</v>
      </c>
      <c r="G33" s="111">
        <f>IF('[1]Expr Plus-Published Rates'!G$7=0,'[1]Expr Plus-Published Rates'!W25-('[1]Expr Plus-Published Rates'!W25*'[1]Expr Plus-Published Rates'!G25),IF(('[1]Expr Plus-Published Rates'!W25-('[1]Expr Plus-Published Rates'!W25*'[1]Expr Plus-Published Rates'!G25))&gt;'[1]Expr Plus-Published Rates'!G$9,('[1]Expr Plus-Published Rates'!W25-('[1]Expr Plus-Published Rates'!W25*'[1]Expr Plus-Published Rates'!G25)),'[1]Expr Plus-Published Rates'!G$9))</f>
        <v>144.1</v>
      </c>
      <c r="H33" s="111">
        <f>IF('[1]Expr Plus-Published Rates'!H$7=0,'[1]Expr Plus-Published Rates'!X25-('[1]Expr Plus-Published Rates'!X25*'[1]Expr Plus-Published Rates'!H25),IF(('[1]Expr Plus-Published Rates'!X25-('[1]Expr Plus-Published Rates'!X25*'[1]Expr Plus-Published Rates'!H25))&gt;'[1]Expr Plus-Published Rates'!H$9,('[1]Expr Plus-Published Rates'!X25-('[1]Expr Plus-Published Rates'!X25*'[1]Expr Plus-Published Rates'!H25)),'[1]Expr Plus-Published Rates'!H$9))</f>
        <v>157.65</v>
      </c>
      <c r="I33" s="111">
        <f>IF('[1]Expr Plus-Published Rates'!I$7=0,'[1]Expr Plus-Published Rates'!Y25-('[1]Expr Plus-Published Rates'!Y25*'[1]Expr Plus-Published Rates'!I25),IF(('[1]Expr Plus-Published Rates'!Y25-('[1]Expr Plus-Published Rates'!Y25*'[1]Expr Plus-Published Rates'!I25))&gt;'[1]Expr Plus-Published Rates'!I$9,('[1]Expr Plus-Published Rates'!Y25-('[1]Expr Plus-Published Rates'!Y25*'[1]Expr Plus-Published Rates'!I25)),'[1]Expr Plus-Published Rates'!I$9))</f>
        <v>153.30000000000001</v>
      </c>
      <c r="J33" s="111">
        <f>IF('[1]Expr Plus-Published Rates'!J$7=0,'[1]Expr Plus-Published Rates'!Z25-('[1]Expr Plus-Published Rates'!Z25*'[1]Expr Plus-Published Rates'!J25),IF(('[1]Expr Plus-Published Rates'!Z25-('[1]Expr Plus-Published Rates'!Z25*'[1]Expr Plus-Published Rates'!J25))&gt;'[1]Expr Plus-Published Rates'!J$9,('[1]Expr Plus-Published Rates'!Z25-('[1]Expr Plus-Published Rates'!Z25*'[1]Expr Plus-Published Rates'!J25)),'[1]Expr Plus-Published Rates'!J$9))</f>
        <v>126.4</v>
      </c>
      <c r="K33" s="111">
        <f>IF('[1]Expr Plus-Published Rates'!K$7=0,'[1]Expr Plus-Published Rates'!AA25-('[1]Expr Plus-Published Rates'!AA25*'[1]Expr Plus-Published Rates'!K25),IF(('[1]Expr Plus-Published Rates'!AA25-('[1]Expr Plus-Published Rates'!AA25*'[1]Expr Plus-Published Rates'!K25))&gt;'[1]Expr Plus-Published Rates'!K$9,('[1]Expr Plus-Published Rates'!AA25-('[1]Expr Plus-Published Rates'!AA25*'[1]Expr Plus-Published Rates'!K25)),'[1]Expr Plus-Published Rates'!K$9))</f>
        <v>138.69999999999999</v>
      </c>
      <c r="L33" s="111">
        <f>IF('[1]Expr Plus-Published Rates'!L$7=0,'[1]Expr Plus-Published Rates'!AB25-('[1]Expr Plus-Published Rates'!AB25*'[1]Expr Plus-Published Rates'!L25),IF(('[1]Expr Plus-Published Rates'!AB25-('[1]Expr Plus-Published Rates'!AB25*'[1]Expr Plus-Published Rates'!L25))&gt;'[1]Expr Plus-Published Rates'!L$9,('[1]Expr Plus-Published Rates'!AB25-('[1]Expr Plus-Published Rates'!AB25*'[1]Expr Plus-Published Rates'!L25)),'[1]Expr Plus-Published Rates'!L$9))</f>
        <v>159.55000000000001</v>
      </c>
      <c r="M33" s="111">
        <f>IF('[1]Expr Plus-Published Rates'!M$7=0,'[1]Expr Plus-Published Rates'!AC25-('[1]Expr Plus-Published Rates'!AC25*'[1]Expr Plus-Published Rates'!M25),IF(('[1]Expr Plus-Published Rates'!AC25-('[1]Expr Plus-Published Rates'!AC25*'[1]Expr Plus-Published Rates'!M25))&gt;'[1]Expr Plus-Published Rates'!M$9,('[1]Expr Plus-Published Rates'!AC25-('[1]Expr Plus-Published Rates'!AC25*'[1]Expr Plus-Published Rates'!M25)),'[1]Expr Plus-Published Rates'!M$9))</f>
        <v>174.2</v>
      </c>
      <c r="N33" s="111">
        <f>IF('[1]Expr Plus-Published Rates'!N$7=0,'[1]Expr Plus-Published Rates'!AD25-('[1]Expr Plus-Published Rates'!AD25*'[1]Expr Plus-Published Rates'!N25),IF(('[1]Expr Plus-Published Rates'!AD25-('[1]Expr Plus-Published Rates'!AD25*'[1]Expr Plus-Published Rates'!N25))&gt;'[1]Expr Plus-Published Rates'!N$9,('[1]Expr Plus-Published Rates'!AD25-('[1]Expr Plus-Published Rates'!AD25*'[1]Expr Plus-Published Rates'!N25)),'[1]Expr Plus-Published Rates'!N$9))</f>
        <v>177.3</v>
      </c>
      <c r="O33" s="94"/>
      <c r="P33" s="104"/>
      <c r="Q33" s="104"/>
      <c r="R33" s="104"/>
    </row>
    <row r="34" spans="1:18" ht="18" customHeight="1">
      <c r="A34" s="121">
        <v>2.5</v>
      </c>
      <c r="B34" s="122" t="s">
        <v>519</v>
      </c>
      <c r="C34" s="111">
        <f>IF('[1]Expr Plus-Published Rates'!C$7=0,'[1]Expr Plus-Published Rates'!S26-('[1]Expr Plus-Published Rates'!S26*'[1]Expr Plus-Published Rates'!C26),IF(('[1]Expr Plus-Published Rates'!S26-('[1]Expr Plus-Published Rates'!S26*'[1]Expr Plus-Published Rates'!C26))&gt;'[1]Expr Plus-Published Rates'!C$9,('[1]Expr Plus-Published Rates'!S26-('[1]Expr Plus-Published Rates'!S26*'[1]Expr Plus-Published Rates'!C26)),'[1]Expr Plus-Published Rates'!C$9))</f>
        <v>124</v>
      </c>
      <c r="D34" s="111">
        <f>IF('[1]Expr Plus-Published Rates'!D$7=0,'[1]Expr Plus-Published Rates'!T26-('[1]Expr Plus-Published Rates'!T26*'[1]Expr Plus-Published Rates'!D26),IF(('[1]Expr Plus-Published Rates'!T26-('[1]Expr Plus-Published Rates'!T26*'[1]Expr Plus-Published Rates'!D26))&gt;'[1]Expr Plus-Published Rates'!D$9,('[1]Expr Plus-Published Rates'!T26-('[1]Expr Plus-Published Rates'!T26*'[1]Expr Plus-Published Rates'!D26)),'[1]Expr Plus-Published Rates'!D$9))</f>
        <v>129.19999999999999</v>
      </c>
      <c r="E34" s="111">
        <f>IF('[1]Expr Plus-Published Rates'!E$7=0,'[1]Expr Plus-Published Rates'!U26-('[1]Expr Plus-Published Rates'!U26*'[1]Expr Plus-Published Rates'!E26),IF(('[1]Expr Plus-Published Rates'!U26-('[1]Expr Plus-Published Rates'!U26*'[1]Expr Plus-Published Rates'!E26))&gt;'[1]Expr Plus-Published Rates'!E$9,('[1]Expr Plus-Published Rates'!U26-('[1]Expr Plus-Published Rates'!U26*'[1]Expr Plus-Published Rates'!E26)),'[1]Expr Plus-Published Rates'!E$9))</f>
        <v>140.9</v>
      </c>
      <c r="F34" s="111">
        <f>IF('[1]Expr Plus-Published Rates'!F$7=0,'[1]Expr Plus-Published Rates'!V26-('[1]Expr Plus-Published Rates'!V26*'[1]Expr Plus-Published Rates'!F26),IF(('[1]Expr Plus-Published Rates'!V26-('[1]Expr Plus-Published Rates'!V26*'[1]Expr Plus-Published Rates'!F26))&gt;'[1]Expr Plus-Published Rates'!F$9,('[1]Expr Plus-Published Rates'!V26-('[1]Expr Plus-Published Rates'!V26*'[1]Expr Plus-Published Rates'!F26)),'[1]Expr Plus-Published Rates'!F$9))</f>
        <v>151.1</v>
      </c>
      <c r="G34" s="111">
        <f>IF('[1]Expr Plus-Published Rates'!G$7=0,'[1]Expr Plus-Published Rates'!W26-('[1]Expr Plus-Published Rates'!W26*'[1]Expr Plus-Published Rates'!G26),IF(('[1]Expr Plus-Published Rates'!W26-('[1]Expr Plus-Published Rates'!W26*'[1]Expr Plus-Published Rates'!G26))&gt;'[1]Expr Plus-Published Rates'!G$9,('[1]Expr Plus-Published Rates'!W26-('[1]Expr Plus-Published Rates'!W26*'[1]Expr Plus-Published Rates'!G26)),'[1]Expr Plus-Published Rates'!G$9))</f>
        <v>152.5</v>
      </c>
      <c r="H34" s="111">
        <f>IF('[1]Expr Plus-Published Rates'!H$7=0,'[1]Expr Plus-Published Rates'!X26-('[1]Expr Plus-Published Rates'!X26*'[1]Expr Plus-Published Rates'!H26),IF(('[1]Expr Plus-Published Rates'!X26-('[1]Expr Plus-Published Rates'!X26*'[1]Expr Plus-Published Rates'!H26))&gt;'[1]Expr Plus-Published Rates'!H$9,('[1]Expr Plus-Published Rates'!X26-('[1]Expr Plus-Published Rates'!X26*'[1]Expr Plus-Published Rates'!H26)),'[1]Expr Plus-Published Rates'!H$9))</f>
        <v>164.9</v>
      </c>
      <c r="I34" s="111">
        <f>IF('[1]Expr Plus-Published Rates'!I$7=0,'[1]Expr Plus-Published Rates'!Y26-('[1]Expr Plus-Published Rates'!Y26*'[1]Expr Plus-Published Rates'!I26),IF(('[1]Expr Plus-Published Rates'!Y26-('[1]Expr Plus-Published Rates'!Y26*'[1]Expr Plus-Published Rates'!I26))&gt;'[1]Expr Plus-Published Rates'!I$9,('[1]Expr Plus-Published Rates'!Y26-('[1]Expr Plus-Published Rates'!Y26*'[1]Expr Plus-Published Rates'!I26)),'[1]Expr Plus-Published Rates'!I$9))</f>
        <v>159.55000000000001</v>
      </c>
      <c r="J34" s="111">
        <f>IF('[1]Expr Plus-Published Rates'!J$7=0,'[1]Expr Plus-Published Rates'!Z26-('[1]Expr Plus-Published Rates'!Z26*'[1]Expr Plus-Published Rates'!J26),IF(('[1]Expr Plus-Published Rates'!Z26-('[1]Expr Plus-Published Rates'!Z26*'[1]Expr Plus-Published Rates'!J26))&gt;'[1]Expr Plus-Published Rates'!J$9,('[1]Expr Plus-Published Rates'!Z26-('[1]Expr Plus-Published Rates'!Z26*'[1]Expr Plus-Published Rates'!J26)),'[1]Expr Plus-Published Rates'!J$9))</f>
        <v>131.44999999999999</v>
      </c>
      <c r="K34" s="111">
        <f>IF('[1]Expr Plus-Published Rates'!K$7=0,'[1]Expr Plus-Published Rates'!AA26-('[1]Expr Plus-Published Rates'!AA26*'[1]Expr Plus-Published Rates'!K26),IF(('[1]Expr Plus-Published Rates'!AA26-('[1]Expr Plus-Published Rates'!AA26*'[1]Expr Plus-Published Rates'!K26))&gt;'[1]Expr Plus-Published Rates'!K$9,('[1]Expr Plus-Published Rates'!AA26-('[1]Expr Plus-Published Rates'!AA26*'[1]Expr Plus-Published Rates'!K26)),'[1]Expr Plus-Published Rates'!K$9))</f>
        <v>144.85</v>
      </c>
      <c r="L34" s="111">
        <f>IF('[1]Expr Plus-Published Rates'!L$7=0,'[1]Expr Plus-Published Rates'!AB26-('[1]Expr Plus-Published Rates'!AB26*'[1]Expr Plus-Published Rates'!L26),IF(('[1]Expr Plus-Published Rates'!AB26-('[1]Expr Plus-Published Rates'!AB26*'[1]Expr Plus-Published Rates'!L26))&gt;'[1]Expr Plus-Published Rates'!L$9,('[1]Expr Plus-Published Rates'!AB26-('[1]Expr Plus-Published Rates'!AB26*'[1]Expr Plus-Published Rates'!L26)),'[1]Expr Plus-Published Rates'!L$9))</f>
        <v>168.7</v>
      </c>
      <c r="M34" s="111">
        <f>IF('[1]Expr Plus-Published Rates'!M$7=0,'[1]Expr Plus-Published Rates'!AC26-('[1]Expr Plus-Published Rates'!AC26*'[1]Expr Plus-Published Rates'!M26),IF(('[1]Expr Plus-Published Rates'!AC26-('[1]Expr Plus-Published Rates'!AC26*'[1]Expr Plus-Published Rates'!M26))&gt;'[1]Expr Plus-Published Rates'!M$9,('[1]Expr Plus-Published Rates'!AC26-('[1]Expr Plus-Published Rates'!AC26*'[1]Expr Plus-Published Rates'!M26)),'[1]Expr Plus-Published Rates'!M$9))</f>
        <v>186.4</v>
      </c>
      <c r="N34" s="111">
        <f>IF('[1]Expr Plus-Published Rates'!N$7=0,'[1]Expr Plus-Published Rates'!AD26-('[1]Expr Plus-Published Rates'!AD26*'[1]Expr Plus-Published Rates'!N26),IF(('[1]Expr Plus-Published Rates'!AD26-('[1]Expr Plus-Published Rates'!AD26*'[1]Expr Plus-Published Rates'!N26))&gt;'[1]Expr Plus-Published Rates'!N$9,('[1]Expr Plus-Published Rates'!AD26-('[1]Expr Plus-Published Rates'!AD26*'[1]Expr Plus-Published Rates'!N26)),'[1]Expr Plus-Published Rates'!N$9))</f>
        <v>190.3</v>
      </c>
      <c r="O34" s="94"/>
      <c r="P34" s="95"/>
      <c r="Q34" s="95"/>
      <c r="R34" s="104"/>
    </row>
    <row r="35" spans="1:18" s="95" customFormat="1" ht="18" customHeight="1">
      <c r="A35" s="108">
        <v>3</v>
      </c>
      <c r="B35" s="109" t="s">
        <v>519</v>
      </c>
      <c r="C35" s="123">
        <f>IF('[1]Expr Plus-Published Rates'!C$7=0,'[1]Expr Plus-Published Rates'!S27-('[1]Expr Plus-Published Rates'!S27*'[1]Expr Plus-Published Rates'!C27),IF(('[1]Expr Plus-Published Rates'!S27-('[1]Expr Plus-Published Rates'!S27*'[1]Expr Plus-Published Rates'!C27))&gt;'[1]Expr Plus-Published Rates'!C$9,('[1]Expr Plus-Published Rates'!S27-('[1]Expr Plus-Published Rates'!S27*'[1]Expr Plus-Published Rates'!C27)),'[1]Expr Plus-Published Rates'!C$9))</f>
        <v>126.05</v>
      </c>
      <c r="D35" s="123">
        <f>IF('[1]Expr Plus-Published Rates'!D$7=0,'[1]Expr Plus-Published Rates'!T27-('[1]Expr Plus-Published Rates'!T27*'[1]Expr Plus-Published Rates'!D27),IF(('[1]Expr Plus-Published Rates'!T27-('[1]Expr Plus-Published Rates'!T27*'[1]Expr Plus-Published Rates'!D27))&gt;'[1]Expr Plus-Published Rates'!D$9,('[1]Expr Plus-Published Rates'!T27-('[1]Expr Plus-Published Rates'!T27*'[1]Expr Plus-Published Rates'!D27)),'[1]Expr Plus-Published Rates'!D$9))</f>
        <v>132.5</v>
      </c>
      <c r="E35" s="123">
        <f>IF('[1]Expr Plus-Published Rates'!E$7=0,'[1]Expr Plus-Published Rates'!U27-('[1]Expr Plus-Published Rates'!U27*'[1]Expr Plus-Published Rates'!E27),IF(('[1]Expr Plus-Published Rates'!U27-('[1]Expr Plus-Published Rates'!U27*'[1]Expr Plus-Published Rates'!E27))&gt;'[1]Expr Plus-Published Rates'!E$9,('[1]Expr Plus-Published Rates'!U27-('[1]Expr Plus-Published Rates'!U27*'[1]Expr Plus-Published Rates'!E27)),'[1]Expr Plus-Published Rates'!E$9))</f>
        <v>146</v>
      </c>
      <c r="F35" s="123">
        <f>IF('[1]Expr Plus-Published Rates'!F$7=0,'[1]Expr Plus-Published Rates'!V27-('[1]Expr Plus-Published Rates'!V27*'[1]Expr Plus-Published Rates'!F27),IF(('[1]Expr Plus-Published Rates'!V27-('[1]Expr Plus-Published Rates'!V27*'[1]Expr Plus-Published Rates'!F27))&gt;'[1]Expr Plus-Published Rates'!F$9,('[1]Expr Plus-Published Rates'!V27-('[1]Expr Plus-Published Rates'!V27*'[1]Expr Plus-Published Rates'!F27)),'[1]Expr Plus-Published Rates'!F$9))</f>
        <v>156.6</v>
      </c>
      <c r="G35" s="123">
        <f>IF('[1]Expr Plus-Published Rates'!G$7=0,'[1]Expr Plus-Published Rates'!W27-('[1]Expr Plus-Published Rates'!W27*'[1]Expr Plus-Published Rates'!G27),IF(('[1]Expr Plus-Published Rates'!W27-('[1]Expr Plus-Published Rates'!W27*'[1]Expr Plus-Published Rates'!G27))&gt;'[1]Expr Plus-Published Rates'!G$9,('[1]Expr Plus-Published Rates'!W27-('[1]Expr Plus-Published Rates'!W27*'[1]Expr Plus-Published Rates'!G27)),'[1]Expr Plus-Published Rates'!G$9))</f>
        <v>159.75</v>
      </c>
      <c r="H35" s="123">
        <f>IF('[1]Expr Plus-Published Rates'!H$7=0,'[1]Expr Plus-Published Rates'!X27-('[1]Expr Plus-Published Rates'!X27*'[1]Expr Plus-Published Rates'!H27),IF(('[1]Expr Plus-Published Rates'!X27-('[1]Expr Plus-Published Rates'!X27*'[1]Expr Plus-Published Rates'!H27))&gt;'[1]Expr Plus-Published Rates'!H$9,('[1]Expr Plus-Published Rates'!X27-('[1]Expr Plus-Published Rates'!X27*'[1]Expr Plus-Published Rates'!H27)),'[1]Expr Plus-Published Rates'!H$9))</f>
        <v>165.2</v>
      </c>
      <c r="I35" s="123">
        <f>IF('[1]Expr Plus-Published Rates'!I$7=0,'[1]Expr Plus-Published Rates'!Y27-('[1]Expr Plus-Published Rates'!Y27*'[1]Expr Plus-Published Rates'!I27),IF(('[1]Expr Plus-Published Rates'!Y27-('[1]Expr Plus-Published Rates'!Y27*'[1]Expr Plus-Published Rates'!I27))&gt;'[1]Expr Plus-Published Rates'!I$9,('[1]Expr Plus-Published Rates'!Y27-('[1]Expr Plus-Published Rates'!Y27*'[1]Expr Plus-Published Rates'!I27)),'[1]Expr Plus-Published Rates'!I$9))</f>
        <v>162.4</v>
      </c>
      <c r="J35" s="123">
        <f>IF('[1]Expr Plus-Published Rates'!J$7=0,'[1]Expr Plus-Published Rates'!Z27-('[1]Expr Plus-Published Rates'!Z27*'[1]Expr Plus-Published Rates'!J27),IF(('[1]Expr Plus-Published Rates'!Z27-('[1]Expr Plus-Published Rates'!Z27*'[1]Expr Plus-Published Rates'!J27))&gt;'[1]Expr Plus-Published Rates'!J$9,('[1]Expr Plus-Published Rates'!Z27-('[1]Expr Plus-Published Rates'!Z27*'[1]Expr Plus-Published Rates'!J27)),'[1]Expr Plus-Published Rates'!J$9))</f>
        <v>135.6</v>
      </c>
      <c r="K35" s="123">
        <f>IF('[1]Expr Plus-Published Rates'!K$7=0,'[1]Expr Plus-Published Rates'!AA27-('[1]Expr Plus-Published Rates'!AA27*'[1]Expr Plus-Published Rates'!K27),IF(('[1]Expr Plus-Published Rates'!AA27-('[1]Expr Plus-Published Rates'!AA27*'[1]Expr Plus-Published Rates'!K27))&gt;'[1]Expr Plus-Published Rates'!K$9,('[1]Expr Plus-Published Rates'!AA27-('[1]Expr Plus-Published Rates'!AA27*'[1]Expr Plus-Published Rates'!K27)),'[1]Expr Plus-Published Rates'!K$9))</f>
        <v>150.25</v>
      </c>
      <c r="L35" s="123">
        <f>IF('[1]Expr Plus-Published Rates'!L$7=0,'[1]Expr Plus-Published Rates'!AB27-('[1]Expr Plus-Published Rates'!AB27*'[1]Expr Plus-Published Rates'!L27),IF(('[1]Expr Plus-Published Rates'!AB27-('[1]Expr Plus-Published Rates'!AB27*'[1]Expr Plus-Published Rates'!L27))&gt;'[1]Expr Plus-Published Rates'!L$9,('[1]Expr Plus-Published Rates'!AB27-('[1]Expr Plus-Published Rates'!AB27*'[1]Expr Plus-Published Rates'!L27)),'[1]Expr Plus-Published Rates'!L$9))</f>
        <v>174.45</v>
      </c>
      <c r="M35" s="123">
        <f>IF('[1]Expr Plus-Published Rates'!M$7=0,'[1]Expr Plus-Published Rates'!AC27-('[1]Expr Plus-Published Rates'!AC27*'[1]Expr Plus-Published Rates'!M27),IF(('[1]Expr Plus-Published Rates'!AC27-('[1]Expr Plus-Published Rates'!AC27*'[1]Expr Plus-Published Rates'!M27))&gt;'[1]Expr Plus-Published Rates'!M$9,('[1]Expr Plus-Published Rates'!AC27-('[1]Expr Plus-Published Rates'!AC27*'[1]Expr Plus-Published Rates'!M27)),'[1]Expr Plus-Published Rates'!M$9))</f>
        <v>194.5</v>
      </c>
      <c r="N35" s="123">
        <f>IF('[1]Expr Plus-Published Rates'!N$7=0,'[1]Expr Plus-Published Rates'!AD27-('[1]Expr Plus-Published Rates'!AD27*'[1]Expr Plus-Published Rates'!N27),IF(('[1]Expr Plus-Published Rates'!AD27-('[1]Expr Plus-Published Rates'!AD27*'[1]Expr Plus-Published Rates'!N27))&gt;'[1]Expr Plus-Published Rates'!N$9,('[1]Expr Plus-Published Rates'!AD27-('[1]Expr Plus-Published Rates'!AD27*'[1]Expr Plus-Published Rates'!N27)),'[1]Expr Plus-Published Rates'!N$9))</f>
        <v>197.9</v>
      </c>
      <c r="O35" s="94"/>
    </row>
    <row r="36" spans="1:18" s="104" customFormat="1" ht="18" customHeight="1">
      <c r="A36" s="108">
        <v>3.5</v>
      </c>
      <c r="B36" s="109" t="s">
        <v>519</v>
      </c>
      <c r="C36" s="111">
        <f>IF('[1]Expr Plus-Published Rates'!C$7=0,'[1]Expr Plus-Published Rates'!S28-('[1]Expr Plus-Published Rates'!S28*'[1]Expr Plus-Published Rates'!C28),IF(('[1]Expr Plus-Published Rates'!S28-('[1]Expr Plus-Published Rates'!S28*'[1]Expr Plus-Published Rates'!C28))&gt;'[1]Expr Plus-Published Rates'!C$9,('[1]Expr Plus-Published Rates'!S28-('[1]Expr Plus-Published Rates'!S28*'[1]Expr Plus-Published Rates'!C28)),'[1]Expr Plus-Published Rates'!C$9))</f>
        <v>128.85</v>
      </c>
      <c r="D36" s="111">
        <f>IF('[1]Expr Plus-Published Rates'!D$7=0,'[1]Expr Plus-Published Rates'!T28-('[1]Expr Plus-Published Rates'!T28*'[1]Expr Plus-Published Rates'!D28),IF(('[1]Expr Plus-Published Rates'!T28-('[1]Expr Plus-Published Rates'!T28*'[1]Expr Plus-Published Rates'!D28))&gt;'[1]Expr Plus-Published Rates'!D$9,('[1]Expr Plus-Published Rates'!T28-('[1]Expr Plus-Published Rates'!T28*'[1]Expr Plus-Published Rates'!D28)),'[1]Expr Plus-Published Rates'!D$9))</f>
        <v>136.85</v>
      </c>
      <c r="E36" s="111">
        <f>IF('[1]Expr Plus-Published Rates'!E$7=0,'[1]Expr Plus-Published Rates'!U28-('[1]Expr Plus-Published Rates'!U28*'[1]Expr Plus-Published Rates'!E28),IF(('[1]Expr Plus-Published Rates'!U28-('[1]Expr Plus-Published Rates'!U28*'[1]Expr Plus-Published Rates'!E28))&gt;'[1]Expr Plus-Published Rates'!E$9,('[1]Expr Plus-Published Rates'!U28-('[1]Expr Plus-Published Rates'!U28*'[1]Expr Plus-Published Rates'!E28)),'[1]Expr Plus-Published Rates'!E$9))</f>
        <v>151.44999999999999</v>
      </c>
      <c r="F36" s="111">
        <f>IF('[1]Expr Plus-Published Rates'!F$7=0,'[1]Expr Plus-Published Rates'!V28-('[1]Expr Plus-Published Rates'!V28*'[1]Expr Plus-Published Rates'!F28),IF(('[1]Expr Plus-Published Rates'!V28-('[1]Expr Plus-Published Rates'!V28*'[1]Expr Plus-Published Rates'!F28))&gt;'[1]Expr Plus-Published Rates'!F$9,('[1]Expr Plus-Published Rates'!V28-('[1]Expr Plus-Published Rates'!V28*'[1]Expr Plus-Published Rates'!F28)),'[1]Expr Plus-Published Rates'!F$9))</f>
        <v>161.94999999999999</v>
      </c>
      <c r="G36" s="111">
        <f>IF('[1]Expr Plus-Published Rates'!G$7=0,'[1]Expr Plus-Published Rates'!W28-('[1]Expr Plus-Published Rates'!W28*'[1]Expr Plus-Published Rates'!G28),IF(('[1]Expr Plus-Published Rates'!W28-('[1]Expr Plus-Published Rates'!W28*'[1]Expr Plus-Published Rates'!G28))&gt;'[1]Expr Plus-Published Rates'!G$9,('[1]Expr Plus-Published Rates'!W28-('[1]Expr Plus-Published Rates'!W28*'[1]Expr Plus-Published Rates'!G28)),'[1]Expr Plus-Published Rates'!G$9))</f>
        <v>164.35</v>
      </c>
      <c r="H36" s="111">
        <f>IF('[1]Expr Plus-Published Rates'!H$7=0,'[1]Expr Plus-Published Rates'!X28-('[1]Expr Plus-Published Rates'!X28*'[1]Expr Plus-Published Rates'!H28),IF(('[1]Expr Plus-Published Rates'!X28-('[1]Expr Plus-Published Rates'!X28*'[1]Expr Plus-Published Rates'!H28))&gt;'[1]Expr Plus-Published Rates'!H$9,('[1]Expr Plus-Published Rates'!X28-('[1]Expr Plus-Published Rates'!X28*'[1]Expr Plus-Published Rates'!H28)),'[1]Expr Plus-Published Rates'!H$9))</f>
        <v>170.25</v>
      </c>
      <c r="I36" s="111">
        <f>IF('[1]Expr Plus-Published Rates'!I$7=0,'[1]Expr Plus-Published Rates'!Y28-('[1]Expr Plus-Published Rates'!Y28*'[1]Expr Plus-Published Rates'!I28),IF(('[1]Expr Plus-Published Rates'!Y28-('[1]Expr Plus-Published Rates'!Y28*'[1]Expr Plus-Published Rates'!I28))&gt;'[1]Expr Plus-Published Rates'!I$9,('[1]Expr Plus-Published Rates'!Y28-('[1]Expr Plus-Published Rates'!Y28*'[1]Expr Plus-Published Rates'!I28)),'[1]Expr Plus-Published Rates'!I$9))</f>
        <v>168.35</v>
      </c>
      <c r="J36" s="111">
        <f>IF('[1]Expr Plus-Published Rates'!J$7=0,'[1]Expr Plus-Published Rates'!Z28-('[1]Expr Plus-Published Rates'!Z28*'[1]Expr Plus-Published Rates'!J28),IF(('[1]Expr Plus-Published Rates'!Z28-('[1]Expr Plus-Published Rates'!Z28*'[1]Expr Plus-Published Rates'!J28))&gt;'[1]Expr Plus-Published Rates'!J$9,('[1]Expr Plus-Published Rates'!Z28-('[1]Expr Plus-Published Rates'!Z28*'[1]Expr Plus-Published Rates'!J28)),'[1]Expr Plus-Published Rates'!J$9))</f>
        <v>139.9</v>
      </c>
      <c r="K36" s="111">
        <f>IF('[1]Expr Plus-Published Rates'!K$7=0,'[1]Expr Plus-Published Rates'!AA28-('[1]Expr Plus-Published Rates'!AA28*'[1]Expr Plus-Published Rates'!K28),IF(('[1]Expr Plus-Published Rates'!AA28-('[1]Expr Plus-Published Rates'!AA28*'[1]Expr Plus-Published Rates'!K28))&gt;'[1]Expr Plus-Published Rates'!K$9,('[1]Expr Plus-Published Rates'!AA28-('[1]Expr Plus-Published Rates'!AA28*'[1]Expr Plus-Published Rates'!K28)),'[1]Expr Plus-Published Rates'!K$9))</f>
        <v>155.75</v>
      </c>
      <c r="L36" s="111">
        <f>IF('[1]Expr Plus-Published Rates'!L$7=0,'[1]Expr Plus-Published Rates'!AB28-('[1]Expr Plus-Published Rates'!AB28*'[1]Expr Plus-Published Rates'!L28),IF(('[1]Expr Plus-Published Rates'!AB28-('[1]Expr Plus-Published Rates'!AB28*'[1]Expr Plus-Published Rates'!L28))&gt;'[1]Expr Plus-Published Rates'!L$9,('[1]Expr Plus-Published Rates'!AB28-('[1]Expr Plus-Published Rates'!AB28*'[1]Expr Plus-Published Rates'!L28)),'[1]Expr Plus-Published Rates'!L$9))</f>
        <v>180.45</v>
      </c>
      <c r="M36" s="111">
        <f>IF('[1]Expr Plus-Published Rates'!M$7=0,'[1]Expr Plus-Published Rates'!AC28-('[1]Expr Plus-Published Rates'!AC28*'[1]Expr Plus-Published Rates'!M28),IF(('[1]Expr Plus-Published Rates'!AC28-('[1]Expr Plus-Published Rates'!AC28*'[1]Expr Plus-Published Rates'!M28))&gt;'[1]Expr Plus-Published Rates'!M$9,('[1]Expr Plus-Published Rates'!AC28-('[1]Expr Plus-Published Rates'!AC28*'[1]Expr Plus-Published Rates'!M28)),'[1]Expr Plus-Published Rates'!M$9))</f>
        <v>202.8</v>
      </c>
      <c r="N36" s="111">
        <f>IF('[1]Expr Plus-Published Rates'!N$7=0,'[1]Expr Plus-Published Rates'!AD28-('[1]Expr Plus-Published Rates'!AD28*'[1]Expr Plus-Published Rates'!N28),IF(('[1]Expr Plus-Published Rates'!AD28-('[1]Expr Plus-Published Rates'!AD28*'[1]Expr Plus-Published Rates'!N28))&gt;'[1]Expr Plus-Published Rates'!N$9,('[1]Expr Plus-Published Rates'!AD28-('[1]Expr Plus-Published Rates'!AD28*'[1]Expr Plus-Published Rates'!N28)),'[1]Expr Plus-Published Rates'!N$9))</f>
        <v>206.4</v>
      </c>
      <c r="O36" s="94"/>
      <c r="P36" s="95"/>
      <c r="Q36" s="95"/>
      <c r="R36" s="95"/>
    </row>
    <row r="37" spans="1:18" s="104" customFormat="1" ht="18" customHeight="1">
      <c r="A37" s="108">
        <v>4</v>
      </c>
      <c r="B37" s="109" t="s">
        <v>519</v>
      </c>
      <c r="C37" s="111">
        <f>IF('[1]Expr Plus-Published Rates'!C$7=0,'[1]Expr Plus-Published Rates'!S29-('[1]Expr Plus-Published Rates'!S29*'[1]Expr Plus-Published Rates'!C29),IF(('[1]Expr Plus-Published Rates'!S29-('[1]Expr Plus-Published Rates'!S29*'[1]Expr Plus-Published Rates'!C29))&gt;'[1]Expr Plus-Published Rates'!C$9,('[1]Expr Plus-Published Rates'!S29-('[1]Expr Plus-Published Rates'!S29*'[1]Expr Plus-Published Rates'!C29)),'[1]Expr Plus-Published Rates'!C$9))</f>
        <v>131.65</v>
      </c>
      <c r="D37" s="111">
        <f>IF('[1]Expr Plus-Published Rates'!D$7=0,'[1]Expr Plus-Published Rates'!T29-('[1]Expr Plus-Published Rates'!T29*'[1]Expr Plus-Published Rates'!D29),IF(('[1]Expr Plus-Published Rates'!T29-('[1]Expr Plus-Published Rates'!T29*'[1]Expr Plus-Published Rates'!D29))&gt;'[1]Expr Plus-Published Rates'!D$9,('[1]Expr Plus-Published Rates'!T29-('[1]Expr Plus-Published Rates'!T29*'[1]Expr Plus-Published Rates'!D29)),'[1]Expr Plus-Published Rates'!D$9))</f>
        <v>141.1</v>
      </c>
      <c r="E37" s="111">
        <f>IF('[1]Expr Plus-Published Rates'!E$7=0,'[1]Expr Plus-Published Rates'!U29-('[1]Expr Plus-Published Rates'!U29*'[1]Expr Plus-Published Rates'!E29),IF(('[1]Expr Plus-Published Rates'!U29-('[1]Expr Plus-Published Rates'!U29*'[1]Expr Plus-Published Rates'!E29))&gt;'[1]Expr Plus-Published Rates'!E$9,('[1]Expr Plus-Published Rates'!U29-('[1]Expr Plus-Published Rates'!U29*'[1]Expr Plus-Published Rates'!E29)),'[1]Expr Plus-Published Rates'!E$9))</f>
        <v>157.05000000000001</v>
      </c>
      <c r="F37" s="111">
        <f>IF('[1]Expr Plus-Published Rates'!F$7=0,'[1]Expr Plus-Published Rates'!V29-('[1]Expr Plus-Published Rates'!V29*'[1]Expr Plus-Published Rates'!F29),IF(('[1]Expr Plus-Published Rates'!V29-('[1]Expr Plus-Published Rates'!V29*'[1]Expr Plus-Published Rates'!F29))&gt;'[1]Expr Plus-Published Rates'!F$9,('[1]Expr Plus-Published Rates'!V29-('[1]Expr Plus-Published Rates'!V29*'[1]Expr Plus-Published Rates'!F29)),'[1]Expr Plus-Published Rates'!F$9))</f>
        <v>167.05</v>
      </c>
      <c r="G37" s="111">
        <f>IF('[1]Expr Plus-Published Rates'!G$7=0,'[1]Expr Plus-Published Rates'!W29-('[1]Expr Plus-Published Rates'!W29*'[1]Expr Plus-Published Rates'!G29),IF(('[1]Expr Plus-Published Rates'!W29-('[1]Expr Plus-Published Rates'!W29*'[1]Expr Plus-Published Rates'!G29))&gt;'[1]Expr Plus-Published Rates'!G$9,('[1]Expr Plus-Published Rates'!W29-('[1]Expr Plus-Published Rates'!W29*'[1]Expr Plus-Published Rates'!G29)),'[1]Expr Plus-Published Rates'!G$9))</f>
        <v>168.6</v>
      </c>
      <c r="H37" s="111">
        <f>IF('[1]Expr Plus-Published Rates'!H$7=0,'[1]Expr Plus-Published Rates'!X29-('[1]Expr Plus-Published Rates'!X29*'[1]Expr Plus-Published Rates'!H29),IF(('[1]Expr Plus-Published Rates'!X29-('[1]Expr Plus-Published Rates'!X29*'[1]Expr Plus-Published Rates'!H29))&gt;'[1]Expr Plus-Published Rates'!H$9,('[1]Expr Plus-Published Rates'!X29-('[1]Expr Plus-Published Rates'!X29*'[1]Expr Plus-Published Rates'!H29)),'[1]Expr Plus-Published Rates'!H$9))</f>
        <v>176.1</v>
      </c>
      <c r="I37" s="111">
        <f>IF('[1]Expr Plus-Published Rates'!I$7=0,'[1]Expr Plus-Published Rates'!Y29-('[1]Expr Plus-Published Rates'!Y29*'[1]Expr Plus-Published Rates'!I29),IF(('[1]Expr Plus-Published Rates'!Y29-('[1]Expr Plus-Published Rates'!Y29*'[1]Expr Plus-Published Rates'!I29))&gt;'[1]Expr Plus-Published Rates'!I$9,('[1]Expr Plus-Published Rates'!Y29-('[1]Expr Plus-Published Rates'!Y29*'[1]Expr Plus-Published Rates'!I29)),'[1]Expr Plus-Published Rates'!I$9))</f>
        <v>174.15</v>
      </c>
      <c r="J37" s="111">
        <f>IF('[1]Expr Plus-Published Rates'!J$7=0,'[1]Expr Plus-Published Rates'!Z29-('[1]Expr Plus-Published Rates'!Z29*'[1]Expr Plus-Published Rates'!J29),IF(('[1]Expr Plus-Published Rates'!Z29-('[1]Expr Plus-Published Rates'!Z29*'[1]Expr Plus-Published Rates'!J29))&gt;'[1]Expr Plus-Published Rates'!J$9,('[1]Expr Plus-Published Rates'!Z29-('[1]Expr Plus-Published Rates'!Z29*'[1]Expr Plus-Published Rates'!J29)),'[1]Expr Plus-Published Rates'!J$9))</f>
        <v>144.19999999999999</v>
      </c>
      <c r="K37" s="111">
        <f>IF('[1]Expr Plus-Published Rates'!K$7=0,'[1]Expr Plus-Published Rates'!AA29-('[1]Expr Plus-Published Rates'!AA29*'[1]Expr Plus-Published Rates'!K29),IF(('[1]Expr Plus-Published Rates'!AA29-('[1]Expr Plus-Published Rates'!AA29*'[1]Expr Plus-Published Rates'!K29))&gt;'[1]Expr Plus-Published Rates'!K$9,('[1]Expr Plus-Published Rates'!AA29-('[1]Expr Plus-Published Rates'!AA29*'[1]Expr Plus-Published Rates'!K29)),'[1]Expr Plus-Published Rates'!K$9))</f>
        <v>161.1</v>
      </c>
      <c r="L37" s="111">
        <f>IF('[1]Expr Plus-Published Rates'!L$7=0,'[1]Expr Plus-Published Rates'!AB29-('[1]Expr Plus-Published Rates'!AB29*'[1]Expr Plus-Published Rates'!L29),IF(('[1]Expr Plus-Published Rates'!AB29-('[1]Expr Plus-Published Rates'!AB29*'[1]Expr Plus-Published Rates'!L29))&gt;'[1]Expr Plus-Published Rates'!L$9,('[1]Expr Plus-Published Rates'!AB29-('[1]Expr Plus-Published Rates'!AB29*'[1]Expr Plus-Published Rates'!L29)),'[1]Expr Plus-Published Rates'!L$9))</f>
        <v>186.25</v>
      </c>
      <c r="M37" s="111">
        <f>IF('[1]Expr Plus-Published Rates'!M$7=0,'[1]Expr Plus-Published Rates'!AC29-('[1]Expr Plus-Published Rates'!AC29*'[1]Expr Plus-Published Rates'!M29),IF(('[1]Expr Plus-Published Rates'!AC29-('[1]Expr Plus-Published Rates'!AC29*'[1]Expr Plus-Published Rates'!M29))&gt;'[1]Expr Plus-Published Rates'!M$9,('[1]Expr Plus-Published Rates'!AC29-('[1]Expr Plus-Published Rates'!AC29*'[1]Expr Plus-Published Rates'!M29)),'[1]Expr Plus-Published Rates'!M$9))</f>
        <v>211.2</v>
      </c>
      <c r="N37" s="111">
        <f>IF('[1]Expr Plus-Published Rates'!N$7=0,'[1]Expr Plus-Published Rates'!AD29-('[1]Expr Plus-Published Rates'!AD29*'[1]Expr Plus-Published Rates'!N29),IF(('[1]Expr Plus-Published Rates'!AD29-('[1]Expr Plus-Published Rates'!AD29*'[1]Expr Plus-Published Rates'!N29))&gt;'[1]Expr Plus-Published Rates'!N$9,('[1]Expr Plus-Published Rates'!AD29-('[1]Expr Plus-Published Rates'!AD29*'[1]Expr Plus-Published Rates'!N29)),'[1]Expr Plus-Published Rates'!N$9))</f>
        <v>214.85</v>
      </c>
      <c r="O37" s="94"/>
      <c r="P37" s="95"/>
      <c r="Q37" s="95"/>
      <c r="R37" s="95"/>
    </row>
    <row r="38" spans="1:18" s="95" customFormat="1" ht="18" customHeight="1">
      <c r="A38" s="108">
        <v>4.5</v>
      </c>
      <c r="B38" s="109" t="s">
        <v>519</v>
      </c>
      <c r="C38" s="111">
        <f>IF('[1]Expr Plus-Published Rates'!C$7=0,'[1]Expr Plus-Published Rates'!S30-('[1]Expr Plus-Published Rates'!S30*'[1]Expr Plus-Published Rates'!C30),IF(('[1]Expr Plus-Published Rates'!S30-('[1]Expr Plus-Published Rates'!S30*'[1]Expr Plus-Published Rates'!C30))&gt;'[1]Expr Plus-Published Rates'!C$9,('[1]Expr Plus-Published Rates'!S30-('[1]Expr Plus-Published Rates'!S30*'[1]Expr Plus-Published Rates'!C30)),'[1]Expr Plus-Published Rates'!C$9))</f>
        <v>134.5</v>
      </c>
      <c r="D38" s="111">
        <f>IF('[1]Expr Plus-Published Rates'!D$7=0,'[1]Expr Plus-Published Rates'!T30-('[1]Expr Plus-Published Rates'!T30*'[1]Expr Plus-Published Rates'!D30),IF(('[1]Expr Plus-Published Rates'!T30-('[1]Expr Plus-Published Rates'!T30*'[1]Expr Plus-Published Rates'!D30))&gt;'[1]Expr Plus-Published Rates'!D$9,('[1]Expr Plus-Published Rates'!T30-('[1]Expr Plus-Published Rates'!T30*'[1]Expr Plus-Published Rates'!D30)),'[1]Expr Plus-Published Rates'!D$9))</f>
        <v>145.35</v>
      </c>
      <c r="E38" s="111">
        <f>IF('[1]Expr Plus-Published Rates'!E$7=0,'[1]Expr Plus-Published Rates'!U30-('[1]Expr Plus-Published Rates'!U30*'[1]Expr Plus-Published Rates'!E30),IF(('[1]Expr Plus-Published Rates'!U30-('[1]Expr Plus-Published Rates'!U30*'[1]Expr Plus-Published Rates'!E30))&gt;'[1]Expr Plus-Published Rates'!E$9,('[1]Expr Plus-Published Rates'!U30-('[1]Expr Plus-Published Rates'!U30*'[1]Expr Plus-Published Rates'!E30)),'[1]Expr Plus-Published Rates'!E$9))</f>
        <v>162.4</v>
      </c>
      <c r="F38" s="111">
        <f>IF('[1]Expr Plus-Published Rates'!F$7=0,'[1]Expr Plus-Published Rates'!V30-('[1]Expr Plus-Published Rates'!V30*'[1]Expr Plus-Published Rates'!F30),IF(('[1]Expr Plus-Published Rates'!V30-('[1]Expr Plus-Published Rates'!V30*'[1]Expr Plus-Published Rates'!F30))&gt;'[1]Expr Plus-Published Rates'!F$9,('[1]Expr Plus-Published Rates'!V30-('[1]Expr Plus-Published Rates'!V30*'[1]Expr Plus-Published Rates'!F30)),'[1]Expr Plus-Published Rates'!F$9))</f>
        <v>172.3</v>
      </c>
      <c r="G38" s="111">
        <f>IF('[1]Expr Plus-Published Rates'!G$7=0,'[1]Expr Plus-Published Rates'!W30-('[1]Expr Plus-Published Rates'!W30*'[1]Expr Plus-Published Rates'!G30),IF(('[1]Expr Plus-Published Rates'!W30-('[1]Expr Plus-Published Rates'!W30*'[1]Expr Plus-Published Rates'!G30))&gt;'[1]Expr Plus-Published Rates'!G$9,('[1]Expr Plus-Published Rates'!W30-('[1]Expr Plus-Published Rates'!W30*'[1]Expr Plus-Published Rates'!G30)),'[1]Expr Plus-Published Rates'!G$9))</f>
        <v>173.55</v>
      </c>
      <c r="H38" s="111">
        <f>IF('[1]Expr Plus-Published Rates'!H$7=0,'[1]Expr Plus-Published Rates'!X30-('[1]Expr Plus-Published Rates'!X30*'[1]Expr Plus-Published Rates'!H30),IF(('[1]Expr Plus-Published Rates'!X30-('[1]Expr Plus-Published Rates'!X30*'[1]Expr Plus-Published Rates'!H30))&gt;'[1]Expr Plus-Published Rates'!H$9,('[1]Expr Plus-Published Rates'!X30-('[1]Expr Plus-Published Rates'!X30*'[1]Expr Plus-Published Rates'!H30)),'[1]Expr Plus-Published Rates'!H$9))</f>
        <v>182.4</v>
      </c>
      <c r="I38" s="111">
        <f>IF('[1]Expr Plus-Published Rates'!I$7=0,'[1]Expr Plus-Published Rates'!Y30-('[1]Expr Plus-Published Rates'!Y30*'[1]Expr Plus-Published Rates'!I30),IF(('[1]Expr Plus-Published Rates'!Y30-('[1]Expr Plus-Published Rates'!Y30*'[1]Expr Plus-Published Rates'!I30))&gt;'[1]Expr Plus-Published Rates'!I$9,('[1]Expr Plus-Published Rates'!Y30-('[1]Expr Plus-Published Rates'!Y30*'[1]Expr Plus-Published Rates'!I30)),'[1]Expr Plus-Published Rates'!I$9))</f>
        <v>180.15</v>
      </c>
      <c r="J38" s="111">
        <f>IF('[1]Expr Plus-Published Rates'!J$7=0,'[1]Expr Plus-Published Rates'!Z30-('[1]Expr Plus-Published Rates'!Z30*'[1]Expr Plus-Published Rates'!J30),IF(('[1]Expr Plus-Published Rates'!Z30-('[1]Expr Plus-Published Rates'!Z30*'[1]Expr Plus-Published Rates'!J30))&gt;'[1]Expr Plus-Published Rates'!J$9,('[1]Expr Plus-Published Rates'!Z30-('[1]Expr Plus-Published Rates'!Z30*'[1]Expr Plus-Published Rates'!J30)),'[1]Expr Plus-Published Rates'!J$9))</f>
        <v>148.4</v>
      </c>
      <c r="K38" s="111">
        <f>IF('[1]Expr Plus-Published Rates'!K$7=0,'[1]Expr Plus-Published Rates'!AA30-('[1]Expr Plus-Published Rates'!AA30*'[1]Expr Plus-Published Rates'!K30),IF(('[1]Expr Plus-Published Rates'!AA30-('[1]Expr Plus-Published Rates'!AA30*'[1]Expr Plus-Published Rates'!K30))&gt;'[1]Expr Plus-Published Rates'!K$9,('[1]Expr Plus-Published Rates'!AA30-('[1]Expr Plus-Published Rates'!AA30*'[1]Expr Plus-Published Rates'!K30)),'[1]Expr Plus-Published Rates'!K$9))</f>
        <v>166.55</v>
      </c>
      <c r="L38" s="111">
        <f>IF('[1]Expr Plus-Published Rates'!L$7=0,'[1]Expr Plus-Published Rates'!AB30-('[1]Expr Plus-Published Rates'!AB30*'[1]Expr Plus-Published Rates'!L30),IF(('[1]Expr Plus-Published Rates'!AB30-('[1]Expr Plus-Published Rates'!AB30*'[1]Expr Plus-Published Rates'!L30))&gt;'[1]Expr Plus-Published Rates'!L$9,('[1]Expr Plus-Published Rates'!AB30-('[1]Expr Plus-Published Rates'!AB30*'[1]Expr Plus-Published Rates'!L30)),'[1]Expr Plus-Published Rates'!L$9))</f>
        <v>192.25</v>
      </c>
      <c r="M38" s="111">
        <f>IF('[1]Expr Plus-Published Rates'!M$7=0,'[1]Expr Plus-Published Rates'!AC30-('[1]Expr Plus-Published Rates'!AC30*'[1]Expr Plus-Published Rates'!M30),IF(('[1]Expr Plus-Published Rates'!AC30-('[1]Expr Plus-Published Rates'!AC30*'[1]Expr Plus-Published Rates'!M30))&gt;'[1]Expr Plus-Published Rates'!M$9,('[1]Expr Plus-Published Rates'!AC30-('[1]Expr Plus-Published Rates'!AC30*'[1]Expr Plus-Published Rates'!M30)),'[1]Expr Plus-Published Rates'!M$9))</f>
        <v>219.55</v>
      </c>
      <c r="N38" s="111">
        <f>IF('[1]Expr Plus-Published Rates'!N$7=0,'[1]Expr Plus-Published Rates'!AD30-('[1]Expr Plus-Published Rates'!AD30*'[1]Expr Plus-Published Rates'!N30),IF(('[1]Expr Plus-Published Rates'!AD30-('[1]Expr Plus-Published Rates'!AD30*'[1]Expr Plus-Published Rates'!N30))&gt;'[1]Expr Plus-Published Rates'!N$9,('[1]Expr Plus-Published Rates'!AD30-('[1]Expr Plus-Published Rates'!AD30*'[1]Expr Plus-Published Rates'!N30)),'[1]Expr Plus-Published Rates'!N$9))</f>
        <v>223.35</v>
      </c>
      <c r="O38" s="94"/>
    </row>
    <row r="39" spans="1:18" s="95" customFormat="1" ht="18" customHeight="1">
      <c r="A39" s="121">
        <v>5</v>
      </c>
      <c r="B39" s="122" t="s">
        <v>519</v>
      </c>
      <c r="C39" s="124">
        <f>IF('[1]Expr Plus-Published Rates'!C$7=0,'[1]Expr Plus-Published Rates'!S31-('[1]Expr Plus-Published Rates'!S31*'[1]Expr Plus-Published Rates'!C31),IF(('[1]Expr Plus-Published Rates'!S31-('[1]Expr Plus-Published Rates'!S31*'[1]Expr Plus-Published Rates'!C31))&gt;'[1]Expr Plus-Published Rates'!C$9,('[1]Expr Plus-Published Rates'!S31-('[1]Expr Plus-Published Rates'!S31*'[1]Expr Plus-Published Rates'!C31)),'[1]Expr Plus-Published Rates'!C$9))</f>
        <v>137.19999999999999</v>
      </c>
      <c r="D39" s="124">
        <f>IF('[1]Expr Plus-Published Rates'!D$7=0,'[1]Expr Plus-Published Rates'!T31-('[1]Expr Plus-Published Rates'!T31*'[1]Expr Plus-Published Rates'!D31),IF(('[1]Expr Plus-Published Rates'!T31-('[1]Expr Plus-Published Rates'!T31*'[1]Expr Plus-Published Rates'!D31))&gt;'[1]Expr Plus-Published Rates'!D$9,('[1]Expr Plus-Published Rates'!T31-('[1]Expr Plus-Published Rates'!T31*'[1]Expr Plus-Published Rates'!D31)),'[1]Expr Plus-Published Rates'!D$9))</f>
        <v>149.6</v>
      </c>
      <c r="E39" s="124">
        <f>IF('[1]Expr Plus-Published Rates'!E$7=0,'[1]Expr Plus-Published Rates'!U31-('[1]Expr Plus-Published Rates'!U31*'[1]Expr Plus-Published Rates'!E31),IF(('[1]Expr Plus-Published Rates'!U31-('[1]Expr Plus-Published Rates'!U31*'[1]Expr Plus-Published Rates'!E31))&gt;'[1]Expr Plus-Published Rates'!E$9,('[1]Expr Plus-Published Rates'!U31-('[1]Expr Plus-Published Rates'!U31*'[1]Expr Plus-Published Rates'!E31)),'[1]Expr Plus-Published Rates'!E$9))</f>
        <v>167.9</v>
      </c>
      <c r="F39" s="124">
        <f>IF('[1]Expr Plus-Published Rates'!F$7=0,'[1]Expr Plus-Published Rates'!V31-('[1]Expr Plus-Published Rates'!V31*'[1]Expr Plus-Published Rates'!F31),IF(('[1]Expr Plus-Published Rates'!V31-('[1]Expr Plus-Published Rates'!V31*'[1]Expr Plus-Published Rates'!F31))&gt;'[1]Expr Plus-Published Rates'!F$9,('[1]Expr Plus-Published Rates'!V31-('[1]Expr Plus-Published Rates'!V31*'[1]Expr Plus-Published Rates'!F31)),'[1]Expr Plus-Published Rates'!F$9))</f>
        <v>177.55</v>
      </c>
      <c r="G39" s="124">
        <f>IF('[1]Expr Plus-Published Rates'!G$7=0,'[1]Expr Plus-Published Rates'!W31-('[1]Expr Plus-Published Rates'!W31*'[1]Expr Plus-Published Rates'!G31),IF(('[1]Expr Plus-Published Rates'!W31-('[1]Expr Plus-Published Rates'!W31*'[1]Expr Plus-Published Rates'!G31))&gt;'[1]Expr Plus-Published Rates'!G$9,('[1]Expr Plus-Published Rates'!W31-('[1]Expr Plus-Published Rates'!W31*'[1]Expr Plus-Published Rates'!G31)),'[1]Expr Plus-Published Rates'!G$9))</f>
        <v>179</v>
      </c>
      <c r="H39" s="124">
        <f>IF('[1]Expr Plus-Published Rates'!H$7=0,'[1]Expr Plus-Published Rates'!X31-('[1]Expr Plus-Published Rates'!X31*'[1]Expr Plus-Published Rates'!H31),IF(('[1]Expr Plus-Published Rates'!X31-('[1]Expr Plus-Published Rates'!X31*'[1]Expr Plus-Published Rates'!H31))&gt;'[1]Expr Plus-Published Rates'!H$9,('[1]Expr Plus-Published Rates'!X31-('[1]Expr Plus-Published Rates'!X31*'[1]Expr Plus-Published Rates'!H31)),'[1]Expr Plus-Published Rates'!H$9))</f>
        <v>188.2</v>
      </c>
      <c r="I39" s="124">
        <f>IF('[1]Expr Plus-Published Rates'!I$7=0,'[1]Expr Plus-Published Rates'!Y31-('[1]Expr Plus-Published Rates'!Y31*'[1]Expr Plus-Published Rates'!I31),IF(('[1]Expr Plus-Published Rates'!Y31-('[1]Expr Plus-Published Rates'!Y31*'[1]Expr Plus-Published Rates'!I31))&gt;'[1]Expr Plus-Published Rates'!I$9,('[1]Expr Plus-Published Rates'!Y31-('[1]Expr Plus-Published Rates'!Y31*'[1]Expr Plus-Published Rates'!I31)),'[1]Expr Plus-Published Rates'!I$9))</f>
        <v>185.85</v>
      </c>
      <c r="J39" s="124">
        <f>IF('[1]Expr Plus-Published Rates'!J$7=0,'[1]Expr Plus-Published Rates'!Z31-('[1]Expr Plus-Published Rates'!Z31*'[1]Expr Plus-Published Rates'!J31),IF(('[1]Expr Plus-Published Rates'!Z31-('[1]Expr Plus-Published Rates'!Z31*'[1]Expr Plus-Published Rates'!J31))&gt;'[1]Expr Plus-Published Rates'!J$9,('[1]Expr Plus-Published Rates'!Z31-('[1]Expr Plus-Published Rates'!Z31*'[1]Expr Plus-Published Rates'!J31)),'[1]Expr Plus-Published Rates'!J$9))</f>
        <v>152.65</v>
      </c>
      <c r="K39" s="124">
        <f>IF('[1]Expr Plus-Published Rates'!K$7=0,'[1]Expr Plus-Published Rates'!AA31-('[1]Expr Plus-Published Rates'!AA31*'[1]Expr Plus-Published Rates'!K31),IF(('[1]Expr Plus-Published Rates'!AA31-('[1]Expr Plus-Published Rates'!AA31*'[1]Expr Plus-Published Rates'!K31))&gt;'[1]Expr Plus-Published Rates'!K$9,('[1]Expr Plus-Published Rates'!AA31-('[1]Expr Plus-Published Rates'!AA31*'[1]Expr Plus-Published Rates'!K31)),'[1]Expr Plus-Published Rates'!K$9))</f>
        <v>172.2</v>
      </c>
      <c r="L39" s="124">
        <f>IF('[1]Expr Plus-Published Rates'!L$7=0,'[1]Expr Plus-Published Rates'!AB31-('[1]Expr Plus-Published Rates'!AB31*'[1]Expr Plus-Published Rates'!L31),IF(('[1]Expr Plus-Published Rates'!AB31-('[1]Expr Plus-Published Rates'!AB31*'[1]Expr Plus-Published Rates'!L31))&gt;'[1]Expr Plus-Published Rates'!L$9,('[1]Expr Plus-Published Rates'!AB31-('[1]Expr Plus-Published Rates'!AB31*'[1]Expr Plus-Published Rates'!L31)),'[1]Expr Plus-Published Rates'!L$9))</f>
        <v>198.2</v>
      </c>
      <c r="M39" s="124">
        <f>IF('[1]Expr Plus-Published Rates'!M$7=0,'[1]Expr Plus-Published Rates'!AC31-('[1]Expr Plus-Published Rates'!AC31*'[1]Expr Plus-Published Rates'!M31),IF(('[1]Expr Plus-Published Rates'!AC31-('[1]Expr Plus-Published Rates'!AC31*'[1]Expr Plus-Published Rates'!M31))&gt;'[1]Expr Plus-Published Rates'!M$9,('[1]Expr Plus-Published Rates'!AC31-('[1]Expr Plus-Published Rates'!AC31*'[1]Expr Plus-Published Rates'!M31)),'[1]Expr Plus-Published Rates'!M$9))</f>
        <v>227.8</v>
      </c>
      <c r="N39" s="124">
        <f>IF('[1]Expr Plus-Published Rates'!N$7=0,'[1]Expr Plus-Published Rates'!AD31-('[1]Expr Plus-Published Rates'!AD31*'[1]Expr Plus-Published Rates'!N31),IF(('[1]Expr Plus-Published Rates'!AD31-('[1]Expr Plus-Published Rates'!AD31*'[1]Expr Plus-Published Rates'!N31))&gt;'[1]Expr Plus-Published Rates'!N$9,('[1]Expr Plus-Published Rates'!AD31-('[1]Expr Plus-Published Rates'!AD31*'[1]Expr Plus-Published Rates'!N31)),'[1]Expr Plus-Published Rates'!N$9))</f>
        <v>231.8</v>
      </c>
      <c r="O39" s="94"/>
    </row>
    <row r="40" spans="1:18" s="95" customFormat="1" ht="18" customHeight="1">
      <c r="A40" s="108">
        <v>5.5</v>
      </c>
      <c r="B40" s="109" t="s">
        <v>519</v>
      </c>
      <c r="C40" s="111">
        <f>IF('[1]Expr Plus-Published Rates'!C$7=0,'[1]Expr Plus-Published Rates'!S32-('[1]Expr Plus-Published Rates'!S32*'[1]Expr Plus-Published Rates'!C32),IF(('[1]Expr Plus-Published Rates'!S32-('[1]Expr Plus-Published Rates'!S32*'[1]Expr Plus-Published Rates'!C32))&gt;'[1]Expr Plus-Published Rates'!C$9,('[1]Expr Plus-Published Rates'!S32-('[1]Expr Plus-Published Rates'!S32*'[1]Expr Plus-Published Rates'!C32)),'[1]Expr Plus-Published Rates'!C$9))</f>
        <v>139.25</v>
      </c>
      <c r="D40" s="111">
        <f>IF('[1]Expr Plus-Published Rates'!D$7=0,'[1]Expr Plus-Published Rates'!T32-('[1]Expr Plus-Published Rates'!T32*'[1]Expr Plus-Published Rates'!D32),IF(('[1]Expr Plus-Published Rates'!T32-('[1]Expr Plus-Published Rates'!T32*'[1]Expr Plus-Published Rates'!D32))&gt;'[1]Expr Plus-Published Rates'!D$9,('[1]Expr Plus-Published Rates'!T32-('[1]Expr Plus-Published Rates'!T32*'[1]Expr Plus-Published Rates'!D32)),'[1]Expr Plus-Published Rates'!D$9))</f>
        <v>153.30000000000001</v>
      </c>
      <c r="E40" s="111">
        <f>IF('[1]Expr Plus-Published Rates'!E$7=0,'[1]Expr Plus-Published Rates'!U32-('[1]Expr Plus-Published Rates'!U32*'[1]Expr Plus-Published Rates'!E32),IF(('[1]Expr Plus-Published Rates'!U32-('[1]Expr Plus-Published Rates'!U32*'[1]Expr Plus-Published Rates'!E32))&gt;'[1]Expr Plus-Published Rates'!E$9,('[1]Expr Plus-Published Rates'!U32-('[1]Expr Plus-Published Rates'!U32*'[1]Expr Plus-Published Rates'!E32)),'[1]Expr Plus-Published Rates'!E$9))</f>
        <v>173.4</v>
      </c>
      <c r="F40" s="111">
        <f>IF('[1]Expr Plus-Published Rates'!F$7=0,'[1]Expr Plus-Published Rates'!V32-('[1]Expr Plus-Published Rates'!V32*'[1]Expr Plus-Published Rates'!F32),IF(('[1]Expr Plus-Published Rates'!V32-('[1]Expr Plus-Published Rates'!V32*'[1]Expr Plus-Published Rates'!F32))&gt;'[1]Expr Plus-Published Rates'!F$9,('[1]Expr Plus-Published Rates'!V32-('[1]Expr Plus-Published Rates'!V32*'[1]Expr Plus-Published Rates'!F32)),'[1]Expr Plus-Published Rates'!F$9))</f>
        <v>182.3</v>
      </c>
      <c r="G40" s="111">
        <f>IF('[1]Expr Plus-Published Rates'!G$7=0,'[1]Expr Plus-Published Rates'!W32-('[1]Expr Plus-Published Rates'!W32*'[1]Expr Plus-Published Rates'!G32),IF(('[1]Expr Plus-Published Rates'!W32-('[1]Expr Plus-Published Rates'!W32*'[1]Expr Plus-Published Rates'!G32))&gt;'[1]Expr Plus-Published Rates'!G$9,('[1]Expr Plus-Published Rates'!W32-('[1]Expr Plus-Published Rates'!W32*'[1]Expr Plus-Published Rates'!G32)),'[1]Expr Plus-Published Rates'!G$9))</f>
        <v>183.5</v>
      </c>
      <c r="H40" s="111">
        <f>IF('[1]Expr Plus-Published Rates'!H$7=0,'[1]Expr Plus-Published Rates'!X32-('[1]Expr Plus-Published Rates'!X32*'[1]Expr Plus-Published Rates'!H32),IF(('[1]Expr Plus-Published Rates'!X32-('[1]Expr Plus-Published Rates'!X32*'[1]Expr Plus-Published Rates'!H32))&gt;'[1]Expr Plus-Published Rates'!H$9,('[1]Expr Plus-Published Rates'!X32-('[1]Expr Plus-Published Rates'!X32*'[1]Expr Plus-Published Rates'!H32)),'[1]Expr Plus-Published Rates'!H$9))</f>
        <v>193.05</v>
      </c>
      <c r="I40" s="111">
        <f>IF('[1]Expr Plus-Published Rates'!I$7=0,'[1]Expr Plus-Published Rates'!Y32-('[1]Expr Plus-Published Rates'!Y32*'[1]Expr Plus-Published Rates'!I32),IF(('[1]Expr Plus-Published Rates'!Y32-('[1]Expr Plus-Published Rates'!Y32*'[1]Expr Plus-Published Rates'!I32))&gt;'[1]Expr Plus-Published Rates'!I$9,('[1]Expr Plus-Published Rates'!Y32-('[1]Expr Plus-Published Rates'!Y32*'[1]Expr Plus-Published Rates'!I32)),'[1]Expr Plus-Published Rates'!I$9))</f>
        <v>190.6</v>
      </c>
      <c r="J40" s="111">
        <f>IF('[1]Expr Plus-Published Rates'!J$7=0,'[1]Expr Plus-Published Rates'!Z32-('[1]Expr Plus-Published Rates'!Z32*'[1]Expr Plus-Published Rates'!J32),IF(('[1]Expr Plus-Published Rates'!Z32-('[1]Expr Plus-Published Rates'!Z32*'[1]Expr Plus-Published Rates'!J32))&gt;'[1]Expr Plus-Published Rates'!J$9,('[1]Expr Plus-Published Rates'!Z32-('[1]Expr Plus-Published Rates'!Z32*'[1]Expr Plus-Published Rates'!J32)),'[1]Expr Plus-Published Rates'!J$9))</f>
        <v>155.94999999999999</v>
      </c>
      <c r="K40" s="111">
        <f>IF('[1]Expr Plus-Published Rates'!K$7=0,'[1]Expr Plus-Published Rates'!AA32-('[1]Expr Plus-Published Rates'!AA32*'[1]Expr Plus-Published Rates'!K32),IF(('[1]Expr Plus-Published Rates'!AA32-('[1]Expr Plus-Published Rates'!AA32*'[1]Expr Plus-Published Rates'!K32))&gt;'[1]Expr Plus-Published Rates'!K$9,('[1]Expr Plus-Published Rates'!AA32-('[1]Expr Plus-Published Rates'!AA32*'[1]Expr Plus-Published Rates'!K32)),'[1]Expr Plus-Published Rates'!K$9))</f>
        <v>176.25</v>
      </c>
      <c r="L40" s="111">
        <f>IF('[1]Expr Plus-Published Rates'!L$7=0,'[1]Expr Plus-Published Rates'!AB32-('[1]Expr Plus-Published Rates'!AB32*'[1]Expr Plus-Published Rates'!L32),IF(('[1]Expr Plus-Published Rates'!AB32-('[1]Expr Plus-Published Rates'!AB32*'[1]Expr Plus-Published Rates'!L32))&gt;'[1]Expr Plus-Published Rates'!L$9,('[1]Expr Plus-Published Rates'!AB32-('[1]Expr Plus-Published Rates'!AB32*'[1]Expr Plus-Published Rates'!L32)),'[1]Expr Plus-Published Rates'!L$9))</f>
        <v>204.3</v>
      </c>
      <c r="M40" s="111">
        <f>IF('[1]Expr Plus-Published Rates'!M$7=0,'[1]Expr Plus-Published Rates'!AC32-('[1]Expr Plus-Published Rates'!AC32*'[1]Expr Plus-Published Rates'!M32),IF(('[1]Expr Plus-Published Rates'!AC32-('[1]Expr Plus-Published Rates'!AC32*'[1]Expr Plus-Published Rates'!M32))&gt;'[1]Expr Plus-Published Rates'!M$9,('[1]Expr Plus-Published Rates'!AC32-('[1]Expr Plus-Published Rates'!AC32*'[1]Expr Plus-Published Rates'!M32)),'[1]Expr Plus-Published Rates'!M$9))</f>
        <v>236.3</v>
      </c>
      <c r="N40" s="111">
        <f>IF('[1]Expr Plus-Published Rates'!N$7=0,'[1]Expr Plus-Published Rates'!AD32-('[1]Expr Plus-Published Rates'!AD32*'[1]Expr Plus-Published Rates'!N32),IF(('[1]Expr Plus-Published Rates'!AD32-('[1]Expr Plus-Published Rates'!AD32*'[1]Expr Plus-Published Rates'!N32))&gt;'[1]Expr Plus-Published Rates'!N$9,('[1]Expr Plus-Published Rates'!AD32-('[1]Expr Plus-Published Rates'!AD32*'[1]Expr Plus-Published Rates'!N32)),'[1]Expr Plus-Published Rates'!N$9))</f>
        <v>240.45</v>
      </c>
      <c r="O40" s="94"/>
    </row>
    <row r="41" spans="1:18" s="95" customFormat="1" ht="18" customHeight="1">
      <c r="A41" s="108">
        <v>6</v>
      </c>
      <c r="B41" s="109" t="s">
        <v>519</v>
      </c>
      <c r="C41" s="111">
        <f>IF('[1]Expr Plus-Published Rates'!C$7=0,'[1]Expr Plus-Published Rates'!S33-('[1]Expr Plus-Published Rates'!S33*'[1]Expr Plus-Published Rates'!C33),IF(('[1]Expr Plus-Published Rates'!S33-('[1]Expr Plus-Published Rates'!S33*'[1]Expr Plus-Published Rates'!C33))&gt;'[1]Expr Plus-Published Rates'!C$9,('[1]Expr Plus-Published Rates'!S33-('[1]Expr Plus-Published Rates'!S33*'[1]Expr Plus-Published Rates'!C33)),'[1]Expr Plus-Published Rates'!C$9))</f>
        <v>141.15</v>
      </c>
      <c r="D41" s="111">
        <f>IF('[1]Expr Plus-Published Rates'!D$7=0,'[1]Expr Plus-Published Rates'!T33-('[1]Expr Plus-Published Rates'!T33*'[1]Expr Plus-Published Rates'!D33),IF(('[1]Expr Plus-Published Rates'!T33-('[1]Expr Plus-Published Rates'!T33*'[1]Expr Plus-Published Rates'!D33))&gt;'[1]Expr Plus-Published Rates'!D$9,('[1]Expr Plus-Published Rates'!T33-('[1]Expr Plus-Published Rates'!T33*'[1]Expr Plus-Published Rates'!D33)),'[1]Expr Plus-Published Rates'!D$9))</f>
        <v>156.85</v>
      </c>
      <c r="E41" s="111">
        <f>IF('[1]Expr Plus-Published Rates'!E$7=0,'[1]Expr Plus-Published Rates'!U33-('[1]Expr Plus-Published Rates'!U33*'[1]Expr Plus-Published Rates'!E33),IF(('[1]Expr Plus-Published Rates'!U33-('[1]Expr Plus-Published Rates'!U33*'[1]Expr Plus-Published Rates'!E33))&gt;'[1]Expr Plus-Published Rates'!E$9,('[1]Expr Plus-Published Rates'!U33-('[1]Expr Plus-Published Rates'!U33*'[1]Expr Plus-Published Rates'!E33)),'[1]Expr Plus-Published Rates'!E$9))</f>
        <v>178.9</v>
      </c>
      <c r="F41" s="111">
        <f>IF('[1]Expr Plus-Published Rates'!F$7=0,'[1]Expr Plus-Published Rates'!V33-('[1]Expr Plus-Published Rates'!V33*'[1]Expr Plus-Published Rates'!F33),IF(('[1]Expr Plus-Published Rates'!V33-('[1]Expr Plus-Published Rates'!V33*'[1]Expr Plus-Published Rates'!F33))&gt;'[1]Expr Plus-Published Rates'!F$9,('[1]Expr Plus-Published Rates'!V33-('[1]Expr Plus-Published Rates'!V33*'[1]Expr Plus-Published Rates'!F33)),'[1]Expr Plus-Published Rates'!F$9))</f>
        <v>187.1</v>
      </c>
      <c r="G41" s="111">
        <f>IF('[1]Expr Plus-Published Rates'!G$7=0,'[1]Expr Plus-Published Rates'!W33-('[1]Expr Plus-Published Rates'!W33*'[1]Expr Plus-Published Rates'!G33),IF(('[1]Expr Plus-Published Rates'!W33-('[1]Expr Plus-Published Rates'!W33*'[1]Expr Plus-Published Rates'!G33))&gt;'[1]Expr Plus-Published Rates'!G$9,('[1]Expr Plus-Published Rates'!W33-('[1]Expr Plus-Published Rates'!W33*'[1]Expr Plus-Published Rates'!G33)),'[1]Expr Plus-Published Rates'!G$9))</f>
        <v>188.15</v>
      </c>
      <c r="H41" s="111">
        <f>IF('[1]Expr Plus-Published Rates'!H$7=0,'[1]Expr Plus-Published Rates'!X33-('[1]Expr Plus-Published Rates'!X33*'[1]Expr Plus-Published Rates'!H33),IF(('[1]Expr Plus-Published Rates'!X33-('[1]Expr Plus-Published Rates'!X33*'[1]Expr Plus-Published Rates'!H33))&gt;'[1]Expr Plus-Published Rates'!H$9,('[1]Expr Plus-Published Rates'!X33-('[1]Expr Plus-Published Rates'!X33*'[1]Expr Plus-Published Rates'!H33)),'[1]Expr Plus-Published Rates'!H$9))</f>
        <v>198.45</v>
      </c>
      <c r="I41" s="111">
        <f>IF('[1]Expr Plus-Published Rates'!I$7=0,'[1]Expr Plus-Published Rates'!Y33-('[1]Expr Plus-Published Rates'!Y33*'[1]Expr Plus-Published Rates'!I33),IF(('[1]Expr Plus-Published Rates'!Y33-('[1]Expr Plus-Published Rates'!Y33*'[1]Expr Plus-Published Rates'!I33))&gt;'[1]Expr Plus-Published Rates'!I$9,('[1]Expr Plus-Published Rates'!Y33-('[1]Expr Plus-Published Rates'!Y33*'[1]Expr Plus-Published Rates'!I33)),'[1]Expr Plus-Published Rates'!I$9))</f>
        <v>195.5</v>
      </c>
      <c r="J41" s="111">
        <f>IF('[1]Expr Plus-Published Rates'!J$7=0,'[1]Expr Plus-Published Rates'!Z33-('[1]Expr Plus-Published Rates'!Z33*'[1]Expr Plus-Published Rates'!J33),IF(('[1]Expr Plus-Published Rates'!Z33-('[1]Expr Plus-Published Rates'!Z33*'[1]Expr Plus-Published Rates'!J33))&gt;'[1]Expr Plus-Published Rates'!J$9,('[1]Expr Plus-Published Rates'!Z33-('[1]Expr Plus-Published Rates'!Z33*'[1]Expr Plus-Published Rates'!J33)),'[1]Expr Plus-Published Rates'!J$9))</f>
        <v>159.19999999999999</v>
      </c>
      <c r="K41" s="111">
        <f>IF('[1]Expr Plus-Published Rates'!K$7=0,'[1]Expr Plus-Published Rates'!AA33-('[1]Expr Plus-Published Rates'!AA33*'[1]Expr Plus-Published Rates'!K33),IF(('[1]Expr Plus-Published Rates'!AA33-('[1]Expr Plus-Published Rates'!AA33*'[1]Expr Plus-Published Rates'!K33))&gt;'[1]Expr Plus-Published Rates'!K$9,('[1]Expr Plus-Published Rates'!AA33-('[1]Expr Plus-Published Rates'!AA33*'[1]Expr Plus-Published Rates'!K33)),'[1]Expr Plus-Published Rates'!K$9))</f>
        <v>180.6</v>
      </c>
      <c r="L41" s="111">
        <f>IF('[1]Expr Plus-Published Rates'!L$7=0,'[1]Expr Plus-Published Rates'!AB33-('[1]Expr Plus-Published Rates'!AB33*'[1]Expr Plus-Published Rates'!L33),IF(('[1]Expr Plus-Published Rates'!AB33-('[1]Expr Plus-Published Rates'!AB33*'[1]Expr Plus-Published Rates'!L33))&gt;'[1]Expr Plus-Published Rates'!L$9,('[1]Expr Plus-Published Rates'!AB33-('[1]Expr Plus-Published Rates'!AB33*'[1]Expr Plus-Published Rates'!L33)),'[1]Expr Plus-Published Rates'!L$9))</f>
        <v>210.6</v>
      </c>
      <c r="M41" s="111">
        <f>IF('[1]Expr Plus-Published Rates'!M$7=0,'[1]Expr Plus-Published Rates'!AC33-('[1]Expr Plus-Published Rates'!AC33*'[1]Expr Plus-Published Rates'!M33),IF(('[1]Expr Plus-Published Rates'!AC33-('[1]Expr Plus-Published Rates'!AC33*'[1]Expr Plus-Published Rates'!M33))&gt;'[1]Expr Plus-Published Rates'!M$9,('[1]Expr Plus-Published Rates'!AC33-('[1]Expr Plus-Published Rates'!AC33*'[1]Expr Plus-Published Rates'!M33)),'[1]Expr Plus-Published Rates'!M$9))</f>
        <v>244.6</v>
      </c>
      <c r="N41" s="111">
        <f>IF('[1]Expr Plus-Published Rates'!N$7=0,'[1]Expr Plus-Published Rates'!AD33-('[1]Expr Plus-Published Rates'!AD33*'[1]Expr Plus-Published Rates'!N33),IF(('[1]Expr Plus-Published Rates'!AD33-('[1]Expr Plus-Published Rates'!AD33*'[1]Expr Plus-Published Rates'!N33))&gt;'[1]Expr Plus-Published Rates'!N$9,('[1]Expr Plus-Published Rates'!AD33-('[1]Expr Plus-Published Rates'!AD33*'[1]Expr Plus-Published Rates'!N33)),'[1]Expr Plus-Published Rates'!N$9))</f>
        <v>248.9</v>
      </c>
      <c r="O41" s="94"/>
    </row>
    <row r="42" spans="1:18" s="95" customFormat="1" ht="18" customHeight="1">
      <c r="A42" s="108">
        <v>6.5</v>
      </c>
      <c r="B42" s="109" t="s">
        <v>519</v>
      </c>
      <c r="C42" s="111">
        <f>IF('[1]Expr Plus-Published Rates'!C$7=0,'[1]Expr Plus-Published Rates'!S34-('[1]Expr Plus-Published Rates'!S34*'[1]Expr Plus-Published Rates'!C34),IF(('[1]Expr Plus-Published Rates'!S34-('[1]Expr Plus-Published Rates'!S34*'[1]Expr Plus-Published Rates'!C34))&gt;'[1]Expr Plus-Published Rates'!C$9,('[1]Expr Plus-Published Rates'!S34-('[1]Expr Plus-Published Rates'!S34*'[1]Expr Plus-Published Rates'!C34)),'[1]Expr Plus-Published Rates'!C$9))</f>
        <v>143.19999999999999</v>
      </c>
      <c r="D42" s="111">
        <f>IF('[1]Expr Plus-Published Rates'!D$7=0,'[1]Expr Plus-Published Rates'!T34-('[1]Expr Plus-Published Rates'!T34*'[1]Expr Plus-Published Rates'!D34),IF(('[1]Expr Plus-Published Rates'!T34-('[1]Expr Plus-Published Rates'!T34*'[1]Expr Plus-Published Rates'!D34))&gt;'[1]Expr Plus-Published Rates'!D$9,('[1]Expr Plus-Published Rates'!T34-('[1]Expr Plus-Published Rates'!T34*'[1]Expr Plus-Published Rates'!D34)),'[1]Expr Plus-Published Rates'!D$9))</f>
        <v>160.55000000000001</v>
      </c>
      <c r="E42" s="111">
        <f>IF('[1]Expr Plus-Published Rates'!E$7=0,'[1]Expr Plus-Published Rates'!U34-('[1]Expr Plus-Published Rates'!U34*'[1]Expr Plus-Published Rates'!E34),IF(('[1]Expr Plus-Published Rates'!U34-('[1]Expr Plus-Published Rates'!U34*'[1]Expr Plus-Published Rates'!E34))&gt;'[1]Expr Plus-Published Rates'!E$9,('[1]Expr Plus-Published Rates'!U34-('[1]Expr Plus-Published Rates'!U34*'[1]Expr Plus-Published Rates'!E34)),'[1]Expr Plus-Published Rates'!E$9))</f>
        <v>184.4</v>
      </c>
      <c r="F42" s="111">
        <f>IF('[1]Expr Plus-Published Rates'!F$7=0,'[1]Expr Plus-Published Rates'!V34-('[1]Expr Plus-Published Rates'!V34*'[1]Expr Plus-Published Rates'!F34),IF(('[1]Expr Plus-Published Rates'!V34-('[1]Expr Plus-Published Rates'!V34*'[1]Expr Plus-Published Rates'!F34))&gt;'[1]Expr Plus-Published Rates'!F$9,('[1]Expr Plus-Published Rates'!V34-('[1]Expr Plus-Published Rates'!V34*'[1]Expr Plus-Published Rates'!F34)),'[1]Expr Plus-Published Rates'!F$9))</f>
        <v>191.85</v>
      </c>
      <c r="G42" s="111">
        <f>IF('[1]Expr Plus-Published Rates'!G$7=0,'[1]Expr Plus-Published Rates'!W34-('[1]Expr Plus-Published Rates'!W34*'[1]Expr Plus-Published Rates'!G34),IF(('[1]Expr Plus-Published Rates'!W34-('[1]Expr Plus-Published Rates'!W34*'[1]Expr Plus-Published Rates'!G34))&gt;'[1]Expr Plus-Published Rates'!G$9,('[1]Expr Plus-Published Rates'!W34-('[1]Expr Plus-Published Rates'!W34*'[1]Expr Plus-Published Rates'!G34)),'[1]Expr Plus-Published Rates'!G$9))</f>
        <v>192.8</v>
      </c>
      <c r="H42" s="111">
        <f>IF('[1]Expr Plus-Published Rates'!H$7=0,'[1]Expr Plus-Published Rates'!X34-('[1]Expr Plus-Published Rates'!X34*'[1]Expr Plus-Published Rates'!H34),IF(('[1]Expr Plus-Published Rates'!X34-('[1]Expr Plus-Published Rates'!X34*'[1]Expr Plus-Published Rates'!H34))&gt;'[1]Expr Plus-Published Rates'!H$9,('[1]Expr Plus-Published Rates'!X34-('[1]Expr Plus-Published Rates'!X34*'[1]Expr Plus-Published Rates'!H34)),'[1]Expr Plus-Published Rates'!H$9))</f>
        <v>203.2</v>
      </c>
      <c r="I42" s="111">
        <f>IF('[1]Expr Plus-Published Rates'!I$7=0,'[1]Expr Plus-Published Rates'!Y34-('[1]Expr Plus-Published Rates'!Y34*'[1]Expr Plus-Published Rates'!I34),IF(('[1]Expr Plus-Published Rates'!Y34-('[1]Expr Plus-Published Rates'!Y34*'[1]Expr Plus-Published Rates'!I34))&gt;'[1]Expr Plus-Published Rates'!I$9,('[1]Expr Plus-Published Rates'!Y34-('[1]Expr Plus-Published Rates'!Y34*'[1]Expr Plus-Published Rates'!I34)),'[1]Expr Plus-Published Rates'!I$9))</f>
        <v>200.15</v>
      </c>
      <c r="J42" s="111">
        <f>IF('[1]Expr Plus-Published Rates'!J$7=0,'[1]Expr Plus-Published Rates'!Z34-('[1]Expr Plus-Published Rates'!Z34*'[1]Expr Plus-Published Rates'!J34),IF(('[1]Expr Plus-Published Rates'!Z34-('[1]Expr Plus-Published Rates'!Z34*'[1]Expr Plus-Published Rates'!J34))&gt;'[1]Expr Plus-Published Rates'!J$9,('[1]Expr Plus-Published Rates'!Z34-('[1]Expr Plus-Published Rates'!Z34*'[1]Expr Plus-Published Rates'!J34)),'[1]Expr Plus-Published Rates'!J$9))</f>
        <v>162.65</v>
      </c>
      <c r="K42" s="111">
        <f>IF('[1]Expr Plus-Published Rates'!K$7=0,'[1]Expr Plus-Published Rates'!AA34-('[1]Expr Plus-Published Rates'!AA34*'[1]Expr Plus-Published Rates'!K34),IF(('[1]Expr Plus-Published Rates'!AA34-('[1]Expr Plus-Published Rates'!AA34*'[1]Expr Plus-Published Rates'!K34))&gt;'[1]Expr Plus-Published Rates'!K$9,('[1]Expr Plus-Published Rates'!AA34-('[1]Expr Plus-Published Rates'!AA34*'[1]Expr Plus-Published Rates'!K34)),'[1]Expr Plus-Published Rates'!K$9))</f>
        <v>184.8</v>
      </c>
      <c r="L42" s="111">
        <f>IF('[1]Expr Plus-Published Rates'!L$7=0,'[1]Expr Plus-Published Rates'!AB34-('[1]Expr Plus-Published Rates'!AB34*'[1]Expr Plus-Published Rates'!L34),IF(('[1]Expr Plus-Published Rates'!AB34-('[1]Expr Plus-Published Rates'!AB34*'[1]Expr Plus-Published Rates'!L34))&gt;'[1]Expr Plus-Published Rates'!L$9,('[1]Expr Plus-Published Rates'!AB34-('[1]Expr Plus-Published Rates'!AB34*'[1]Expr Plus-Published Rates'!L34)),'[1]Expr Plus-Published Rates'!L$9))</f>
        <v>216.8</v>
      </c>
      <c r="M42" s="111">
        <f>IF('[1]Expr Plus-Published Rates'!M$7=0,'[1]Expr Plus-Published Rates'!AC34-('[1]Expr Plus-Published Rates'!AC34*'[1]Expr Plus-Published Rates'!M34),IF(('[1]Expr Plus-Published Rates'!AC34-('[1]Expr Plus-Published Rates'!AC34*'[1]Expr Plus-Published Rates'!M34))&gt;'[1]Expr Plus-Published Rates'!M$9,('[1]Expr Plus-Published Rates'!AC34-('[1]Expr Plus-Published Rates'!AC34*'[1]Expr Plus-Published Rates'!M34)),'[1]Expr Plus-Published Rates'!M$9))</f>
        <v>253</v>
      </c>
      <c r="N42" s="111">
        <f>IF('[1]Expr Plus-Published Rates'!N$7=0,'[1]Expr Plus-Published Rates'!AD34-('[1]Expr Plus-Published Rates'!AD34*'[1]Expr Plus-Published Rates'!N34),IF(('[1]Expr Plus-Published Rates'!AD34-('[1]Expr Plus-Published Rates'!AD34*'[1]Expr Plus-Published Rates'!N34))&gt;'[1]Expr Plus-Published Rates'!N$9,('[1]Expr Plus-Published Rates'!AD34-('[1]Expr Plus-Published Rates'!AD34*'[1]Expr Plus-Published Rates'!N34)),'[1]Expr Plus-Published Rates'!N$9))</f>
        <v>257.45</v>
      </c>
      <c r="O42" s="94"/>
    </row>
    <row r="43" spans="1:18" s="95" customFormat="1" ht="18" customHeight="1">
      <c r="A43" s="108">
        <v>7</v>
      </c>
      <c r="B43" s="109" t="s">
        <v>519</v>
      </c>
      <c r="C43" s="111">
        <f>IF('[1]Expr Plus-Published Rates'!C$7=0,'[1]Expr Plus-Published Rates'!S35-('[1]Expr Plus-Published Rates'!S35*'[1]Expr Plus-Published Rates'!C35),IF(('[1]Expr Plus-Published Rates'!S35-('[1]Expr Plus-Published Rates'!S35*'[1]Expr Plus-Published Rates'!C35))&gt;'[1]Expr Plus-Published Rates'!C$9,('[1]Expr Plus-Published Rates'!S35-('[1]Expr Plus-Published Rates'!S35*'[1]Expr Plus-Published Rates'!C35)),'[1]Expr Plus-Published Rates'!C$9))</f>
        <v>145.25</v>
      </c>
      <c r="D43" s="111">
        <f>IF('[1]Expr Plus-Published Rates'!D$7=0,'[1]Expr Plus-Published Rates'!T35-('[1]Expr Plus-Published Rates'!T35*'[1]Expr Plus-Published Rates'!D35),IF(('[1]Expr Plus-Published Rates'!T35-('[1]Expr Plus-Published Rates'!T35*'[1]Expr Plus-Published Rates'!D35))&gt;'[1]Expr Plus-Published Rates'!D$9,('[1]Expr Plus-Published Rates'!T35-('[1]Expr Plus-Published Rates'!T35*'[1]Expr Plus-Published Rates'!D35)),'[1]Expr Plus-Published Rates'!D$9))</f>
        <v>164.2</v>
      </c>
      <c r="E43" s="111">
        <f>IF('[1]Expr Plus-Published Rates'!E$7=0,'[1]Expr Plus-Published Rates'!U35-('[1]Expr Plus-Published Rates'!U35*'[1]Expr Plus-Published Rates'!E35),IF(('[1]Expr Plus-Published Rates'!U35-('[1]Expr Plus-Published Rates'!U35*'[1]Expr Plus-Published Rates'!E35))&gt;'[1]Expr Plus-Published Rates'!E$9,('[1]Expr Plus-Published Rates'!U35-('[1]Expr Plus-Published Rates'!U35*'[1]Expr Plus-Published Rates'!E35)),'[1]Expr Plus-Published Rates'!E$9))</f>
        <v>189.95</v>
      </c>
      <c r="F43" s="111">
        <f>IF('[1]Expr Plus-Published Rates'!F$7=0,'[1]Expr Plus-Published Rates'!V35-('[1]Expr Plus-Published Rates'!V35*'[1]Expr Plus-Published Rates'!F35),IF(('[1]Expr Plus-Published Rates'!V35-('[1]Expr Plus-Published Rates'!V35*'[1]Expr Plus-Published Rates'!F35))&gt;'[1]Expr Plus-Published Rates'!F$9,('[1]Expr Plus-Published Rates'!V35-('[1]Expr Plus-Published Rates'!V35*'[1]Expr Plus-Published Rates'!F35)),'[1]Expr Plus-Published Rates'!F$9))</f>
        <v>196.7</v>
      </c>
      <c r="G43" s="111">
        <f>IF('[1]Expr Plus-Published Rates'!G$7=0,'[1]Expr Plus-Published Rates'!W35-('[1]Expr Plus-Published Rates'!W35*'[1]Expr Plus-Published Rates'!G35),IF(('[1]Expr Plus-Published Rates'!W35-('[1]Expr Plus-Published Rates'!W35*'[1]Expr Plus-Published Rates'!G35))&gt;'[1]Expr Plus-Published Rates'!G$9,('[1]Expr Plus-Published Rates'!W35-('[1]Expr Plus-Published Rates'!W35*'[1]Expr Plus-Published Rates'!G35)),'[1]Expr Plus-Published Rates'!G$9))</f>
        <v>197.45</v>
      </c>
      <c r="H43" s="111">
        <f>IF('[1]Expr Plus-Published Rates'!H$7=0,'[1]Expr Plus-Published Rates'!X35-('[1]Expr Plus-Published Rates'!X35*'[1]Expr Plus-Published Rates'!H35),IF(('[1]Expr Plus-Published Rates'!X35-('[1]Expr Plus-Published Rates'!X35*'[1]Expr Plus-Published Rates'!H35))&gt;'[1]Expr Plus-Published Rates'!H$9,('[1]Expr Plus-Published Rates'!X35-('[1]Expr Plus-Published Rates'!X35*'[1]Expr Plus-Published Rates'!H35)),'[1]Expr Plus-Published Rates'!H$9))</f>
        <v>208.4</v>
      </c>
      <c r="I43" s="111">
        <f>IF('[1]Expr Plus-Published Rates'!I$7=0,'[1]Expr Plus-Published Rates'!Y35-('[1]Expr Plus-Published Rates'!Y35*'[1]Expr Plus-Published Rates'!I35),IF(('[1]Expr Plus-Published Rates'!Y35-('[1]Expr Plus-Published Rates'!Y35*'[1]Expr Plus-Published Rates'!I35))&gt;'[1]Expr Plus-Published Rates'!I$9,('[1]Expr Plus-Published Rates'!Y35-('[1]Expr Plus-Published Rates'!Y35*'[1]Expr Plus-Published Rates'!I35)),'[1]Expr Plus-Published Rates'!I$9))</f>
        <v>205</v>
      </c>
      <c r="J43" s="111">
        <f>IF('[1]Expr Plus-Published Rates'!J$7=0,'[1]Expr Plus-Published Rates'!Z35-('[1]Expr Plus-Published Rates'!Z35*'[1]Expr Plus-Published Rates'!J35),IF(('[1]Expr Plus-Published Rates'!Z35-('[1]Expr Plus-Published Rates'!Z35*'[1]Expr Plus-Published Rates'!J35))&gt;'[1]Expr Plus-Published Rates'!J$9,('[1]Expr Plus-Published Rates'!Z35-('[1]Expr Plus-Published Rates'!Z35*'[1]Expr Plus-Published Rates'!J35)),'[1]Expr Plus-Published Rates'!J$9))</f>
        <v>166</v>
      </c>
      <c r="K43" s="111">
        <f>IF('[1]Expr Plus-Published Rates'!K$7=0,'[1]Expr Plus-Published Rates'!AA35-('[1]Expr Plus-Published Rates'!AA35*'[1]Expr Plus-Published Rates'!K35),IF(('[1]Expr Plus-Published Rates'!AA35-('[1]Expr Plus-Published Rates'!AA35*'[1]Expr Plus-Published Rates'!K35))&gt;'[1]Expr Plus-Published Rates'!K$9,('[1]Expr Plus-Published Rates'!AA35-('[1]Expr Plus-Published Rates'!AA35*'[1]Expr Plus-Published Rates'!K35)),'[1]Expr Plus-Published Rates'!K$9))</f>
        <v>189</v>
      </c>
      <c r="L43" s="111">
        <f>IF('[1]Expr Plus-Published Rates'!L$7=0,'[1]Expr Plus-Published Rates'!AB35-('[1]Expr Plus-Published Rates'!AB35*'[1]Expr Plus-Published Rates'!L35),IF(('[1]Expr Plus-Published Rates'!AB35-('[1]Expr Plus-Published Rates'!AB35*'[1]Expr Plus-Published Rates'!L35))&gt;'[1]Expr Plus-Published Rates'!L$9,('[1]Expr Plus-Published Rates'!AB35-('[1]Expr Plus-Published Rates'!AB35*'[1]Expr Plus-Published Rates'!L35)),'[1]Expr Plus-Published Rates'!L$9))</f>
        <v>223</v>
      </c>
      <c r="M43" s="111">
        <f>IF('[1]Expr Plus-Published Rates'!M$7=0,'[1]Expr Plus-Published Rates'!AC35-('[1]Expr Plus-Published Rates'!AC35*'[1]Expr Plus-Published Rates'!M35),IF(('[1]Expr Plus-Published Rates'!AC35-('[1]Expr Plus-Published Rates'!AC35*'[1]Expr Plus-Published Rates'!M35))&gt;'[1]Expr Plus-Published Rates'!M$9,('[1]Expr Plus-Published Rates'!AC35-('[1]Expr Plus-Published Rates'!AC35*'[1]Expr Plus-Published Rates'!M35)),'[1]Expr Plus-Published Rates'!M$9))</f>
        <v>261.3</v>
      </c>
      <c r="N43" s="111">
        <f>IF('[1]Expr Plus-Published Rates'!N$7=0,'[1]Expr Plus-Published Rates'!AD35-('[1]Expr Plus-Published Rates'!AD35*'[1]Expr Plus-Published Rates'!N35),IF(('[1]Expr Plus-Published Rates'!AD35-('[1]Expr Plus-Published Rates'!AD35*'[1]Expr Plus-Published Rates'!N35))&gt;'[1]Expr Plus-Published Rates'!N$9,('[1]Expr Plus-Published Rates'!AD35-('[1]Expr Plus-Published Rates'!AD35*'[1]Expr Plus-Published Rates'!N35)),'[1]Expr Plus-Published Rates'!N$9))</f>
        <v>265.85000000000002</v>
      </c>
      <c r="O43" s="94"/>
    </row>
    <row r="44" spans="1:18" s="95" customFormat="1" ht="18" customHeight="1">
      <c r="A44" s="121">
        <v>7.5</v>
      </c>
      <c r="B44" s="122" t="s">
        <v>519</v>
      </c>
      <c r="C44" s="111">
        <f>IF('[1]Expr Plus-Published Rates'!C$7=0,'[1]Expr Plus-Published Rates'!S36-('[1]Expr Plus-Published Rates'!S36*'[1]Expr Plus-Published Rates'!C36),IF(('[1]Expr Plus-Published Rates'!S36-('[1]Expr Plus-Published Rates'!S36*'[1]Expr Plus-Published Rates'!C36))&gt;'[1]Expr Plus-Published Rates'!C$9,('[1]Expr Plus-Published Rates'!S36-('[1]Expr Plus-Published Rates'!S36*'[1]Expr Plus-Published Rates'!C36)),'[1]Expr Plus-Published Rates'!C$9))</f>
        <v>147.1</v>
      </c>
      <c r="D44" s="111">
        <f>IF('[1]Expr Plus-Published Rates'!D$7=0,'[1]Expr Plus-Published Rates'!T36-('[1]Expr Plus-Published Rates'!T36*'[1]Expr Plus-Published Rates'!D36),IF(('[1]Expr Plus-Published Rates'!T36-('[1]Expr Plus-Published Rates'!T36*'[1]Expr Plus-Published Rates'!D36))&gt;'[1]Expr Plus-Published Rates'!D$9,('[1]Expr Plus-Published Rates'!T36-('[1]Expr Plus-Published Rates'!T36*'[1]Expr Plus-Published Rates'!D36)),'[1]Expr Plus-Published Rates'!D$9))</f>
        <v>167.65</v>
      </c>
      <c r="E44" s="111">
        <f>IF('[1]Expr Plus-Published Rates'!E$7=0,'[1]Expr Plus-Published Rates'!U36-('[1]Expr Plus-Published Rates'!U36*'[1]Expr Plus-Published Rates'!E36),IF(('[1]Expr Plus-Published Rates'!U36-('[1]Expr Plus-Published Rates'!U36*'[1]Expr Plus-Published Rates'!E36))&gt;'[1]Expr Plus-Published Rates'!E$9,('[1]Expr Plus-Published Rates'!U36-('[1]Expr Plus-Published Rates'!U36*'[1]Expr Plus-Published Rates'!E36)),'[1]Expr Plus-Published Rates'!E$9))</f>
        <v>195.25</v>
      </c>
      <c r="F44" s="111">
        <f>IF('[1]Expr Plus-Published Rates'!F$7=0,'[1]Expr Plus-Published Rates'!V36-('[1]Expr Plus-Published Rates'!V36*'[1]Expr Plus-Published Rates'!F36),IF(('[1]Expr Plus-Published Rates'!V36-('[1]Expr Plus-Published Rates'!V36*'[1]Expr Plus-Published Rates'!F36))&gt;'[1]Expr Plus-Published Rates'!F$9,('[1]Expr Plus-Published Rates'!V36-('[1]Expr Plus-Published Rates'!V36*'[1]Expr Plus-Published Rates'!F36)),'[1]Expr Plus-Published Rates'!F$9))</f>
        <v>201.2</v>
      </c>
      <c r="G44" s="111">
        <f>IF('[1]Expr Plus-Published Rates'!G$7=0,'[1]Expr Plus-Published Rates'!W36-('[1]Expr Plus-Published Rates'!W36*'[1]Expr Plus-Published Rates'!G36),IF(('[1]Expr Plus-Published Rates'!W36-('[1]Expr Plus-Published Rates'!W36*'[1]Expr Plus-Published Rates'!G36))&gt;'[1]Expr Plus-Published Rates'!G$9,('[1]Expr Plus-Published Rates'!W36-('[1]Expr Plus-Published Rates'!W36*'[1]Expr Plus-Published Rates'!G36)),'[1]Expr Plus-Published Rates'!G$9))</f>
        <v>201.85</v>
      </c>
      <c r="H44" s="111">
        <f>IF('[1]Expr Plus-Published Rates'!H$7=0,'[1]Expr Plus-Published Rates'!X36-('[1]Expr Plus-Published Rates'!X36*'[1]Expr Plus-Published Rates'!H36),IF(('[1]Expr Plus-Published Rates'!X36-('[1]Expr Plus-Published Rates'!X36*'[1]Expr Plus-Published Rates'!H36))&gt;'[1]Expr Plus-Published Rates'!H$9,('[1]Expr Plus-Published Rates'!X36-('[1]Expr Plus-Published Rates'!X36*'[1]Expr Plus-Published Rates'!H36)),'[1]Expr Plus-Published Rates'!H$9))</f>
        <v>213.6</v>
      </c>
      <c r="I44" s="111">
        <f>IF('[1]Expr Plus-Published Rates'!I$7=0,'[1]Expr Plus-Published Rates'!Y36-('[1]Expr Plus-Published Rates'!Y36*'[1]Expr Plus-Published Rates'!I36),IF(('[1]Expr Plus-Published Rates'!Y36-('[1]Expr Plus-Published Rates'!Y36*'[1]Expr Plus-Published Rates'!I36))&gt;'[1]Expr Plus-Published Rates'!I$9,('[1]Expr Plus-Published Rates'!Y36-('[1]Expr Plus-Published Rates'!Y36*'[1]Expr Plus-Published Rates'!I36)),'[1]Expr Plus-Published Rates'!I$9))</f>
        <v>209.8</v>
      </c>
      <c r="J44" s="111">
        <f>IF('[1]Expr Plus-Published Rates'!J$7=0,'[1]Expr Plus-Published Rates'!Z36-('[1]Expr Plus-Published Rates'!Z36*'[1]Expr Plus-Published Rates'!J36),IF(('[1]Expr Plus-Published Rates'!Z36-('[1]Expr Plus-Published Rates'!Z36*'[1]Expr Plus-Published Rates'!J36))&gt;'[1]Expr Plus-Published Rates'!J$9,('[1]Expr Plus-Published Rates'!Z36-('[1]Expr Plus-Published Rates'!Z36*'[1]Expr Plus-Published Rates'!J36)),'[1]Expr Plus-Published Rates'!J$9))</f>
        <v>169.3</v>
      </c>
      <c r="K44" s="111">
        <f>IF('[1]Expr Plus-Published Rates'!K$7=0,'[1]Expr Plus-Published Rates'!AA36-('[1]Expr Plus-Published Rates'!AA36*'[1]Expr Plus-Published Rates'!K36),IF(('[1]Expr Plus-Published Rates'!AA36-('[1]Expr Plus-Published Rates'!AA36*'[1]Expr Plus-Published Rates'!K36))&gt;'[1]Expr Plus-Published Rates'!K$9,('[1]Expr Plus-Published Rates'!AA36-('[1]Expr Plus-Published Rates'!AA36*'[1]Expr Plus-Published Rates'!K36)),'[1]Expr Plus-Published Rates'!K$9))</f>
        <v>193.3</v>
      </c>
      <c r="L44" s="111">
        <f>IF('[1]Expr Plus-Published Rates'!L$7=0,'[1]Expr Plus-Published Rates'!AB36-('[1]Expr Plus-Published Rates'!AB36*'[1]Expr Plus-Published Rates'!L36),IF(('[1]Expr Plus-Published Rates'!AB36-('[1]Expr Plus-Published Rates'!AB36*'[1]Expr Plus-Published Rates'!L36))&gt;'[1]Expr Plus-Published Rates'!L$9,('[1]Expr Plus-Published Rates'!AB36-('[1]Expr Plus-Published Rates'!AB36*'[1]Expr Plus-Published Rates'!L36)),'[1]Expr Plus-Published Rates'!L$9))</f>
        <v>229.3</v>
      </c>
      <c r="M44" s="111">
        <f>IF('[1]Expr Plus-Published Rates'!M$7=0,'[1]Expr Plus-Published Rates'!AC36-('[1]Expr Plus-Published Rates'!AC36*'[1]Expr Plus-Published Rates'!M36),IF(('[1]Expr Plus-Published Rates'!AC36-('[1]Expr Plus-Published Rates'!AC36*'[1]Expr Plus-Published Rates'!M36))&gt;'[1]Expr Plus-Published Rates'!M$9,('[1]Expr Plus-Published Rates'!AC36-('[1]Expr Plus-Published Rates'!AC36*'[1]Expr Plus-Published Rates'!M36)),'[1]Expr Plus-Published Rates'!M$9))</f>
        <v>269.64999999999998</v>
      </c>
      <c r="N44" s="111">
        <f>IF('[1]Expr Plus-Published Rates'!N$7=0,'[1]Expr Plus-Published Rates'!AD36-('[1]Expr Plus-Published Rates'!AD36*'[1]Expr Plus-Published Rates'!N36),IF(('[1]Expr Plus-Published Rates'!AD36-('[1]Expr Plus-Published Rates'!AD36*'[1]Expr Plus-Published Rates'!N36))&gt;'[1]Expr Plus-Published Rates'!N$9,('[1]Expr Plus-Published Rates'!AD36-('[1]Expr Plus-Published Rates'!AD36*'[1]Expr Plus-Published Rates'!N36)),'[1]Expr Plus-Published Rates'!N$9))</f>
        <v>274.35000000000002</v>
      </c>
      <c r="O44" s="94"/>
    </row>
    <row r="45" spans="1:18" s="95" customFormat="1" ht="18" customHeight="1">
      <c r="A45" s="108">
        <v>8</v>
      </c>
      <c r="B45" s="109" t="s">
        <v>519</v>
      </c>
      <c r="C45" s="123">
        <f>IF('[1]Expr Plus-Published Rates'!C$7=0,'[1]Expr Plus-Published Rates'!S37-('[1]Expr Plus-Published Rates'!S37*'[1]Expr Plus-Published Rates'!C37),IF(('[1]Expr Plus-Published Rates'!S37-('[1]Expr Plus-Published Rates'!S37*'[1]Expr Plus-Published Rates'!C37))&gt;'[1]Expr Plus-Published Rates'!C$9,('[1]Expr Plus-Published Rates'!S37-('[1]Expr Plus-Published Rates'!S37*'[1]Expr Plus-Published Rates'!C37)),'[1]Expr Plus-Published Rates'!C$9))</f>
        <v>149.1</v>
      </c>
      <c r="D45" s="123">
        <f>IF('[1]Expr Plus-Published Rates'!D$7=0,'[1]Expr Plus-Published Rates'!T37-('[1]Expr Plus-Published Rates'!T37*'[1]Expr Plus-Published Rates'!D37),IF(('[1]Expr Plus-Published Rates'!T37-('[1]Expr Plus-Published Rates'!T37*'[1]Expr Plus-Published Rates'!D37))&gt;'[1]Expr Plus-Published Rates'!D$9,('[1]Expr Plus-Published Rates'!T37-('[1]Expr Plus-Published Rates'!T37*'[1]Expr Plus-Published Rates'!D37)),'[1]Expr Plus-Published Rates'!D$9))</f>
        <v>171.35</v>
      </c>
      <c r="E45" s="123">
        <f>IF('[1]Expr Plus-Published Rates'!E$7=0,'[1]Expr Plus-Published Rates'!U37-('[1]Expr Plus-Published Rates'!U37*'[1]Expr Plus-Published Rates'!E37),IF(('[1]Expr Plus-Published Rates'!U37-('[1]Expr Plus-Published Rates'!U37*'[1]Expr Plus-Published Rates'!E37))&gt;'[1]Expr Plus-Published Rates'!E$9,('[1]Expr Plus-Published Rates'!U37-('[1]Expr Plus-Published Rates'!U37*'[1]Expr Plus-Published Rates'!E37)),'[1]Expr Plus-Published Rates'!E$9))</f>
        <v>200.75</v>
      </c>
      <c r="F45" s="123">
        <f>IF('[1]Expr Plus-Published Rates'!F$7=0,'[1]Expr Plus-Published Rates'!V37-('[1]Expr Plus-Published Rates'!V37*'[1]Expr Plus-Published Rates'!F37),IF(('[1]Expr Plus-Published Rates'!V37-('[1]Expr Plus-Published Rates'!V37*'[1]Expr Plus-Published Rates'!F37))&gt;'[1]Expr Plus-Published Rates'!F$9,('[1]Expr Plus-Published Rates'!V37-('[1]Expr Plus-Published Rates'!V37*'[1]Expr Plus-Published Rates'!F37)),'[1]Expr Plus-Published Rates'!F$9))</f>
        <v>205.9</v>
      </c>
      <c r="G45" s="123">
        <f>IF('[1]Expr Plus-Published Rates'!G$7=0,'[1]Expr Plus-Published Rates'!W37-('[1]Expr Plus-Published Rates'!W37*'[1]Expr Plus-Published Rates'!G37),IF(('[1]Expr Plus-Published Rates'!W37-('[1]Expr Plus-Published Rates'!W37*'[1]Expr Plus-Published Rates'!G37))&gt;'[1]Expr Plus-Published Rates'!G$9,('[1]Expr Plus-Published Rates'!W37-('[1]Expr Plus-Published Rates'!W37*'[1]Expr Plus-Published Rates'!G37)),'[1]Expr Plus-Published Rates'!G$9))</f>
        <v>206.5</v>
      </c>
      <c r="H45" s="123">
        <f>IF('[1]Expr Plus-Published Rates'!H$7=0,'[1]Expr Plus-Published Rates'!X37-('[1]Expr Plus-Published Rates'!X37*'[1]Expr Plus-Published Rates'!H37),IF(('[1]Expr Plus-Published Rates'!X37-('[1]Expr Plus-Published Rates'!X37*'[1]Expr Plus-Published Rates'!H37))&gt;'[1]Expr Plus-Published Rates'!H$9,('[1]Expr Plus-Published Rates'!X37-('[1]Expr Plus-Published Rates'!X37*'[1]Expr Plus-Published Rates'!H37)),'[1]Expr Plus-Published Rates'!H$9))</f>
        <v>218.6</v>
      </c>
      <c r="I45" s="123">
        <f>IF('[1]Expr Plus-Published Rates'!I$7=0,'[1]Expr Plus-Published Rates'!Y37-('[1]Expr Plus-Published Rates'!Y37*'[1]Expr Plus-Published Rates'!I37),IF(('[1]Expr Plus-Published Rates'!Y37-('[1]Expr Plus-Published Rates'!Y37*'[1]Expr Plus-Published Rates'!I37))&gt;'[1]Expr Plus-Published Rates'!I$9,('[1]Expr Plus-Published Rates'!Y37-('[1]Expr Plus-Published Rates'!Y37*'[1]Expr Plus-Published Rates'!I37)),'[1]Expr Plus-Published Rates'!I$9))</f>
        <v>214.65</v>
      </c>
      <c r="J45" s="123">
        <f>IF('[1]Expr Plus-Published Rates'!J$7=0,'[1]Expr Plus-Published Rates'!Z37-('[1]Expr Plus-Published Rates'!Z37*'[1]Expr Plus-Published Rates'!J37),IF(('[1]Expr Plus-Published Rates'!Z37-('[1]Expr Plus-Published Rates'!Z37*'[1]Expr Plus-Published Rates'!J37))&gt;'[1]Expr Plus-Published Rates'!J$9,('[1]Expr Plus-Published Rates'!Z37-('[1]Expr Plus-Published Rates'!Z37*'[1]Expr Plus-Published Rates'!J37)),'[1]Expr Plus-Published Rates'!J$9))</f>
        <v>172.75</v>
      </c>
      <c r="K45" s="123">
        <f>IF('[1]Expr Plus-Published Rates'!K$7=0,'[1]Expr Plus-Published Rates'!AA37-('[1]Expr Plus-Published Rates'!AA37*'[1]Expr Plus-Published Rates'!K37),IF(('[1]Expr Plus-Published Rates'!AA37-('[1]Expr Plus-Published Rates'!AA37*'[1]Expr Plus-Published Rates'!K37))&gt;'[1]Expr Plus-Published Rates'!K$9,('[1]Expr Plus-Published Rates'!AA37-('[1]Expr Plus-Published Rates'!AA37*'[1]Expr Plus-Published Rates'!K37)),'[1]Expr Plus-Published Rates'!K$9))</f>
        <v>197.5</v>
      </c>
      <c r="L45" s="123">
        <f>IF('[1]Expr Plus-Published Rates'!L$7=0,'[1]Expr Plus-Published Rates'!AB37-('[1]Expr Plus-Published Rates'!AB37*'[1]Expr Plus-Published Rates'!L37),IF(('[1]Expr Plus-Published Rates'!AB37-('[1]Expr Plus-Published Rates'!AB37*'[1]Expr Plus-Published Rates'!L37))&gt;'[1]Expr Plus-Published Rates'!L$9,('[1]Expr Plus-Published Rates'!AB37-('[1]Expr Plus-Published Rates'!AB37*'[1]Expr Plus-Published Rates'!L37)),'[1]Expr Plus-Published Rates'!L$9))</f>
        <v>235.55</v>
      </c>
      <c r="M45" s="123">
        <f>IF('[1]Expr Plus-Published Rates'!M$7=0,'[1]Expr Plus-Published Rates'!AC37-('[1]Expr Plus-Published Rates'!AC37*'[1]Expr Plus-Published Rates'!M37),IF(('[1]Expr Plus-Published Rates'!AC37-('[1]Expr Plus-Published Rates'!AC37*'[1]Expr Plus-Published Rates'!M37))&gt;'[1]Expr Plus-Published Rates'!M$9,('[1]Expr Plus-Published Rates'!AC37-('[1]Expr Plus-Published Rates'!AC37*'[1]Expr Plus-Published Rates'!M37)),'[1]Expr Plus-Published Rates'!M$9))</f>
        <v>278.10000000000002</v>
      </c>
      <c r="N45" s="123">
        <f>IF('[1]Expr Plus-Published Rates'!N$7=0,'[1]Expr Plus-Published Rates'!AD37-('[1]Expr Plus-Published Rates'!AD37*'[1]Expr Plus-Published Rates'!N37),IF(('[1]Expr Plus-Published Rates'!AD37-('[1]Expr Plus-Published Rates'!AD37*'[1]Expr Plus-Published Rates'!N37))&gt;'[1]Expr Plus-Published Rates'!N$9,('[1]Expr Plus-Published Rates'!AD37-('[1]Expr Plus-Published Rates'!AD37*'[1]Expr Plus-Published Rates'!N37)),'[1]Expr Plus-Published Rates'!N$9))</f>
        <v>282.95</v>
      </c>
      <c r="O45" s="94"/>
    </row>
    <row r="46" spans="1:18" s="95" customFormat="1" ht="18" customHeight="1">
      <c r="A46" s="108">
        <v>8.5</v>
      </c>
      <c r="B46" s="109" t="s">
        <v>519</v>
      </c>
      <c r="C46" s="111">
        <f>IF('[1]Expr Plus-Published Rates'!C$7=0,'[1]Expr Plus-Published Rates'!S38-('[1]Expr Plus-Published Rates'!S38*'[1]Expr Plus-Published Rates'!C38),IF(('[1]Expr Plus-Published Rates'!S38-('[1]Expr Plus-Published Rates'!S38*'[1]Expr Plus-Published Rates'!C38))&gt;'[1]Expr Plus-Published Rates'!C$9,('[1]Expr Plus-Published Rates'!S38-('[1]Expr Plus-Published Rates'!S38*'[1]Expr Plus-Published Rates'!C38)),'[1]Expr Plus-Published Rates'!C$9))</f>
        <v>151.19999999999999</v>
      </c>
      <c r="D46" s="111">
        <f>IF('[1]Expr Plus-Published Rates'!D$7=0,'[1]Expr Plus-Published Rates'!T38-('[1]Expr Plus-Published Rates'!T38*'[1]Expr Plus-Published Rates'!D38),IF(('[1]Expr Plus-Published Rates'!T38-('[1]Expr Plus-Published Rates'!T38*'[1]Expr Plus-Published Rates'!D38))&gt;'[1]Expr Plus-Published Rates'!D$9,('[1]Expr Plus-Published Rates'!T38-('[1]Expr Plus-Published Rates'!T38*'[1]Expr Plus-Published Rates'!D38)),'[1]Expr Plus-Published Rates'!D$9))</f>
        <v>174.9</v>
      </c>
      <c r="E46" s="111">
        <f>IF('[1]Expr Plus-Published Rates'!E$7=0,'[1]Expr Plus-Published Rates'!U38-('[1]Expr Plus-Published Rates'!U38*'[1]Expr Plus-Published Rates'!E38),IF(('[1]Expr Plus-Published Rates'!U38-('[1]Expr Plus-Published Rates'!U38*'[1]Expr Plus-Published Rates'!E38))&gt;'[1]Expr Plus-Published Rates'!E$9,('[1]Expr Plus-Published Rates'!U38-('[1]Expr Plus-Published Rates'!U38*'[1]Expr Plus-Published Rates'!E38)),'[1]Expr Plus-Published Rates'!E$9))</f>
        <v>206.1</v>
      </c>
      <c r="F46" s="111">
        <f>IF('[1]Expr Plus-Published Rates'!F$7=0,'[1]Expr Plus-Published Rates'!V38-('[1]Expr Plus-Published Rates'!V38*'[1]Expr Plus-Published Rates'!F38),IF(('[1]Expr Plus-Published Rates'!V38-('[1]Expr Plus-Published Rates'!V38*'[1]Expr Plus-Published Rates'!F38))&gt;'[1]Expr Plus-Published Rates'!F$9,('[1]Expr Plus-Published Rates'!V38-('[1]Expr Plus-Published Rates'!V38*'[1]Expr Plus-Published Rates'!F38)),'[1]Expr Plus-Published Rates'!F$9))</f>
        <v>210.65</v>
      </c>
      <c r="G46" s="111">
        <f>IF('[1]Expr Plus-Published Rates'!G$7=0,'[1]Expr Plus-Published Rates'!W38-('[1]Expr Plus-Published Rates'!W38*'[1]Expr Plus-Published Rates'!G38),IF(('[1]Expr Plus-Published Rates'!W38-('[1]Expr Plus-Published Rates'!W38*'[1]Expr Plus-Published Rates'!G38))&gt;'[1]Expr Plus-Published Rates'!G$9,('[1]Expr Plus-Published Rates'!W38-('[1]Expr Plus-Published Rates'!W38*'[1]Expr Plus-Published Rates'!G38)),'[1]Expr Plus-Published Rates'!G$9))</f>
        <v>211.25</v>
      </c>
      <c r="H46" s="111">
        <f>IF('[1]Expr Plus-Published Rates'!H$7=0,'[1]Expr Plus-Published Rates'!X38-('[1]Expr Plus-Published Rates'!X38*'[1]Expr Plus-Published Rates'!H38),IF(('[1]Expr Plus-Published Rates'!X38-('[1]Expr Plus-Published Rates'!X38*'[1]Expr Plus-Published Rates'!H38))&gt;'[1]Expr Plus-Published Rates'!H$9,('[1]Expr Plus-Published Rates'!X38-('[1]Expr Plus-Published Rates'!X38*'[1]Expr Plus-Published Rates'!H38)),'[1]Expr Plus-Published Rates'!H$9))</f>
        <v>223.45</v>
      </c>
      <c r="I46" s="111">
        <f>IF('[1]Expr Plus-Published Rates'!I$7=0,'[1]Expr Plus-Published Rates'!Y38-('[1]Expr Plus-Published Rates'!Y38*'[1]Expr Plus-Published Rates'!I38),IF(('[1]Expr Plus-Published Rates'!Y38-('[1]Expr Plus-Published Rates'!Y38*'[1]Expr Plus-Published Rates'!I38))&gt;'[1]Expr Plus-Published Rates'!I$9,('[1]Expr Plus-Published Rates'!Y38-('[1]Expr Plus-Published Rates'!Y38*'[1]Expr Plus-Published Rates'!I38)),'[1]Expr Plus-Published Rates'!I$9))</f>
        <v>219.35</v>
      </c>
      <c r="J46" s="111">
        <f>IF('[1]Expr Plus-Published Rates'!J$7=0,'[1]Expr Plus-Published Rates'!Z38-('[1]Expr Plus-Published Rates'!Z38*'[1]Expr Plus-Published Rates'!J38),IF(('[1]Expr Plus-Published Rates'!Z38-('[1]Expr Plus-Published Rates'!Z38*'[1]Expr Plus-Published Rates'!J38))&gt;'[1]Expr Plus-Published Rates'!J$9,('[1]Expr Plus-Published Rates'!Z38-('[1]Expr Plus-Published Rates'!Z38*'[1]Expr Plus-Published Rates'!J38)),'[1]Expr Plus-Published Rates'!J$9))</f>
        <v>176.05</v>
      </c>
      <c r="K46" s="111">
        <f>IF('[1]Expr Plus-Published Rates'!K$7=0,'[1]Expr Plus-Published Rates'!AA38-('[1]Expr Plus-Published Rates'!AA38*'[1]Expr Plus-Published Rates'!K38),IF(('[1]Expr Plus-Published Rates'!AA38-('[1]Expr Plus-Published Rates'!AA38*'[1]Expr Plus-Published Rates'!K38))&gt;'[1]Expr Plus-Published Rates'!K$9,('[1]Expr Plus-Published Rates'!AA38-('[1]Expr Plus-Published Rates'!AA38*'[1]Expr Plus-Published Rates'!K38)),'[1]Expr Plus-Published Rates'!K$9))</f>
        <v>201.8</v>
      </c>
      <c r="L46" s="111">
        <f>IF('[1]Expr Plus-Published Rates'!L$7=0,'[1]Expr Plus-Published Rates'!AB38-('[1]Expr Plus-Published Rates'!AB38*'[1]Expr Plus-Published Rates'!L38),IF(('[1]Expr Plus-Published Rates'!AB38-('[1]Expr Plus-Published Rates'!AB38*'[1]Expr Plus-Published Rates'!L38))&gt;'[1]Expr Plus-Published Rates'!L$9,('[1]Expr Plus-Published Rates'!AB38-('[1]Expr Plus-Published Rates'!AB38*'[1]Expr Plus-Published Rates'!L38)),'[1]Expr Plus-Published Rates'!L$9))</f>
        <v>241.8</v>
      </c>
      <c r="M46" s="111">
        <f>IF('[1]Expr Plus-Published Rates'!M$7=0,'[1]Expr Plus-Published Rates'!AC38-('[1]Expr Plus-Published Rates'!AC38*'[1]Expr Plus-Published Rates'!M38),IF(('[1]Expr Plus-Published Rates'!AC38-('[1]Expr Plus-Published Rates'!AC38*'[1]Expr Plus-Published Rates'!M38))&gt;'[1]Expr Plus-Published Rates'!M$9,('[1]Expr Plus-Published Rates'!AC38-('[1]Expr Plus-Published Rates'!AC38*'[1]Expr Plus-Published Rates'!M38)),'[1]Expr Plus-Published Rates'!M$9))</f>
        <v>286.55</v>
      </c>
      <c r="N46" s="111">
        <f>IF('[1]Expr Plus-Published Rates'!N$7=0,'[1]Expr Plus-Published Rates'!AD38-('[1]Expr Plus-Published Rates'!AD38*'[1]Expr Plus-Published Rates'!N38),IF(('[1]Expr Plus-Published Rates'!AD38-('[1]Expr Plus-Published Rates'!AD38*'[1]Expr Plus-Published Rates'!N38))&gt;'[1]Expr Plus-Published Rates'!N$9,('[1]Expr Plus-Published Rates'!AD38-('[1]Expr Plus-Published Rates'!AD38*'[1]Expr Plus-Published Rates'!N38)),'[1]Expr Plus-Published Rates'!N$9))</f>
        <v>291.45</v>
      </c>
      <c r="O46" s="94"/>
    </row>
    <row r="47" spans="1:18" s="95" customFormat="1" ht="18" customHeight="1">
      <c r="A47" s="108">
        <v>9</v>
      </c>
      <c r="B47" s="109" t="s">
        <v>519</v>
      </c>
      <c r="C47" s="111">
        <f>IF('[1]Expr Plus-Published Rates'!C$7=0,'[1]Expr Plus-Published Rates'!S39-('[1]Expr Plus-Published Rates'!S39*'[1]Expr Plus-Published Rates'!C39),IF(('[1]Expr Plus-Published Rates'!S39-('[1]Expr Plus-Published Rates'!S39*'[1]Expr Plus-Published Rates'!C39))&gt;'[1]Expr Plus-Published Rates'!C$9,('[1]Expr Plus-Published Rates'!S39-('[1]Expr Plus-Published Rates'!S39*'[1]Expr Plus-Published Rates'!C39)),'[1]Expr Plus-Published Rates'!C$9))</f>
        <v>153.15</v>
      </c>
      <c r="D47" s="111">
        <f>IF('[1]Expr Plus-Published Rates'!D$7=0,'[1]Expr Plus-Published Rates'!T39-('[1]Expr Plus-Published Rates'!T39*'[1]Expr Plus-Published Rates'!D39),IF(('[1]Expr Plus-Published Rates'!T39-('[1]Expr Plus-Published Rates'!T39*'[1]Expr Plus-Published Rates'!D39))&gt;'[1]Expr Plus-Published Rates'!D$9,('[1]Expr Plus-Published Rates'!T39-('[1]Expr Plus-Published Rates'!T39*'[1]Expr Plus-Published Rates'!D39)),'[1]Expr Plus-Published Rates'!D$9))</f>
        <v>178.5</v>
      </c>
      <c r="E47" s="111">
        <f>IF('[1]Expr Plus-Published Rates'!E$7=0,'[1]Expr Plus-Published Rates'!U39-('[1]Expr Plus-Published Rates'!U39*'[1]Expr Plus-Published Rates'!E39),IF(('[1]Expr Plus-Published Rates'!U39-('[1]Expr Plus-Published Rates'!U39*'[1]Expr Plus-Published Rates'!E39))&gt;'[1]Expr Plus-Published Rates'!E$9,('[1]Expr Plus-Published Rates'!U39-('[1]Expr Plus-Published Rates'!U39*'[1]Expr Plus-Published Rates'!E39)),'[1]Expr Plus-Published Rates'!E$9))</f>
        <v>211.65</v>
      </c>
      <c r="F47" s="111">
        <f>IF('[1]Expr Plus-Published Rates'!F$7=0,'[1]Expr Plus-Published Rates'!V39-('[1]Expr Plus-Published Rates'!V39*'[1]Expr Plus-Published Rates'!F39),IF(('[1]Expr Plus-Published Rates'!V39-('[1]Expr Plus-Published Rates'!V39*'[1]Expr Plus-Published Rates'!F39))&gt;'[1]Expr Plus-Published Rates'!F$9,('[1]Expr Plus-Published Rates'!V39-('[1]Expr Plus-Published Rates'!V39*'[1]Expr Plus-Published Rates'!F39)),'[1]Expr Plus-Published Rates'!F$9))</f>
        <v>215.35</v>
      </c>
      <c r="G47" s="111">
        <f>IF('[1]Expr Plus-Published Rates'!G$7=0,'[1]Expr Plus-Published Rates'!W39-('[1]Expr Plus-Published Rates'!W39*'[1]Expr Plus-Published Rates'!G39),IF(('[1]Expr Plus-Published Rates'!W39-('[1]Expr Plus-Published Rates'!W39*'[1]Expr Plus-Published Rates'!G39))&gt;'[1]Expr Plus-Published Rates'!G$9,('[1]Expr Plus-Published Rates'!W39-('[1]Expr Plus-Published Rates'!W39*'[1]Expr Plus-Published Rates'!G39)),'[1]Expr Plus-Published Rates'!G$9))</f>
        <v>215.85</v>
      </c>
      <c r="H47" s="111">
        <f>IF('[1]Expr Plus-Published Rates'!H$7=0,'[1]Expr Plus-Published Rates'!X39-('[1]Expr Plus-Published Rates'!X39*'[1]Expr Plus-Published Rates'!H39),IF(('[1]Expr Plus-Published Rates'!X39-('[1]Expr Plus-Published Rates'!X39*'[1]Expr Plus-Published Rates'!H39))&gt;'[1]Expr Plus-Published Rates'!H$9,('[1]Expr Plus-Published Rates'!X39-('[1]Expr Plus-Published Rates'!X39*'[1]Expr Plus-Published Rates'!H39)),'[1]Expr Plus-Published Rates'!H$9))</f>
        <v>228.65</v>
      </c>
      <c r="I47" s="111">
        <f>IF('[1]Expr Plus-Published Rates'!I$7=0,'[1]Expr Plus-Published Rates'!Y39-('[1]Expr Plus-Published Rates'!Y39*'[1]Expr Plus-Published Rates'!I39),IF(('[1]Expr Plus-Published Rates'!Y39-('[1]Expr Plus-Published Rates'!Y39*'[1]Expr Plus-Published Rates'!I39))&gt;'[1]Expr Plus-Published Rates'!I$9,('[1]Expr Plus-Published Rates'!Y39-('[1]Expr Plus-Published Rates'!Y39*'[1]Expr Plus-Published Rates'!I39)),'[1]Expr Plus-Published Rates'!I$9))</f>
        <v>224.15</v>
      </c>
      <c r="J47" s="111">
        <f>IF('[1]Expr Plus-Published Rates'!J$7=0,'[1]Expr Plus-Published Rates'!Z39-('[1]Expr Plus-Published Rates'!Z39*'[1]Expr Plus-Published Rates'!J39),IF(('[1]Expr Plus-Published Rates'!Z39-('[1]Expr Plus-Published Rates'!Z39*'[1]Expr Plus-Published Rates'!J39))&gt;'[1]Expr Plus-Published Rates'!J$9,('[1]Expr Plus-Published Rates'!Z39-('[1]Expr Plus-Published Rates'!Z39*'[1]Expr Plus-Published Rates'!J39)),'[1]Expr Plus-Published Rates'!J$9))</f>
        <v>179.4</v>
      </c>
      <c r="K47" s="111">
        <f>IF('[1]Expr Plus-Published Rates'!K$7=0,'[1]Expr Plus-Published Rates'!AA39-('[1]Expr Plus-Published Rates'!AA39*'[1]Expr Plus-Published Rates'!K39),IF(('[1]Expr Plus-Published Rates'!AA39-('[1]Expr Plus-Published Rates'!AA39*'[1]Expr Plus-Published Rates'!K39))&gt;'[1]Expr Plus-Published Rates'!K$9,('[1]Expr Plus-Published Rates'!AA39-('[1]Expr Plus-Published Rates'!AA39*'[1]Expr Plus-Published Rates'!K39)),'[1]Expr Plus-Published Rates'!K$9))</f>
        <v>205.95</v>
      </c>
      <c r="L47" s="111">
        <f>IF('[1]Expr Plus-Published Rates'!L$7=0,'[1]Expr Plus-Published Rates'!AB39-('[1]Expr Plus-Published Rates'!AB39*'[1]Expr Plus-Published Rates'!L39),IF(('[1]Expr Plus-Published Rates'!AB39-('[1]Expr Plus-Published Rates'!AB39*'[1]Expr Plus-Published Rates'!L39))&gt;'[1]Expr Plus-Published Rates'!L$9,('[1]Expr Plus-Published Rates'!AB39-('[1]Expr Plus-Published Rates'!AB39*'[1]Expr Plus-Published Rates'!L39)),'[1]Expr Plus-Published Rates'!L$9))</f>
        <v>247.95</v>
      </c>
      <c r="M47" s="111">
        <f>IF('[1]Expr Plus-Published Rates'!M$7=0,'[1]Expr Plus-Published Rates'!AC39-('[1]Expr Plus-Published Rates'!AC39*'[1]Expr Plus-Published Rates'!M39),IF(('[1]Expr Plus-Published Rates'!AC39-('[1]Expr Plus-Published Rates'!AC39*'[1]Expr Plus-Published Rates'!M39))&gt;'[1]Expr Plus-Published Rates'!M$9,('[1]Expr Plus-Published Rates'!AC39-('[1]Expr Plus-Published Rates'!AC39*'[1]Expr Plus-Published Rates'!M39)),'[1]Expr Plus-Published Rates'!M$9))</f>
        <v>294.89999999999998</v>
      </c>
      <c r="N47" s="111">
        <f>IF('[1]Expr Plus-Published Rates'!N$7=0,'[1]Expr Plus-Published Rates'!AD39-('[1]Expr Plus-Published Rates'!AD39*'[1]Expr Plus-Published Rates'!N39),IF(('[1]Expr Plus-Published Rates'!AD39-('[1]Expr Plus-Published Rates'!AD39*'[1]Expr Plus-Published Rates'!N39))&gt;'[1]Expr Plus-Published Rates'!N$9,('[1]Expr Plus-Published Rates'!AD39-('[1]Expr Plus-Published Rates'!AD39*'[1]Expr Plus-Published Rates'!N39)),'[1]Expr Plus-Published Rates'!N$9))</f>
        <v>300.05</v>
      </c>
      <c r="O47" s="94"/>
    </row>
    <row r="48" spans="1:18" s="95" customFormat="1" ht="18" customHeight="1">
      <c r="A48" s="108">
        <v>9.5</v>
      </c>
      <c r="B48" s="109" t="s">
        <v>519</v>
      </c>
      <c r="C48" s="111">
        <f>IF('[1]Expr Plus-Published Rates'!C$7=0,'[1]Expr Plus-Published Rates'!S40-('[1]Expr Plus-Published Rates'!S40*'[1]Expr Plus-Published Rates'!C40),IF(('[1]Expr Plus-Published Rates'!S40-('[1]Expr Plus-Published Rates'!S40*'[1]Expr Plus-Published Rates'!C40))&gt;'[1]Expr Plus-Published Rates'!C$9,('[1]Expr Plus-Published Rates'!S40-('[1]Expr Plus-Published Rates'!S40*'[1]Expr Plus-Published Rates'!C40)),'[1]Expr Plus-Published Rates'!C$9))</f>
        <v>155.1</v>
      </c>
      <c r="D48" s="111">
        <f>IF('[1]Expr Plus-Published Rates'!D$7=0,'[1]Expr Plus-Published Rates'!T40-('[1]Expr Plus-Published Rates'!T40*'[1]Expr Plus-Published Rates'!D40),IF(('[1]Expr Plus-Published Rates'!T40-('[1]Expr Plus-Published Rates'!T40*'[1]Expr Plus-Published Rates'!D40))&gt;'[1]Expr Plus-Published Rates'!D$9,('[1]Expr Plus-Published Rates'!T40-('[1]Expr Plus-Published Rates'!T40*'[1]Expr Plus-Published Rates'!D40)),'[1]Expr Plus-Published Rates'!D$9))</f>
        <v>182.2</v>
      </c>
      <c r="E48" s="111">
        <f>IF('[1]Expr Plus-Published Rates'!E$7=0,'[1]Expr Plus-Published Rates'!U40-('[1]Expr Plus-Published Rates'!U40*'[1]Expr Plus-Published Rates'!E40),IF(('[1]Expr Plus-Published Rates'!U40-('[1]Expr Plus-Published Rates'!U40*'[1]Expr Plus-Published Rates'!E40))&gt;'[1]Expr Plus-Published Rates'!E$9,('[1]Expr Plus-Published Rates'!U40-('[1]Expr Plus-Published Rates'!U40*'[1]Expr Plus-Published Rates'!E40)),'[1]Expr Plus-Published Rates'!E$9))</f>
        <v>217.2</v>
      </c>
      <c r="F48" s="111">
        <f>IF('[1]Expr Plus-Published Rates'!F$7=0,'[1]Expr Plus-Published Rates'!V40-('[1]Expr Plus-Published Rates'!V40*'[1]Expr Plus-Published Rates'!F40),IF(('[1]Expr Plus-Published Rates'!V40-('[1]Expr Plus-Published Rates'!V40*'[1]Expr Plus-Published Rates'!F40))&gt;'[1]Expr Plus-Published Rates'!F$9,('[1]Expr Plus-Published Rates'!V40-('[1]Expr Plus-Published Rates'!V40*'[1]Expr Plus-Published Rates'!F40)),'[1]Expr Plus-Published Rates'!F$9))</f>
        <v>219.95</v>
      </c>
      <c r="G48" s="111">
        <f>IF('[1]Expr Plus-Published Rates'!G$7=0,'[1]Expr Plus-Published Rates'!W40-('[1]Expr Plus-Published Rates'!W40*'[1]Expr Plus-Published Rates'!G40),IF(('[1]Expr Plus-Published Rates'!W40-('[1]Expr Plus-Published Rates'!W40*'[1]Expr Plus-Published Rates'!G40))&gt;'[1]Expr Plus-Published Rates'!G$9,('[1]Expr Plus-Published Rates'!W40-('[1]Expr Plus-Published Rates'!W40*'[1]Expr Plus-Published Rates'!G40)),'[1]Expr Plus-Published Rates'!G$9))</f>
        <v>220.4</v>
      </c>
      <c r="H48" s="111">
        <f>IF('[1]Expr Plus-Published Rates'!H$7=0,'[1]Expr Plus-Published Rates'!X40-('[1]Expr Plus-Published Rates'!X40*'[1]Expr Plus-Published Rates'!H40),IF(('[1]Expr Plus-Published Rates'!X40-('[1]Expr Plus-Published Rates'!X40*'[1]Expr Plus-Published Rates'!H40))&gt;'[1]Expr Plus-Published Rates'!H$9,('[1]Expr Plus-Published Rates'!X40-('[1]Expr Plus-Published Rates'!X40*'[1]Expr Plus-Published Rates'!H40)),'[1]Expr Plus-Published Rates'!H$9))</f>
        <v>233.9</v>
      </c>
      <c r="I48" s="111">
        <f>IF('[1]Expr Plus-Published Rates'!I$7=0,'[1]Expr Plus-Published Rates'!Y40-('[1]Expr Plus-Published Rates'!Y40*'[1]Expr Plus-Published Rates'!I40),IF(('[1]Expr Plus-Published Rates'!Y40-('[1]Expr Plus-Published Rates'!Y40*'[1]Expr Plus-Published Rates'!I40))&gt;'[1]Expr Plus-Published Rates'!I$9,('[1]Expr Plus-Published Rates'!Y40-('[1]Expr Plus-Published Rates'!Y40*'[1]Expr Plus-Published Rates'!I40)),'[1]Expr Plus-Published Rates'!I$9))</f>
        <v>229</v>
      </c>
      <c r="J48" s="111">
        <f>IF('[1]Expr Plus-Published Rates'!J$7=0,'[1]Expr Plus-Published Rates'!Z40-('[1]Expr Plus-Published Rates'!Z40*'[1]Expr Plus-Published Rates'!J40),IF(('[1]Expr Plus-Published Rates'!Z40-('[1]Expr Plus-Published Rates'!Z40*'[1]Expr Plus-Published Rates'!J40))&gt;'[1]Expr Plus-Published Rates'!J$9,('[1]Expr Plus-Published Rates'!Z40-('[1]Expr Plus-Published Rates'!Z40*'[1]Expr Plus-Published Rates'!J40)),'[1]Expr Plus-Published Rates'!J$9))</f>
        <v>182.75</v>
      </c>
      <c r="K48" s="111">
        <f>IF('[1]Expr Plus-Published Rates'!K$7=0,'[1]Expr Plus-Published Rates'!AA40-('[1]Expr Plus-Published Rates'!AA40*'[1]Expr Plus-Published Rates'!K40),IF(('[1]Expr Plus-Published Rates'!AA40-('[1]Expr Plus-Published Rates'!AA40*'[1]Expr Plus-Published Rates'!K40))&gt;'[1]Expr Plus-Published Rates'!K$9,('[1]Expr Plus-Published Rates'!AA40-('[1]Expr Plus-Published Rates'!AA40*'[1]Expr Plus-Published Rates'!K40)),'[1]Expr Plus-Published Rates'!K$9))</f>
        <v>210.2</v>
      </c>
      <c r="L48" s="111">
        <f>IF('[1]Expr Plus-Published Rates'!L$7=0,'[1]Expr Plus-Published Rates'!AB40-('[1]Expr Plus-Published Rates'!AB40*'[1]Expr Plus-Published Rates'!L40),IF(('[1]Expr Plus-Published Rates'!AB40-('[1]Expr Plus-Published Rates'!AB40*'[1]Expr Plus-Published Rates'!L40))&gt;'[1]Expr Plus-Published Rates'!L$9,('[1]Expr Plus-Published Rates'!AB40-('[1]Expr Plus-Published Rates'!AB40*'[1]Expr Plus-Published Rates'!L40)),'[1]Expr Plus-Published Rates'!L$9))</f>
        <v>254.25</v>
      </c>
      <c r="M48" s="111">
        <f>IF('[1]Expr Plus-Published Rates'!M$7=0,'[1]Expr Plus-Published Rates'!AC40-('[1]Expr Plus-Published Rates'!AC40*'[1]Expr Plus-Published Rates'!M40),IF(('[1]Expr Plus-Published Rates'!AC40-('[1]Expr Plus-Published Rates'!AC40*'[1]Expr Plus-Published Rates'!M40))&gt;'[1]Expr Plus-Published Rates'!M$9,('[1]Expr Plus-Published Rates'!AC40-('[1]Expr Plus-Published Rates'!AC40*'[1]Expr Plus-Published Rates'!M40)),'[1]Expr Plus-Published Rates'!M$9))</f>
        <v>303.14999999999998</v>
      </c>
      <c r="N48" s="111">
        <f>IF('[1]Expr Plus-Published Rates'!N$7=0,'[1]Expr Plus-Published Rates'!AD40-('[1]Expr Plus-Published Rates'!AD40*'[1]Expr Plus-Published Rates'!N40),IF(('[1]Expr Plus-Published Rates'!AD40-('[1]Expr Plus-Published Rates'!AD40*'[1]Expr Plus-Published Rates'!N40))&gt;'[1]Expr Plus-Published Rates'!N$9,('[1]Expr Plus-Published Rates'!AD40-('[1]Expr Plus-Published Rates'!AD40*'[1]Expr Plus-Published Rates'!N40)),'[1]Expr Plus-Published Rates'!N$9))</f>
        <v>308.45</v>
      </c>
      <c r="O48" s="94"/>
    </row>
    <row r="49" spans="1:18" s="95" customFormat="1" ht="18" customHeight="1">
      <c r="A49" s="125">
        <v>10</v>
      </c>
      <c r="B49" s="122" t="s">
        <v>519</v>
      </c>
      <c r="C49" s="124">
        <f>IF('[1]Expr Plus-Published Rates'!C$7=0,'[1]Expr Plus-Published Rates'!S41-('[1]Expr Plus-Published Rates'!S41*'[1]Expr Plus-Published Rates'!C41),IF(('[1]Expr Plus-Published Rates'!S41-('[1]Expr Plus-Published Rates'!S41*'[1]Expr Plus-Published Rates'!C41))&gt;'[1]Expr Plus-Published Rates'!C$9,('[1]Expr Plus-Published Rates'!S41-('[1]Expr Plus-Published Rates'!S41*'[1]Expr Plus-Published Rates'!C41)),'[1]Expr Plus-Published Rates'!C$9))</f>
        <v>157.19999999999999</v>
      </c>
      <c r="D49" s="124">
        <f>IF('[1]Expr Plus-Published Rates'!D$7=0,'[1]Expr Plus-Published Rates'!T41-('[1]Expr Plus-Published Rates'!T41*'[1]Expr Plus-Published Rates'!D41),IF(('[1]Expr Plus-Published Rates'!T41-('[1]Expr Plus-Published Rates'!T41*'[1]Expr Plus-Published Rates'!D41))&gt;'[1]Expr Plus-Published Rates'!D$9,('[1]Expr Plus-Published Rates'!T41-('[1]Expr Plus-Published Rates'!T41*'[1]Expr Plus-Published Rates'!D41)),'[1]Expr Plus-Published Rates'!D$9))</f>
        <v>185.7</v>
      </c>
      <c r="E49" s="124">
        <f>IF('[1]Expr Plus-Published Rates'!E$7=0,'[1]Expr Plus-Published Rates'!U41-('[1]Expr Plus-Published Rates'!U41*'[1]Expr Plus-Published Rates'!E41),IF(('[1]Expr Plus-Published Rates'!U41-('[1]Expr Plus-Published Rates'!U41*'[1]Expr Plus-Published Rates'!E41))&gt;'[1]Expr Plus-Published Rates'!E$9,('[1]Expr Plus-Published Rates'!U41-('[1]Expr Plus-Published Rates'!U41*'[1]Expr Plus-Published Rates'!E41)),'[1]Expr Plus-Published Rates'!E$9))</f>
        <v>222.7</v>
      </c>
      <c r="F49" s="124">
        <f>IF('[1]Expr Plus-Published Rates'!F$7=0,'[1]Expr Plus-Published Rates'!V41-('[1]Expr Plus-Published Rates'!V41*'[1]Expr Plus-Published Rates'!F41),IF(('[1]Expr Plus-Published Rates'!V41-('[1]Expr Plus-Published Rates'!V41*'[1]Expr Plus-Published Rates'!F41))&gt;'[1]Expr Plus-Published Rates'!F$9,('[1]Expr Plus-Published Rates'!V41-('[1]Expr Plus-Published Rates'!V41*'[1]Expr Plus-Published Rates'!F41)),'[1]Expr Plus-Published Rates'!F$9))</f>
        <v>224.75</v>
      </c>
      <c r="G49" s="124">
        <f>IF('[1]Expr Plus-Published Rates'!G$7=0,'[1]Expr Plus-Published Rates'!W41-('[1]Expr Plus-Published Rates'!W41*'[1]Expr Plus-Published Rates'!G41),IF(('[1]Expr Plus-Published Rates'!W41-('[1]Expr Plus-Published Rates'!W41*'[1]Expr Plus-Published Rates'!G41))&gt;'[1]Expr Plus-Published Rates'!G$9,('[1]Expr Plus-Published Rates'!W41-('[1]Expr Plus-Published Rates'!W41*'[1]Expr Plus-Published Rates'!G41)),'[1]Expr Plus-Published Rates'!G$9))</f>
        <v>225</v>
      </c>
      <c r="H49" s="124">
        <f>IF('[1]Expr Plus-Published Rates'!H$7=0,'[1]Expr Plus-Published Rates'!X41-('[1]Expr Plus-Published Rates'!X41*'[1]Expr Plus-Published Rates'!H41),IF(('[1]Expr Plus-Published Rates'!X41-('[1]Expr Plus-Published Rates'!X41*'[1]Expr Plus-Published Rates'!H41))&gt;'[1]Expr Plus-Published Rates'!H$9,('[1]Expr Plus-Published Rates'!X41-('[1]Expr Plus-Published Rates'!X41*'[1]Expr Plus-Published Rates'!H41)),'[1]Expr Plus-Published Rates'!H$9))</f>
        <v>238.8</v>
      </c>
      <c r="I49" s="124">
        <f>IF('[1]Expr Plus-Published Rates'!I$7=0,'[1]Expr Plus-Published Rates'!Y41-('[1]Expr Plus-Published Rates'!Y41*'[1]Expr Plus-Published Rates'!I41),IF(('[1]Expr Plus-Published Rates'!Y41-('[1]Expr Plus-Published Rates'!Y41*'[1]Expr Plus-Published Rates'!I41))&gt;'[1]Expr Plus-Published Rates'!I$9,('[1]Expr Plus-Published Rates'!Y41-('[1]Expr Plus-Published Rates'!Y41*'[1]Expr Plus-Published Rates'!I41)),'[1]Expr Plus-Published Rates'!I$9))</f>
        <v>233.75</v>
      </c>
      <c r="J49" s="124">
        <f>IF('[1]Expr Plus-Published Rates'!J$7=0,'[1]Expr Plus-Published Rates'!Z41-('[1]Expr Plus-Published Rates'!Z41*'[1]Expr Plus-Published Rates'!J41),IF(('[1]Expr Plus-Published Rates'!Z41-('[1]Expr Plus-Published Rates'!Z41*'[1]Expr Plus-Published Rates'!J41))&gt;'[1]Expr Plus-Published Rates'!J$9,('[1]Expr Plus-Published Rates'!Z41-('[1]Expr Plus-Published Rates'!Z41*'[1]Expr Plus-Published Rates'!J41)),'[1]Expr Plus-Published Rates'!J$9))</f>
        <v>186.2</v>
      </c>
      <c r="K49" s="124">
        <f>IF('[1]Expr Plus-Published Rates'!K$7=0,'[1]Expr Plus-Published Rates'!AA41-('[1]Expr Plus-Published Rates'!AA41*'[1]Expr Plus-Published Rates'!K41),IF(('[1]Expr Plus-Published Rates'!AA41-('[1]Expr Plus-Published Rates'!AA41*'[1]Expr Plus-Published Rates'!K41))&gt;'[1]Expr Plus-Published Rates'!K$9,('[1]Expr Plus-Published Rates'!AA41-('[1]Expr Plus-Published Rates'!AA41*'[1]Expr Plus-Published Rates'!K41)),'[1]Expr Plus-Published Rates'!K$9))</f>
        <v>214.55</v>
      </c>
      <c r="L49" s="124">
        <f>IF('[1]Expr Plus-Published Rates'!L$7=0,'[1]Expr Plus-Published Rates'!AB41-('[1]Expr Plus-Published Rates'!AB41*'[1]Expr Plus-Published Rates'!L41),IF(('[1]Expr Plus-Published Rates'!AB41-('[1]Expr Plus-Published Rates'!AB41*'[1]Expr Plus-Published Rates'!L41))&gt;'[1]Expr Plus-Published Rates'!L$9,('[1]Expr Plus-Published Rates'!AB41-('[1]Expr Plus-Published Rates'!AB41*'[1]Expr Plus-Published Rates'!L41)),'[1]Expr Plus-Published Rates'!L$9))</f>
        <v>260.64999999999998</v>
      </c>
      <c r="M49" s="124">
        <f>IF('[1]Expr Plus-Published Rates'!M$7=0,'[1]Expr Plus-Published Rates'!AC41-('[1]Expr Plus-Published Rates'!AC41*'[1]Expr Plus-Published Rates'!M41),IF(('[1]Expr Plus-Published Rates'!AC41-('[1]Expr Plus-Published Rates'!AC41*'[1]Expr Plus-Published Rates'!M41))&gt;'[1]Expr Plus-Published Rates'!M$9,('[1]Expr Plus-Published Rates'!AC41-('[1]Expr Plus-Published Rates'!AC41*'[1]Expr Plus-Published Rates'!M41)),'[1]Expr Plus-Published Rates'!M$9))</f>
        <v>311.55</v>
      </c>
      <c r="N49" s="124">
        <f>IF('[1]Expr Plus-Published Rates'!N$7=0,'[1]Expr Plus-Published Rates'!AD41-('[1]Expr Plus-Published Rates'!AD41*'[1]Expr Plus-Published Rates'!N41),IF(('[1]Expr Plus-Published Rates'!AD41-('[1]Expr Plus-Published Rates'!AD41*'[1]Expr Plus-Published Rates'!N41))&gt;'[1]Expr Plus-Published Rates'!N$9,('[1]Expr Plus-Published Rates'!AD41-('[1]Expr Plus-Published Rates'!AD41*'[1]Expr Plus-Published Rates'!N41)),'[1]Expr Plus-Published Rates'!N$9))</f>
        <v>317.10000000000002</v>
      </c>
      <c r="O49" s="94"/>
      <c r="P49" s="104"/>
      <c r="Q49" s="104"/>
    </row>
    <row r="50" spans="1:18" s="95" customFormat="1" ht="18" customHeight="1">
      <c r="A50" s="126">
        <v>11</v>
      </c>
      <c r="B50" s="109" t="s">
        <v>519</v>
      </c>
      <c r="C50" s="111">
        <f>IF('[1]Expr Plus-Published Rates'!C$7=0,'[1]Expr Plus-Published Rates'!S42-('[1]Expr Plus-Published Rates'!S42*'[1]Expr Plus-Published Rates'!C42),IF(('[1]Expr Plus-Published Rates'!S42-('[1]Expr Plus-Published Rates'!S42*'[1]Expr Plus-Published Rates'!C42))&gt;'[1]Expr Plus-Published Rates'!C$9,('[1]Expr Plus-Published Rates'!S42-('[1]Expr Plus-Published Rates'!S42*'[1]Expr Plus-Published Rates'!C42)),'[1]Expr Plus-Published Rates'!C$9))</f>
        <v>160.75</v>
      </c>
      <c r="D50" s="111">
        <f>IF('[1]Expr Plus-Published Rates'!D$7=0,'[1]Expr Plus-Published Rates'!T42-('[1]Expr Plus-Published Rates'!T42*'[1]Expr Plus-Published Rates'!D42),IF(('[1]Expr Plus-Published Rates'!T42-('[1]Expr Plus-Published Rates'!T42*'[1]Expr Plus-Published Rates'!D42))&gt;'[1]Expr Plus-Published Rates'!D$9,('[1]Expr Plus-Published Rates'!T42-('[1]Expr Plus-Published Rates'!T42*'[1]Expr Plus-Published Rates'!D42)),'[1]Expr Plus-Published Rates'!D$9))</f>
        <v>190.7</v>
      </c>
      <c r="E50" s="111">
        <f>IF('[1]Expr Plus-Published Rates'!E$7=0,'[1]Expr Plus-Published Rates'!U42-('[1]Expr Plus-Published Rates'!U42*'[1]Expr Plus-Published Rates'!E42),IF(('[1]Expr Plus-Published Rates'!U42-('[1]Expr Plus-Published Rates'!U42*'[1]Expr Plus-Published Rates'!E42))&gt;'[1]Expr Plus-Published Rates'!E$9,('[1]Expr Plus-Published Rates'!U42-('[1]Expr Plus-Published Rates'!U42*'[1]Expr Plus-Published Rates'!E42)),'[1]Expr Plus-Published Rates'!E$9))</f>
        <v>231.95</v>
      </c>
      <c r="F50" s="111">
        <f>IF('[1]Expr Plus-Published Rates'!F$7=0,'[1]Expr Plus-Published Rates'!V42-('[1]Expr Plus-Published Rates'!V42*'[1]Expr Plus-Published Rates'!F42),IF(('[1]Expr Plus-Published Rates'!V42-('[1]Expr Plus-Published Rates'!V42*'[1]Expr Plus-Published Rates'!F42))&gt;'[1]Expr Plus-Published Rates'!F$9,('[1]Expr Plus-Published Rates'!V42-('[1]Expr Plus-Published Rates'!V42*'[1]Expr Plus-Published Rates'!F42)),'[1]Expr Plus-Published Rates'!F$9))</f>
        <v>233.4</v>
      </c>
      <c r="G50" s="111">
        <f>IF('[1]Expr Plus-Published Rates'!G$7=0,'[1]Expr Plus-Published Rates'!W42-('[1]Expr Plus-Published Rates'!W42*'[1]Expr Plus-Published Rates'!G42),IF(('[1]Expr Plus-Published Rates'!W42-('[1]Expr Plus-Published Rates'!W42*'[1]Expr Plus-Published Rates'!G42))&gt;'[1]Expr Plus-Published Rates'!G$9,('[1]Expr Plus-Published Rates'!W42-('[1]Expr Plus-Published Rates'!W42*'[1]Expr Plus-Published Rates'!G42)),'[1]Expr Plus-Published Rates'!G$9))</f>
        <v>234.55</v>
      </c>
      <c r="H50" s="111">
        <f>IF('[1]Expr Plus-Published Rates'!H$7=0,'[1]Expr Plus-Published Rates'!X42-('[1]Expr Plus-Published Rates'!X42*'[1]Expr Plus-Published Rates'!H42),IF(('[1]Expr Plus-Published Rates'!X42-('[1]Expr Plus-Published Rates'!X42*'[1]Expr Plus-Published Rates'!H42))&gt;'[1]Expr Plus-Published Rates'!H$9,('[1]Expr Plus-Published Rates'!X42-('[1]Expr Plus-Published Rates'!X42*'[1]Expr Plus-Published Rates'!H42)),'[1]Expr Plus-Published Rates'!H$9))</f>
        <v>247</v>
      </c>
      <c r="I50" s="111">
        <f>IF('[1]Expr Plus-Published Rates'!I$7=0,'[1]Expr Plus-Published Rates'!Y42-('[1]Expr Plus-Published Rates'!Y42*'[1]Expr Plus-Published Rates'!I42),IF(('[1]Expr Plus-Published Rates'!Y42-('[1]Expr Plus-Published Rates'!Y42*'[1]Expr Plus-Published Rates'!I42))&gt;'[1]Expr Plus-Published Rates'!I$9,('[1]Expr Plus-Published Rates'!Y42-('[1]Expr Plus-Published Rates'!Y42*'[1]Expr Plus-Published Rates'!I42)),'[1]Expr Plus-Published Rates'!I$9))</f>
        <v>242.35</v>
      </c>
      <c r="J50" s="111">
        <f>IF('[1]Expr Plus-Published Rates'!J$7=0,'[1]Expr Plus-Published Rates'!Z42-('[1]Expr Plus-Published Rates'!Z42*'[1]Expr Plus-Published Rates'!J42),IF(('[1]Expr Plus-Published Rates'!Z42-('[1]Expr Plus-Published Rates'!Z42*'[1]Expr Plus-Published Rates'!J42))&gt;'[1]Expr Plus-Published Rates'!J$9,('[1]Expr Plus-Published Rates'!Z42-('[1]Expr Plus-Published Rates'!Z42*'[1]Expr Plus-Published Rates'!J42)),'[1]Expr Plus-Published Rates'!J$9))</f>
        <v>191.75</v>
      </c>
      <c r="K50" s="111">
        <f>IF('[1]Expr Plus-Published Rates'!K$7=0,'[1]Expr Plus-Published Rates'!AA42-('[1]Expr Plus-Published Rates'!AA42*'[1]Expr Plus-Published Rates'!K42),IF(('[1]Expr Plus-Published Rates'!AA42-('[1]Expr Plus-Published Rates'!AA42*'[1]Expr Plus-Published Rates'!K42))&gt;'[1]Expr Plus-Published Rates'!K$9,('[1]Expr Plus-Published Rates'!AA42-('[1]Expr Plus-Published Rates'!AA42*'[1]Expr Plus-Published Rates'!K42)),'[1]Expr Plus-Published Rates'!K$9))</f>
        <v>222.05</v>
      </c>
      <c r="L50" s="111">
        <f>IF('[1]Expr Plus-Published Rates'!L$7=0,'[1]Expr Plus-Published Rates'!AB42-('[1]Expr Plus-Published Rates'!AB42*'[1]Expr Plus-Published Rates'!L42),IF(('[1]Expr Plus-Published Rates'!AB42-('[1]Expr Plus-Published Rates'!AB42*'[1]Expr Plus-Published Rates'!L42))&gt;'[1]Expr Plus-Published Rates'!L$9,('[1]Expr Plus-Published Rates'!AB42-('[1]Expr Plus-Published Rates'!AB42*'[1]Expr Plus-Published Rates'!L42)),'[1]Expr Plus-Published Rates'!L$9))</f>
        <v>272.39999999999998</v>
      </c>
      <c r="M50" s="111">
        <f>IF('[1]Expr Plus-Published Rates'!M$7=0,'[1]Expr Plus-Published Rates'!AC42-('[1]Expr Plus-Published Rates'!AC42*'[1]Expr Plus-Published Rates'!M42),IF(('[1]Expr Plus-Published Rates'!AC42-('[1]Expr Plus-Published Rates'!AC42*'[1]Expr Plus-Published Rates'!M42))&gt;'[1]Expr Plus-Published Rates'!M$9,('[1]Expr Plus-Published Rates'!AC42-('[1]Expr Plus-Published Rates'!AC42*'[1]Expr Plus-Published Rates'!M42)),'[1]Expr Plus-Published Rates'!M$9))</f>
        <v>325.95</v>
      </c>
      <c r="N50" s="111">
        <f>IF('[1]Expr Plus-Published Rates'!N$7=0,'[1]Expr Plus-Published Rates'!AD42-('[1]Expr Plus-Published Rates'!AD42*'[1]Expr Plus-Published Rates'!N42),IF(('[1]Expr Plus-Published Rates'!AD42-('[1]Expr Plus-Published Rates'!AD42*'[1]Expr Plus-Published Rates'!N42))&gt;'[1]Expr Plus-Published Rates'!N$9,('[1]Expr Plus-Published Rates'!AD42-('[1]Expr Plus-Published Rates'!AD42*'[1]Expr Plus-Published Rates'!N42)),'[1]Expr Plus-Published Rates'!N$9))</f>
        <v>338.85</v>
      </c>
      <c r="O50" s="94"/>
      <c r="P50" s="104"/>
      <c r="Q50" s="104"/>
      <c r="R50" s="104"/>
    </row>
    <row r="51" spans="1:18" s="95" customFormat="1" ht="18" customHeight="1">
      <c r="A51" s="126">
        <v>12</v>
      </c>
      <c r="B51" s="109" t="s">
        <v>519</v>
      </c>
      <c r="C51" s="111">
        <f>IF('[1]Expr Plus-Published Rates'!C$7=0,'[1]Expr Plus-Published Rates'!S43-('[1]Expr Plus-Published Rates'!S43*'[1]Expr Plus-Published Rates'!C43),IF(('[1]Expr Plus-Published Rates'!S43-('[1]Expr Plus-Published Rates'!S43*'[1]Expr Plus-Published Rates'!C43))&gt;'[1]Expr Plus-Published Rates'!C$9,('[1]Expr Plus-Published Rates'!S43-('[1]Expr Plus-Published Rates'!S43*'[1]Expr Plus-Published Rates'!C43)),'[1]Expr Plus-Published Rates'!C$9))</f>
        <v>164.45</v>
      </c>
      <c r="D51" s="111">
        <f>IF('[1]Expr Plus-Published Rates'!D$7=0,'[1]Expr Plus-Published Rates'!T43-('[1]Expr Plus-Published Rates'!T43*'[1]Expr Plus-Published Rates'!D43),IF(('[1]Expr Plus-Published Rates'!T43-('[1]Expr Plus-Published Rates'!T43*'[1]Expr Plus-Published Rates'!D43))&gt;'[1]Expr Plus-Published Rates'!D$9,('[1]Expr Plus-Published Rates'!T43-('[1]Expr Plus-Published Rates'!T43*'[1]Expr Plus-Published Rates'!D43)),'[1]Expr Plus-Published Rates'!D$9))</f>
        <v>195.95</v>
      </c>
      <c r="E51" s="111">
        <f>IF('[1]Expr Plus-Published Rates'!E$7=0,'[1]Expr Plus-Published Rates'!U43-('[1]Expr Plus-Published Rates'!U43*'[1]Expr Plus-Published Rates'!E43),IF(('[1]Expr Plus-Published Rates'!U43-('[1]Expr Plus-Published Rates'!U43*'[1]Expr Plus-Published Rates'!E43))&gt;'[1]Expr Plus-Published Rates'!E$9,('[1]Expr Plus-Published Rates'!U43-('[1]Expr Plus-Published Rates'!U43*'[1]Expr Plus-Published Rates'!E43)),'[1]Expr Plus-Published Rates'!E$9))</f>
        <v>240.1</v>
      </c>
      <c r="F51" s="111">
        <f>IF('[1]Expr Plus-Published Rates'!F$7=0,'[1]Expr Plus-Published Rates'!V43-('[1]Expr Plus-Published Rates'!V43*'[1]Expr Plus-Published Rates'!F43),IF(('[1]Expr Plus-Published Rates'!V43-('[1]Expr Plus-Published Rates'!V43*'[1]Expr Plus-Published Rates'!F43))&gt;'[1]Expr Plus-Published Rates'!F$9,('[1]Expr Plus-Published Rates'!V43-('[1]Expr Plus-Published Rates'!V43*'[1]Expr Plus-Published Rates'!F43)),'[1]Expr Plus-Published Rates'!F$9))</f>
        <v>241.9</v>
      </c>
      <c r="G51" s="111">
        <f>IF('[1]Expr Plus-Published Rates'!G$7=0,'[1]Expr Plus-Published Rates'!W43-('[1]Expr Plus-Published Rates'!W43*'[1]Expr Plus-Published Rates'!G43),IF(('[1]Expr Plus-Published Rates'!W43-('[1]Expr Plus-Published Rates'!W43*'[1]Expr Plus-Published Rates'!G43))&gt;'[1]Expr Plus-Published Rates'!G$9,('[1]Expr Plus-Published Rates'!W43-('[1]Expr Plus-Published Rates'!W43*'[1]Expr Plus-Published Rates'!G43)),'[1]Expr Plus-Published Rates'!G$9))</f>
        <v>242.9</v>
      </c>
      <c r="H51" s="111">
        <f>IF('[1]Expr Plus-Published Rates'!H$7=0,'[1]Expr Plus-Published Rates'!X43-('[1]Expr Plus-Published Rates'!X43*'[1]Expr Plus-Published Rates'!H43),IF(('[1]Expr Plus-Published Rates'!X43-('[1]Expr Plus-Published Rates'!X43*'[1]Expr Plus-Published Rates'!H43))&gt;'[1]Expr Plus-Published Rates'!H$9,('[1]Expr Plus-Published Rates'!X43-('[1]Expr Plus-Published Rates'!X43*'[1]Expr Plus-Published Rates'!H43)),'[1]Expr Plus-Published Rates'!H$9))</f>
        <v>256.35000000000002</v>
      </c>
      <c r="I51" s="111">
        <f>IF('[1]Expr Plus-Published Rates'!I$7=0,'[1]Expr Plus-Published Rates'!Y43-('[1]Expr Plus-Published Rates'!Y43*'[1]Expr Plus-Published Rates'!I43),IF(('[1]Expr Plus-Published Rates'!Y43-('[1]Expr Plus-Published Rates'!Y43*'[1]Expr Plus-Published Rates'!I43))&gt;'[1]Expr Plus-Published Rates'!I$9,('[1]Expr Plus-Published Rates'!Y43-('[1]Expr Plus-Published Rates'!Y43*'[1]Expr Plus-Published Rates'!I43)),'[1]Expr Plus-Published Rates'!I$9))</f>
        <v>251.65</v>
      </c>
      <c r="J51" s="111">
        <f>IF('[1]Expr Plus-Published Rates'!J$7=0,'[1]Expr Plus-Published Rates'!Z43-('[1]Expr Plus-Published Rates'!Z43*'[1]Expr Plus-Published Rates'!J43),IF(('[1]Expr Plus-Published Rates'!Z43-('[1]Expr Plus-Published Rates'!Z43*'[1]Expr Plus-Published Rates'!J43))&gt;'[1]Expr Plus-Published Rates'!J$9,('[1]Expr Plus-Published Rates'!Z43-('[1]Expr Plus-Published Rates'!Z43*'[1]Expr Plus-Published Rates'!J43)),'[1]Expr Plus-Published Rates'!J$9))</f>
        <v>197.15</v>
      </c>
      <c r="K51" s="111">
        <f>IF('[1]Expr Plus-Published Rates'!K$7=0,'[1]Expr Plus-Published Rates'!AA43-('[1]Expr Plus-Published Rates'!AA43*'[1]Expr Plus-Published Rates'!K43),IF(('[1]Expr Plus-Published Rates'!AA43-('[1]Expr Plus-Published Rates'!AA43*'[1]Expr Plus-Published Rates'!K43))&gt;'[1]Expr Plus-Published Rates'!K$9,('[1]Expr Plus-Published Rates'!AA43-('[1]Expr Plus-Published Rates'!AA43*'[1]Expr Plus-Published Rates'!K43)),'[1]Expr Plus-Published Rates'!K$9))</f>
        <v>229.65</v>
      </c>
      <c r="L51" s="111">
        <f>IF('[1]Expr Plus-Published Rates'!L$7=0,'[1]Expr Plus-Published Rates'!AB43-('[1]Expr Plus-Published Rates'!AB43*'[1]Expr Plus-Published Rates'!L43),IF(('[1]Expr Plus-Published Rates'!AB43-('[1]Expr Plus-Published Rates'!AB43*'[1]Expr Plus-Published Rates'!L43))&gt;'[1]Expr Plus-Published Rates'!L$9,('[1]Expr Plus-Published Rates'!AB43-('[1]Expr Plus-Published Rates'!AB43*'[1]Expr Plus-Published Rates'!L43)),'[1]Expr Plus-Published Rates'!L$9))</f>
        <v>284.3</v>
      </c>
      <c r="M51" s="111">
        <f>IF('[1]Expr Plus-Published Rates'!M$7=0,'[1]Expr Plus-Published Rates'!AC43-('[1]Expr Plus-Published Rates'!AC43*'[1]Expr Plus-Published Rates'!M43),IF(('[1]Expr Plus-Published Rates'!AC43-('[1]Expr Plus-Published Rates'!AC43*'[1]Expr Plus-Published Rates'!M43))&gt;'[1]Expr Plus-Published Rates'!M$9,('[1]Expr Plus-Published Rates'!AC43-('[1]Expr Plus-Published Rates'!AC43*'[1]Expr Plus-Published Rates'!M43)),'[1]Expr Plus-Published Rates'!M$9))</f>
        <v>340.75</v>
      </c>
      <c r="N51" s="111">
        <f>IF('[1]Expr Plus-Published Rates'!N$7=0,'[1]Expr Plus-Published Rates'!AD43-('[1]Expr Plus-Published Rates'!AD43*'[1]Expr Plus-Published Rates'!N43),IF(('[1]Expr Plus-Published Rates'!AD43-('[1]Expr Plus-Published Rates'!AD43*'[1]Expr Plus-Published Rates'!N43))&gt;'[1]Expr Plus-Published Rates'!N$9,('[1]Expr Plus-Published Rates'!AD43-('[1]Expr Plus-Published Rates'!AD43*'[1]Expr Plus-Published Rates'!N43)),'[1]Expr Plus-Published Rates'!N$9))</f>
        <v>355.85</v>
      </c>
      <c r="O51" s="94"/>
      <c r="R51" s="104"/>
    </row>
    <row r="52" spans="1:18" s="95" customFormat="1" ht="18" customHeight="1">
      <c r="A52" s="126">
        <v>13</v>
      </c>
      <c r="B52" s="109" t="s">
        <v>519</v>
      </c>
      <c r="C52" s="111">
        <f>IF('[1]Expr Plus-Published Rates'!C$7=0,'[1]Expr Plus-Published Rates'!S44-('[1]Expr Plus-Published Rates'!S44*'[1]Expr Plus-Published Rates'!C44),IF(('[1]Expr Plus-Published Rates'!S44-('[1]Expr Plus-Published Rates'!S44*'[1]Expr Plus-Published Rates'!C44))&gt;'[1]Expr Plus-Published Rates'!C$9,('[1]Expr Plus-Published Rates'!S44-('[1]Expr Plus-Published Rates'!S44*'[1]Expr Plus-Published Rates'!C44)),'[1]Expr Plus-Published Rates'!C$9))</f>
        <v>168.45</v>
      </c>
      <c r="D52" s="111">
        <f>IF('[1]Expr Plus-Published Rates'!D$7=0,'[1]Expr Plus-Published Rates'!T44-('[1]Expr Plus-Published Rates'!T44*'[1]Expr Plus-Published Rates'!D44),IF(('[1]Expr Plus-Published Rates'!T44-('[1]Expr Plus-Published Rates'!T44*'[1]Expr Plus-Published Rates'!D44))&gt;'[1]Expr Plus-Published Rates'!D$9,('[1]Expr Plus-Published Rates'!T44-('[1]Expr Plus-Published Rates'!T44*'[1]Expr Plus-Published Rates'!D44)),'[1]Expr Plus-Published Rates'!D$9))</f>
        <v>201</v>
      </c>
      <c r="E52" s="111">
        <f>IF('[1]Expr Plus-Published Rates'!E$7=0,'[1]Expr Plus-Published Rates'!U44-('[1]Expr Plus-Published Rates'!U44*'[1]Expr Plus-Published Rates'!E44),IF(('[1]Expr Plus-Published Rates'!U44-('[1]Expr Plus-Published Rates'!U44*'[1]Expr Plus-Published Rates'!E44))&gt;'[1]Expr Plus-Published Rates'!E$9,('[1]Expr Plus-Published Rates'!U44-('[1]Expr Plus-Published Rates'!U44*'[1]Expr Plus-Published Rates'!E44)),'[1]Expr Plus-Published Rates'!E$9))</f>
        <v>248.3</v>
      </c>
      <c r="F52" s="111">
        <f>IF('[1]Expr Plus-Published Rates'!F$7=0,'[1]Expr Plus-Published Rates'!V44-('[1]Expr Plus-Published Rates'!V44*'[1]Expr Plus-Published Rates'!F44),IF(('[1]Expr Plus-Published Rates'!V44-('[1]Expr Plus-Published Rates'!V44*'[1]Expr Plus-Published Rates'!F44))&gt;'[1]Expr Plus-Published Rates'!F$9,('[1]Expr Plus-Published Rates'!V44-('[1]Expr Plus-Published Rates'!V44*'[1]Expr Plus-Published Rates'!F44)),'[1]Expr Plus-Published Rates'!F$9))</f>
        <v>250.55</v>
      </c>
      <c r="G52" s="111">
        <f>IF('[1]Expr Plus-Published Rates'!G$7=0,'[1]Expr Plus-Published Rates'!W44-('[1]Expr Plus-Published Rates'!W44*'[1]Expr Plus-Published Rates'!G44),IF(('[1]Expr Plus-Published Rates'!W44-('[1]Expr Plus-Published Rates'!W44*'[1]Expr Plus-Published Rates'!G44))&gt;'[1]Expr Plus-Published Rates'!G$9,('[1]Expr Plus-Published Rates'!W44-('[1]Expr Plus-Published Rates'!W44*'[1]Expr Plus-Published Rates'!G44)),'[1]Expr Plus-Published Rates'!G$9))</f>
        <v>251.3</v>
      </c>
      <c r="H52" s="111">
        <f>IF('[1]Expr Plus-Published Rates'!H$7=0,'[1]Expr Plus-Published Rates'!X44-('[1]Expr Plus-Published Rates'!X44*'[1]Expr Plus-Published Rates'!H44),IF(('[1]Expr Plus-Published Rates'!X44-('[1]Expr Plus-Published Rates'!X44*'[1]Expr Plus-Published Rates'!H44))&gt;'[1]Expr Plus-Published Rates'!H$9,('[1]Expr Plus-Published Rates'!X44-('[1]Expr Plus-Published Rates'!X44*'[1]Expr Plus-Published Rates'!H44)),'[1]Expr Plus-Published Rates'!H$9))</f>
        <v>265.64999999999998</v>
      </c>
      <c r="I52" s="111">
        <f>IF('[1]Expr Plus-Published Rates'!I$7=0,'[1]Expr Plus-Published Rates'!Y44-('[1]Expr Plus-Published Rates'!Y44*'[1]Expr Plus-Published Rates'!I44),IF(('[1]Expr Plus-Published Rates'!Y44-('[1]Expr Plus-Published Rates'!Y44*'[1]Expr Plus-Published Rates'!I44))&gt;'[1]Expr Plus-Published Rates'!I$9,('[1]Expr Plus-Published Rates'!Y44-('[1]Expr Plus-Published Rates'!Y44*'[1]Expr Plus-Published Rates'!I44)),'[1]Expr Plus-Published Rates'!I$9))</f>
        <v>260.75</v>
      </c>
      <c r="J52" s="111">
        <f>IF('[1]Expr Plus-Published Rates'!J$7=0,'[1]Expr Plus-Published Rates'!Z44-('[1]Expr Plus-Published Rates'!Z44*'[1]Expr Plus-Published Rates'!J44),IF(('[1]Expr Plus-Published Rates'!Z44-('[1]Expr Plus-Published Rates'!Z44*'[1]Expr Plus-Published Rates'!J44))&gt;'[1]Expr Plus-Published Rates'!J$9,('[1]Expr Plus-Published Rates'!Z44-('[1]Expr Plus-Published Rates'!Z44*'[1]Expr Plus-Published Rates'!J44)),'[1]Expr Plus-Published Rates'!J$9))</f>
        <v>202.65</v>
      </c>
      <c r="K52" s="111">
        <f>IF('[1]Expr Plus-Published Rates'!K$7=0,'[1]Expr Plus-Published Rates'!AA44-('[1]Expr Plus-Published Rates'!AA44*'[1]Expr Plus-Published Rates'!K44),IF(('[1]Expr Plus-Published Rates'!AA44-('[1]Expr Plus-Published Rates'!AA44*'[1]Expr Plus-Published Rates'!K44))&gt;'[1]Expr Plus-Published Rates'!K$9,('[1]Expr Plus-Published Rates'!AA44-('[1]Expr Plus-Published Rates'!AA44*'[1]Expr Plus-Published Rates'!K44)),'[1]Expr Plus-Published Rates'!K$9))</f>
        <v>237.05</v>
      </c>
      <c r="L52" s="111">
        <f>IF('[1]Expr Plus-Published Rates'!L$7=0,'[1]Expr Plus-Published Rates'!AB44-('[1]Expr Plus-Published Rates'!AB44*'[1]Expr Plus-Published Rates'!L44),IF(('[1]Expr Plus-Published Rates'!AB44-('[1]Expr Plus-Published Rates'!AB44*'[1]Expr Plus-Published Rates'!L44))&gt;'[1]Expr Plus-Published Rates'!L$9,('[1]Expr Plus-Published Rates'!AB44-('[1]Expr Plus-Published Rates'!AB44*'[1]Expr Plus-Published Rates'!L44)),'[1]Expr Plus-Published Rates'!L$9))</f>
        <v>296.3</v>
      </c>
      <c r="M52" s="111">
        <f>IF('[1]Expr Plus-Published Rates'!M$7=0,'[1]Expr Plus-Published Rates'!AC44-('[1]Expr Plus-Published Rates'!AC44*'[1]Expr Plus-Published Rates'!M44),IF(('[1]Expr Plus-Published Rates'!AC44-('[1]Expr Plus-Published Rates'!AC44*'[1]Expr Plus-Published Rates'!M44))&gt;'[1]Expr Plus-Published Rates'!M$9,('[1]Expr Plus-Published Rates'!AC44-('[1]Expr Plus-Published Rates'!AC44*'[1]Expr Plus-Published Rates'!M44)),'[1]Expr Plus-Published Rates'!M$9))</f>
        <v>355.75</v>
      </c>
      <c r="N52" s="111">
        <f>IF('[1]Expr Plus-Published Rates'!N$7=0,'[1]Expr Plus-Published Rates'!AD44-('[1]Expr Plus-Published Rates'!AD44*'[1]Expr Plus-Published Rates'!N44),IF(('[1]Expr Plus-Published Rates'!AD44-('[1]Expr Plus-Published Rates'!AD44*'[1]Expr Plus-Published Rates'!N44))&gt;'[1]Expr Plus-Published Rates'!N$9,('[1]Expr Plus-Published Rates'!AD44-('[1]Expr Plus-Published Rates'!AD44*'[1]Expr Plus-Published Rates'!N44)),'[1]Expr Plus-Published Rates'!N$9))</f>
        <v>372.9</v>
      </c>
      <c r="O52" s="94"/>
    </row>
    <row r="53" spans="1:18" s="104" customFormat="1" ht="18" customHeight="1">
      <c r="A53" s="126">
        <v>14</v>
      </c>
      <c r="B53" s="109" t="s">
        <v>519</v>
      </c>
      <c r="C53" s="111">
        <f>IF('[1]Expr Plus-Published Rates'!C$7=0,'[1]Expr Plus-Published Rates'!S45-('[1]Expr Plus-Published Rates'!S45*'[1]Expr Plus-Published Rates'!C45),IF(('[1]Expr Plus-Published Rates'!S45-('[1]Expr Plus-Published Rates'!S45*'[1]Expr Plus-Published Rates'!C45))&gt;'[1]Expr Plus-Published Rates'!C$9,('[1]Expr Plus-Published Rates'!S45-('[1]Expr Plus-Published Rates'!S45*'[1]Expr Plus-Published Rates'!C45)),'[1]Expr Plus-Published Rates'!C$9))</f>
        <v>172.2</v>
      </c>
      <c r="D53" s="111">
        <f>IF('[1]Expr Plus-Published Rates'!D$7=0,'[1]Expr Plus-Published Rates'!T45-('[1]Expr Plus-Published Rates'!T45*'[1]Expr Plus-Published Rates'!D45),IF(('[1]Expr Plus-Published Rates'!T45-('[1]Expr Plus-Published Rates'!T45*'[1]Expr Plus-Published Rates'!D45))&gt;'[1]Expr Plus-Published Rates'!D$9,('[1]Expr Plus-Published Rates'!T45-('[1]Expr Plus-Published Rates'!T45*'[1]Expr Plus-Published Rates'!D45)),'[1]Expr Plus-Published Rates'!D$9))</f>
        <v>206.25</v>
      </c>
      <c r="E53" s="111">
        <f>IF('[1]Expr Plus-Published Rates'!E$7=0,'[1]Expr Plus-Published Rates'!U45-('[1]Expr Plus-Published Rates'!U45*'[1]Expr Plus-Published Rates'!E45),IF(('[1]Expr Plus-Published Rates'!U45-('[1]Expr Plus-Published Rates'!U45*'[1]Expr Plus-Published Rates'!E45))&gt;'[1]Expr Plus-Published Rates'!E$9,('[1]Expr Plus-Published Rates'!U45-('[1]Expr Plus-Published Rates'!U45*'[1]Expr Plus-Published Rates'!E45)),'[1]Expr Plus-Published Rates'!E$9))</f>
        <v>256.55</v>
      </c>
      <c r="F53" s="111">
        <f>IF('[1]Expr Plus-Published Rates'!F$7=0,'[1]Expr Plus-Published Rates'!V45-('[1]Expr Plus-Published Rates'!V45*'[1]Expr Plus-Published Rates'!F45),IF(('[1]Expr Plus-Published Rates'!V45-('[1]Expr Plus-Published Rates'!V45*'[1]Expr Plus-Published Rates'!F45))&gt;'[1]Expr Plus-Published Rates'!F$9,('[1]Expr Plus-Published Rates'!V45-('[1]Expr Plus-Published Rates'!V45*'[1]Expr Plus-Published Rates'!F45)),'[1]Expr Plus-Published Rates'!F$9))</f>
        <v>259.10000000000002</v>
      </c>
      <c r="G53" s="111">
        <f>IF('[1]Expr Plus-Published Rates'!G$7=0,'[1]Expr Plus-Published Rates'!W45-('[1]Expr Plus-Published Rates'!W45*'[1]Expr Plus-Published Rates'!G45),IF(('[1]Expr Plus-Published Rates'!W45-('[1]Expr Plus-Published Rates'!W45*'[1]Expr Plus-Published Rates'!G45))&gt;'[1]Expr Plus-Published Rates'!G$9,('[1]Expr Plus-Published Rates'!W45-('[1]Expr Plus-Published Rates'!W45*'[1]Expr Plus-Published Rates'!G45)),'[1]Expr Plus-Published Rates'!G$9))</f>
        <v>259.60000000000002</v>
      </c>
      <c r="H53" s="111">
        <f>IF('[1]Expr Plus-Published Rates'!H$7=0,'[1]Expr Plus-Published Rates'!X45-('[1]Expr Plus-Published Rates'!X45*'[1]Expr Plus-Published Rates'!H45),IF(('[1]Expr Plus-Published Rates'!X45-('[1]Expr Plus-Published Rates'!X45*'[1]Expr Plus-Published Rates'!H45))&gt;'[1]Expr Plus-Published Rates'!H$9,('[1]Expr Plus-Published Rates'!X45-('[1]Expr Plus-Published Rates'!X45*'[1]Expr Plus-Published Rates'!H45)),'[1]Expr Plus-Published Rates'!H$9))</f>
        <v>274.5</v>
      </c>
      <c r="I53" s="111">
        <f>IF('[1]Expr Plus-Published Rates'!I$7=0,'[1]Expr Plus-Published Rates'!Y45-('[1]Expr Plus-Published Rates'!Y45*'[1]Expr Plus-Published Rates'!I45),IF(('[1]Expr Plus-Published Rates'!Y45-('[1]Expr Plus-Published Rates'!Y45*'[1]Expr Plus-Published Rates'!I45))&gt;'[1]Expr Plus-Published Rates'!I$9,('[1]Expr Plus-Published Rates'!Y45-('[1]Expr Plus-Published Rates'!Y45*'[1]Expr Plus-Published Rates'!I45)),'[1]Expr Plus-Published Rates'!I$9))</f>
        <v>269.60000000000002</v>
      </c>
      <c r="J53" s="111">
        <f>IF('[1]Expr Plus-Published Rates'!J$7=0,'[1]Expr Plus-Published Rates'!Z45-('[1]Expr Plus-Published Rates'!Z45*'[1]Expr Plus-Published Rates'!J45),IF(('[1]Expr Plus-Published Rates'!Z45-('[1]Expr Plus-Published Rates'!Z45*'[1]Expr Plus-Published Rates'!J45))&gt;'[1]Expr Plus-Published Rates'!J$9,('[1]Expr Plus-Published Rates'!Z45-('[1]Expr Plus-Published Rates'!Z45*'[1]Expr Plus-Published Rates'!J45)),'[1]Expr Plus-Published Rates'!J$9))</f>
        <v>208.25</v>
      </c>
      <c r="K53" s="111">
        <f>IF('[1]Expr Plus-Published Rates'!K$7=0,'[1]Expr Plus-Published Rates'!AA45-('[1]Expr Plus-Published Rates'!AA45*'[1]Expr Plus-Published Rates'!K45),IF(('[1]Expr Plus-Published Rates'!AA45-('[1]Expr Plus-Published Rates'!AA45*'[1]Expr Plus-Published Rates'!K45))&gt;'[1]Expr Plus-Published Rates'!K$9,('[1]Expr Plus-Published Rates'!AA45-('[1]Expr Plus-Published Rates'!AA45*'[1]Expr Plus-Published Rates'!K45)),'[1]Expr Plus-Published Rates'!K$9))</f>
        <v>244.6</v>
      </c>
      <c r="L53" s="111">
        <f>IF('[1]Expr Plus-Published Rates'!L$7=0,'[1]Expr Plus-Published Rates'!AB45-('[1]Expr Plus-Published Rates'!AB45*'[1]Expr Plus-Published Rates'!L45),IF(('[1]Expr Plus-Published Rates'!AB45-('[1]Expr Plus-Published Rates'!AB45*'[1]Expr Plus-Published Rates'!L45))&gt;'[1]Expr Plus-Published Rates'!L$9,('[1]Expr Plus-Published Rates'!AB45-('[1]Expr Plus-Published Rates'!AB45*'[1]Expr Plus-Published Rates'!L45)),'[1]Expr Plus-Published Rates'!L$9))</f>
        <v>308.25</v>
      </c>
      <c r="M53" s="111">
        <f>IF('[1]Expr Plus-Published Rates'!M$7=0,'[1]Expr Plus-Published Rates'!AC45-('[1]Expr Plus-Published Rates'!AC45*'[1]Expr Plus-Published Rates'!M45),IF(('[1]Expr Plus-Published Rates'!AC45-('[1]Expr Plus-Published Rates'!AC45*'[1]Expr Plus-Published Rates'!M45))&gt;'[1]Expr Plus-Published Rates'!M$9,('[1]Expr Plus-Published Rates'!AC45-('[1]Expr Plus-Published Rates'!AC45*'[1]Expr Plus-Published Rates'!M45)),'[1]Expr Plus-Published Rates'!M$9))</f>
        <v>370.55</v>
      </c>
      <c r="N53" s="111">
        <f>IF('[1]Expr Plus-Published Rates'!N$7=0,'[1]Expr Plus-Published Rates'!AD45-('[1]Expr Plus-Published Rates'!AD45*'[1]Expr Plus-Published Rates'!N45),IF(('[1]Expr Plus-Published Rates'!AD45-('[1]Expr Plus-Published Rates'!AD45*'[1]Expr Plus-Published Rates'!N45))&gt;'[1]Expr Plus-Published Rates'!N$9,('[1]Expr Plus-Published Rates'!AD45-('[1]Expr Plus-Published Rates'!AD45*'[1]Expr Plus-Published Rates'!N45)),'[1]Expr Plus-Published Rates'!N$9))</f>
        <v>389.8</v>
      </c>
      <c r="O53" s="94"/>
      <c r="P53" s="95"/>
      <c r="Q53" s="95"/>
      <c r="R53" s="95"/>
    </row>
    <row r="54" spans="1:18" s="104" customFormat="1" ht="18" customHeight="1">
      <c r="A54" s="125">
        <v>15</v>
      </c>
      <c r="B54" s="122" t="s">
        <v>519</v>
      </c>
      <c r="C54" s="111">
        <f>IF('[1]Expr Plus-Published Rates'!C$7=0,'[1]Expr Plus-Published Rates'!S46-('[1]Expr Plus-Published Rates'!S46*'[1]Expr Plus-Published Rates'!C46),IF(('[1]Expr Plus-Published Rates'!S46-('[1]Expr Plus-Published Rates'!S46*'[1]Expr Plus-Published Rates'!C46))&gt;'[1]Expr Plus-Published Rates'!C$9,('[1]Expr Plus-Published Rates'!S46-('[1]Expr Plus-Published Rates'!S46*'[1]Expr Plus-Published Rates'!C46)),'[1]Expr Plus-Published Rates'!C$9))</f>
        <v>176.15</v>
      </c>
      <c r="D54" s="111">
        <f>IF('[1]Expr Plus-Published Rates'!D$7=0,'[1]Expr Plus-Published Rates'!T46-('[1]Expr Plus-Published Rates'!T46*'[1]Expr Plus-Published Rates'!D46),IF(('[1]Expr Plus-Published Rates'!T46-('[1]Expr Plus-Published Rates'!T46*'[1]Expr Plus-Published Rates'!D46))&gt;'[1]Expr Plus-Published Rates'!D$9,('[1]Expr Plus-Published Rates'!T46-('[1]Expr Plus-Published Rates'!T46*'[1]Expr Plus-Published Rates'!D46)),'[1]Expr Plus-Published Rates'!D$9))</f>
        <v>211.4</v>
      </c>
      <c r="E54" s="111">
        <f>IF('[1]Expr Plus-Published Rates'!E$7=0,'[1]Expr Plus-Published Rates'!U46-('[1]Expr Plus-Published Rates'!U46*'[1]Expr Plus-Published Rates'!E46),IF(('[1]Expr Plus-Published Rates'!U46-('[1]Expr Plus-Published Rates'!U46*'[1]Expr Plus-Published Rates'!E46))&gt;'[1]Expr Plus-Published Rates'!E$9,('[1]Expr Plus-Published Rates'!U46-('[1]Expr Plus-Published Rates'!U46*'[1]Expr Plus-Published Rates'!E46)),'[1]Expr Plus-Published Rates'!E$9))</f>
        <v>264.75</v>
      </c>
      <c r="F54" s="111">
        <f>IF('[1]Expr Plus-Published Rates'!F$7=0,'[1]Expr Plus-Published Rates'!V46-('[1]Expr Plus-Published Rates'!V46*'[1]Expr Plus-Published Rates'!F46),IF(('[1]Expr Plus-Published Rates'!V46-('[1]Expr Plus-Published Rates'!V46*'[1]Expr Plus-Published Rates'!F46))&gt;'[1]Expr Plus-Published Rates'!F$9,('[1]Expr Plus-Published Rates'!V46-('[1]Expr Plus-Published Rates'!V46*'[1]Expr Plus-Published Rates'!F46)),'[1]Expr Plus-Published Rates'!F$9))</f>
        <v>267.85000000000002</v>
      </c>
      <c r="G54" s="111">
        <f>IF('[1]Expr Plus-Published Rates'!G$7=0,'[1]Expr Plus-Published Rates'!W46-('[1]Expr Plus-Published Rates'!W46*'[1]Expr Plus-Published Rates'!G46),IF(('[1]Expr Plus-Published Rates'!W46-('[1]Expr Plus-Published Rates'!W46*'[1]Expr Plus-Published Rates'!G46))&gt;'[1]Expr Plus-Published Rates'!G$9,('[1]Expr Plus-Published Rates'!W46-('[1]Expr Plus-Published Rates'!W46*'[1]Expr Plus-Published Rates'!G46)),'[1]Expr Plus-Published Rates'!G$9))</f>
        <v>268.14999999999998</v>
      </c>
      <c r="H54" s="111">
        <f>IF('[1]Expr Plus-Published Rates'!H$7=0,'[1]Expr Plus-Published Rates'!X46-('[1]Expr Plus-Published Rates'!X46*'[1]Expr Plus-Published Rates'!H46),IF(('[1]Expr Plus-Published Rates'!X46-('[1]Expr Plus-Published Rates'!X46*'[1]Expr Plus-Published Rates'!H46))&gt;'[1]Expr Plus-Published Rates'!H$9,('[1]Expr Plus-Published Rates'!X46-('[1]Expr Plus-Published Rates'!X46*'[1]Expr Plus-Published Rates'!H46)),'[1]Expr Plus-Published Rates'!H$9))</f>
        <v>283.75</v>
      </c>
      <c r="I54" s="111">
        <f>IF('[1]Expr Plus-Published Rates'!I$7=0,'[1]Expr Plus-Published Rates'!Y46-('[1]Expr Plus-Published Rates'!Y46*'[1]Expr Plus-Published Rates'!I46),IF(('[1]Expr Plus-Published Rates'!Y46-('[1]Expr Plus-Published Rates'!Y46*'[1]Expr Plus-Published Rates'!I46))&gt;'[1]Expr Plus-Published Rates'!I$9,('[1]Expr Plus-Published Rates'!Y46-('[1]Expr Plus-Published Rates'!Y46*'[1]Expr Plus-Published Rates'!I46)),'[1]Expr Plus-Published Rates'!I$9))</f>
        <v>278.75</v>
      </c>
      <c r="J54" s="111">
        <f>IF('[1]Expr Plus-Published Rates'!J$7=0,'[1]Expr Plus-Published Rates'!Z46-('[1]Expr Plus-Published Rates'!Z46*'[1]Expr Plus-Published Rates'!J46),IF(('[1]Expr Plus-Published Rates'!Z46-('[1]Expr Plus-Published Rates'!Z46*'[1]Expr Plus-Published Rates'!J46))&gt;'[1]Expr Plus-Published Rates'!J$9,('[1]Expr Plus-Published Rates'!Z46-('[1]Expr Plus-Published Rates'!Z46*'[1]Expr Plus-Published Rates'!J46)),'[1]Expr Plus-Published Rates'!J$9))</f>
        <v>213.85</v>
      </c>
      <c r="K54" s="111">
        <f>IF('[1]Expr Plus-Published Rates'!K$7=0,'[1]Expr Plus-Published Rates'!AA46-('[1]Expr Plus-Published Rates'!AA46*'[1]Expr Plus-Published Rates'!K46),IF(('[1]Expr Plus-Published Rates'!AA46-('[1]Expr Plus-Published Rates'!AA46*'[1]Expr Plus-Published Rates'!K46))&gt;'[1]Expr Plus-Published Rates'!K$9,('[1]Expr Plus-Published Rates'!AA46-('[1]Expr Plus-Published Rates'!AA46*'[1]Expr Plus-Published Rates'!K46)),'[1]Expr Plus-Published Rates'!K$9))</f>
        <v>252.1</v>
      </c>
      <c r="L54" s="111">
        <f>IF('[1]Expr Plus-Published Rates'!L$7=0,'[1]Expr Plus-Published Rates'!AB46-('[1]Expr Plus-Published Rates'!AB46*'[1]Expr Plus-Published Rates'!L46),IF(('[1]Expr Plus-Published Rates'!AB46-('[1]Expr Plus-Published Rates'!AB46*'[1]Expr Plus-Published Rates'!L46))&gt;'[1]Expr Plus-Published Rates'!L$9,('[1]Expr Plus-Published Rates'!AB46-('[1]Expr Plus-Published Rates'!AB46*'[1]Expr Plus-Published Rates'!L46)),'[1]Expr Plus-Published Rates'!L$9))</f>
        <v>320.25</v>
      </c>
      <c r="M54" s="111">
        <f>IF('[1]Expr Plus-Published Rates'!M$7=0,'[1]Expr Plus-Published Rates'!AC46-('[1]Expr Plus-Published Rates'!AC46*'[1]Expr Plus-Published Rates'!M46),IF(('[1]Expr Plus-Published Rates'!AC46-('[1]Expr Plus-Published Rates'!AC46*'[1]Expr Plus-Published Rates'!M46))&gt;'[1]Expr Plus-Published Rates'!M$9,('[1]Expr Plus-Published Rates'!AC46-('[1]Expr Plus-Published Rates'!AC46*'[1]Expr Plus-Published Rates'!M46)),'[1]Expr Plus-Published Rates'!M$9))</f>
        <v>385.45</v>
      </c>
      <c r="N54" s="111">
        <f>IF('[1]Expr Plus-Published Rates'!N$7=0,'[1]Expr Plus-Published Rates'!AD46-('[1]Expr Plus-Published Rates'!AD46*'[1]Expr Plus-Published Rates'!N46),IF(('[1]Expr Plus-Published Rates'!AD46-('[1]Expr Plus-Published Rates'!AD46*'[1]Expr Plus-Published Rates'!N46))&gt;'[1]Expr Plus-Published Rates'!N$9,('[1]Expr Plus-Published Rates'!AD46-('[1]Expr Plus-Published Rates'!AD46*'[1]Expr Plus-Published Rates'!N46)),'[1]Expr Plus-Published Rates'!N$9))</f>
        <v>406.9</v>
      </c>
      <c r="O54" s="94"/>
      <c r="P54" s="95"/>
      <c r="Q54" s="95"/>
      <c r="R54" s="95"/>
    </row>
    <row r="55" spans="1:18" s="95" customFormat="1" ht="18" customHeight="1">
      <c r="A55" s="126">
        <v>16</v>
      </c>
      <c r="B55" s="109" t="s">
        <v>519</v>
      </c>
      <c r="C55" s="123">
        <f>IF('[1]Expr Plus-Published Rates'!C$7=0,'[1]Expr Plus-Published Rates'!S47-('[1]Expr Plus-Published Rates'!S47*'[1]Expr Plus-Published Rates'!C47),IF(('[1]Expr Plus-Published Rates'!S47-('[1]Expr Plus-Published Rates'!S47*'[1]Expr Plus-Published Rates'!C47))&gt;'[1]Expr Plus-Published Rates'!C$9,('[1]Expr Plus-Published Rates'!S47-('[1]Expr Plus-Published Rates'!S47*'[1]Expr Plus-Published Rates'!C47)),'[1]Expr Plus-Published Rates'!C$9))</f>
        <v>180.15</v>
      </c>
      <c r="D55" s="123">
        <f>IF('[1]Expr Plus-Published Rates'!D$7=0,'[1]Expr Plus-Published Rates'!T47-('[1]Expr Plus-Published Rates'!T47*'[1]Expr Plus-Published Rates'!D47),IF(('[1]Expr Plus-Published Rates'!T47-('[1]Expr Plus-Published Rates'!T47*'[1]Expr Plus-Published Rates'!D47))&gt;'[1]Expr Plus-Published Rates'!D$9,('[1]Expr Plus-Published Rates'!T47-('[1]Expr Plus-Published Rates'!T47*'[1]Expr Plus-Published Rates'!D47)),'[1]Expr Plus-Published Rates'!D$9))</f>
        <v>216.5</v>
      </c>
      <c r="E55" s="123">
        <f>IF('[1]Expr Plus-Published Rates'!E$7=0,'[1]Expr Plus-Published Rates'!U47-('[1]Expr Plus-Published Rates'!U47*'[1]Expr Plus-Published Rates'!E47),IF(('[1]Expr Plus-Published Rates'!U47-('[1]Expr Plus-Published Rates'!U47*'[1]Expr Plus-Published Rates'!E47))&gt;'[1]Expr Plus-Published Rates'!E$9,('[1]Expr Plus-Published Rates'!U47-('[1]Expr Plus-Published Rates'!U47*'[1]Expr Plus-Published Rates'!E47)),'[1]Expr Plus-Published Rates'!E$9))</f>
        <v>272.95</v>
      </c>
      <c r="F55" s="123">
        <f>IF('[1]Expr Plus-Published Rates'!F$7=0,'[1]Expr Plus-Published Rates'!V47-('[1]Expr Plus-Published Rates'!V47*'[1]Expr Plus-Published Rates'!F47),IF(('[1]Expr Plus-Published Rates'!V47-('[1]Expr Plus-Published Rates'!V47*'[1]Expr Plus-Published Rates'!F47))&gt;'[1]Expr Plus-Published Rates'!F$9,('[1]Expr Plus-Published Rates'!V47-('[1]Expr Plus-Published Rates'!V47*'[1]Expr Plus-Published Rates'!F47)),'[1]Expr Plus-Published Rates'!F$9))</f>
        <v>276.25</v>
      </c>
      <c r="G55" s="123">
        <f>IF('[1]Expr Plus-Published Rates'!G$7=0,'[1]Expr Plus-Published Rates'!W47-('[1]Expr Plus-Published Rates'!W47*'[1]Expr Plus-Published Rates'!G47),IF(('[1]Expr Plus-Published Rates'!W47-('[1]Expr Plus-Published Rates'!W47*'[1]Expr Plus-Published Rates'!G47))&gt;'[1]Expr Plus-Published Rates'!G$9,('[1]Expr Plus-Published Rates'!W47-('[1]Expr Plus-Published Rates'!W47*'[1]Expr Plus-Published Rates'!G47)),'[1]Expr Plus-Published Rates'!G$9))</f>
        <v>276.55</v>
      </c>
      <c r="H55" s="123">
        <f>IF('[1]Expr Plus-Published Rates'!H$7=0,'[1]Expr Plus-Published Rates'!X47-('[1]Expr Plus-Published Rates'!X47*'[1]Expr Plus-Published Rates'!H47),IF(('[1]Expr Plus-Published Rates'!X47-('[1]Expr Plus-Published Rates'!X47*'[1]Expr Plus-Published Rates'!H47))&gt;'[1]Expr Plus-Published Rates'!H$9,('[1]Expr Plus-Published Rates'!X47-('[1]Expr Plus-Published Rates'!X47*'[1]Expr Plus-Published Rates'!H47)),'[1]Expr Plus-Published Rates'!H$9))</f>
        <v>292.8</v>
      </c>
      <c r="I55" s="123">
        <f>IF('[1]Expr Plus-Published Rates'!I$7=0,'[1]Expr Plus-Published Rates'!Y47-('[1]Expr Plus-Published Rates'!Y47*'[1]Expr Plus-Published Rates'!I47),IF(('[1]Expr Plus-Published Rates'!Y47-('[1]Expr Plus-Published Rates'!Y47*'[1]Expr Plus-Published Rates'!I47))&gt;'[1]Expr Plus-Published Rates'!I$9,('[1]Expr Plus-Published Rates'!Y47-('[1]Expr Plus-Published Rates'!Y47*'[1]Expr Plus-Published Rates'!I47)),'[1]Expr Plus-Published Rates'!I$9))</f>
        <v>287.85000000000002</v>
      </c>
      <c r="J55" s="123">
        <f>IF('[1]Expr Plus-Published Rates'!J$7=0,'[1]Expr Plus-Published Rates'!Z47-('[1]Expr Plus-Published Rates'!Z47*'[1]Expr Plus-Published Rates'!J47),IF(('[1]Expr Plus-Published Rates'!Z47-('[1]Expr Plus-Published Rates'!Z47*'[1]Expr Plus-Published Rates'!J47))&gt;'[1]Expr Plus-Published Rates'!J$9,('[1]Expr Plus-Published Rates'!Z47-('[1]Expr Plus-Published Rates'!Z47*'[1]Expr Plus-Published Rates'!J47)),'[1]Expr Plus-Published Rates'!J$9))</f>
        <v>219.3</v>
      </c>
      <c r="K55" s="123">
        <f>IF('[1]Expr Plus-Published Rates'!K$7=0,'[1]Expr Plus-Published Rates'!AA47-('[1]Expr Plus-Published Rates'!AA47*'[1]Expr Plus-Published Rates'!K47),IF(('[1]Expr Plus-Published Rates'!AA47-('[1]Expr Plus-Published Rates'!AA47*'[1]Expr Plus-Published Rates'!K47))&gt;'[1]Expr Plus-Published Rates'!K$9,('[1]Expr Plus-Published Rates'!AA47-('[1]Expr Plus-Published Rates'!AA47*'[1]Expr Plus-Published Rates'!K47)),'[1]Expr Plus-Published Rates'!K$9))</f>
        <v>259.7</v>
      </c>
      <c r="L55" s="123">
        <f>IF('[1]Expr Plus-Published Rates'!L$7=0,'[1]Expr Plus-Published Rates'!AB47-('[1]Expr Plus-Published Rates'!AB47*'[1]Expr Plus-Published Rates'!L47),IF(('[1]Expr Plus-Published Rates'!AB47-('[1]Expr Plus-Published Rates'!AB47*'[1]Expr Plus-Published Rates'!L47))&gt;'[1]Expr Plus-Published Rates'!L$9,('[1]Expr Plus-Published Rates'!AB47-('[1]Expr Plus-Published Rates'!AB47*'[1]Expr Plus-Published Rates'!L47)),'[1]Expr Plus-Published Rates'!L$9))</f>
        <v>332.2</v>
      </c>
      <c r="M55" s="123">
        <f>IF('[1]Expr Plus-Published Rates'!M$7=0,'[1]Expr Plus-Published Rates'!AC47-('[1]Expr Plus-Published Rates'!AC47*'[1]Expr Plus-Published Rates'!M47),IF(('[1]Expr Plus-Published Rates'!AC47-('[1]Expr Plus-Published Rates'!AC47*'[1]Expr Plus-Published Rates'!M47))&gt;'[1]Expr Plus-Published Rates'!M$9,('[1]Expr Plus-Published Rates'!AC47-('[1]Expr Plus-Published Rates'!AC47*'[1]Expr Plus-Published Rates'!M47)),'[1]Expr Plus-Published Rates'!M$9))</f>
        <v>400.3</v>
      </c>
      <c r="N55" s="123">
        <f>IF('[1]Expr Plus-Published Rates'!N$7=0,'[1]Expr Plus-Published Rates'!AD47-('[1]Expr Plus-Published Rates'!AD47*'[1]Expr Plus-Published Rates'!N47),IF(('[1]Expr Plus-Published Rates'!AD47-('[1]Expr Plus-Published Rates'!AD47*'[1]Expr Plus-Published Rates'!N47))&gt;'[1]Expr Plus-Published Rates'!N$9,('[1]Expr Plus-Published Rates'!AD47-('[1]Expr Plus-Published Rates'!AD47*'[1]Expr Plus-Published Rates'!N47)),'[1]Expr Plus-Published Rates'!N$9))</f>
        <v>423.75</v>
      </c>
      <c r="O55" s="94"/>
    </row>
    <row r="56" spans="1:18" s="95" customFormat="1" ht="18" customHeight="1">
      <c r="A56" s="126">
        <v>17</v>
      </c>
      <c r="B56" s="109" t="s">
        <v>519</v>
      </c>
      <c r="C56" s="111">
        <f>IF('[1]Expr Plus-Published Rates'!C$7=0,'[1]Expr Plus-Published Rates'!S48-('[1]Expr Plus-Published Rates'!S48*'[1]Expr Plus-Published Rates'!C48),IF(('[1]Expr Plus-Published Rates'!S48-('[1]Expr Plus-Published Rates'!S48*'[1]Expr Plus-Published Rates'!C48))&gt;'[1]Expr Plus-Published Rates'!C$9,('[1]Expr Plus-Published Rates'!S48-('[1]Expr Plus-Published Rates'!S48*'[1]Expr Plus-Published Rates'!C48)),'[1]Expr Plus-Published Rates'!C$9))</f>
        <v>183.85</v>
      </c>
      <c r="D56" s="111">
        <f>IF('[1]Expr Plus-Published Rates'!D$7=0,'[1]Expr Plus-Published Rates'!T48-('[1]Expr Plus-Published Rates'!T48*'[1]Expr Plus-Published Rates'!D48),IF(('[1]Expr Plus-Published Rates'!T48-('[1]Expr Plus-Published Rates'!T48*'[1]Expr Plus-Published Rates'!D48))&gt;'[1]Expr Plus-Published Rates'!D$9,('[1]Expr Plus-Published Rates'!T48-('[1]Expr Plus-Published Rates'!T48*'[1]Expr Plus-Published Rates'!D48)),'[1]Expr Plus-Published Rates'!D$9))</f>
        <v>221.7</v>
      </c>
      <c r="E56" s="111">
        <f>IF('[1]Expr Plus-Published Rates'!E$7=0,'[1]Expr Plus-Published Rates'!U48-('[1]Expr Plus-Published Rates'!U48*'[1]Expr Plus-Published Rates'!E48),IF(('[1]Expr Plus-Published Rates'!U48-('[1]Expr Plus-Published Rates'!U48*'[1]Expr Plus-Published Rates'!E48))&gt;'[1]Expr Plus-Published Rates'!E$9,('[1]Expr Plus-Published Rates'!U48-('[1]Expr Plus-Published Rates'!U48*'[1]Expr Plus-Published Rates'!E48)),'[1]Expr Plus-Published Rates'!E$9))</f>
        <v>281.14999999999998</v>
      </c>
      <c r="F56" s="111">
        <f>IF('[1]Expr Plus-Published Rates'!F$7=0,'[1]Expr Plus-Published Rates'!V48-('[1]Expr Plus-Published Rates'!V48*'[1]Expr Plus-Published Rates'!F48),IF(('[1]Expr Plus-Published Rates'!V48-('[1]Expr Plus-Published Rates'!V48*'[1]Expr Plus-Published Rates'!F48))&gt;'[1]Expr Plus-Published Rates'!F$9,('[1]Expr Plus-Published Rates'!V48-('[1]Expr Plus-Published Rates'!V48*'[1]Expr Plus-Published Rates'!F48)),'[1]Expr Plus-Published Rates'!F$9))</f>
        <v>284.89999999999998</v>
      </c>
      <c r="G56" s="111">
        <f>IF('[1]Expr Plus-Published Rates'!G$7=0,'[1]Expr Plus-Published Rates'!W48-('[1]Expr Plus-Published Rates'!W48*'[1]Expr Plus-Published Rates'!G48),IF(('[1]Expr Plus-Published Rates'!W48-('[1]Expr Plus-Published Rates'!W48*'[1]Expr Plus-Published Rates'!G48))&gt;'[1]Expr Plus-Published Rates'!G$9,('[1]Expr Plus-Published Rates'!W48-('[1]Expr Plus-Published Rates'!W48*'[1]Expr Plus-Published Rates'!G48)),'[1]Expr Plus-Published Rates'!G$9))</f>
        <v>285.35000000000002</v>
      </c>
      <c r="H56" s="111">
        <f>IF('[1]Expr Plus-Published Rates'!H$7=0,'[1]Expr Plus-Published Rates'!X48-('[1]Expr Plus-Published Rates'!X48*'[1]Expr Plus-Published Rates'!H48),IF(('[1]Expr Plus-Published Rates'!X48-('[1]Expr Plus-Published Rates'!X48*'[1]Expr Plus-Published Rates'!H48))&gt;'[1]Expr Plus-Published Rates'!H$9,('[1]Expr Plus-Published Rates'!X48-('[1]Expr Plus-Published Rates'!X48*'[1]Expr Plus-Published Rates'!H48)),'[1]Expr Plus-Published Rates'!H$9))</f>
        <v>302</v>
      </c>
      <c r="I56" s="111">
        <f>IF('[1]Expr Plus-Published Rates'!I$7=0,'[1]Expr Plus-Published Rates'!Y48-('[1]Expr Plus-Published Rates'!Y48*'[1]Expr Plus-Published Rates'!I48),IF(('[1]Expr Plus-Published Rates'!Y48-('[1]Expr Plus-Published Rates'!Y48*'[1]Expr Plus-Published Rates'!I48))&gt;'[1]Expr Plus-Published Rates'!I$9,('[1]Expr Plus-Published Rates'!Y48-('[1]Expr Plus-Published Rates'!Y48*'[1]Expr Plus-Published Rates'!I48)),'[1]Expr Plus-Published Rates'!I$9))</f>
        <v>297</v>
      </c>
      <c r="J56" s="111">
        <f>IF('[1]Expr Plus-Published Rates'!J$7=0,'[1]Expr Plus-Published Rates'!Z48-('[1]Expr Plus-Published Rates'!Z48*'[1]Expr Plus-Published Rates'!J48),IF(('[1]Expr Plus-Published Rates'!Z48-('[1]Expr Plus-Published Rates'!Z48*'[1]Expr Plus-Published Rates'!J48))&gt;'[1]Expr Plus-Published Rates'!J$9,('[1]Expr Plus-Published Rates'!Z48-('[1]Expr Plus-Published Rates'!Z48*'[1]Expr Plus-Published Rates'!J48)),'[1]Expr Plus-Published Rates'!J$9))</f>
        <v>224.75</v>
      </c>
      <c r="K56" s="111">
        <f>IF('[1]Expr Plus-Published Rates'!K$7=0,'[1]Expr Plus-Published Rates'!AA48-('[1]Expr Plus-Published Rates'!AA48*'[1]Expr Plus-Published Rates'!K48),IF(('[1]Expr Plus-Published Rates'!AA48-('[1]Expr Plus-Published Rates'!AA48*'[1]Expr Plus-Published Rates'!K48))&gt;'[1]Expr Plus-Published Rates'!K$9,('[1]Expr Plus-Published Rates'!AA48-('[1]Expr Plus-Published Rates'!AA48*'[1]Expr Plus-Published Rates'!K48)),'[1]Expr Plus-Published Rates'!K$9))</f>
        <v>267.2</v>
      </c>
      <c r="L56" s="111">
        <f>IF('[1]Expr Plus-Published Rates'!L$7=0,'[1]Expr Plus-Published Rates'!AB48-('[1]Expr Plus-Published Rates'!AB48*'[1]Expr Plus-Published Rates'!L48),IF(('[1]Expr Plus-Published Rates'!AB48-('[1]Expr Plus-Published Rates'!AB48*'[1]Expr Plus-Published Rates'!L48))&gt;'[1]Expr Plus-Published Rates'!L$9,('[1]Expr Plus-Published Rates'!AB48-('[1]Expr Plus-Published Rates'!AB48*'[1]Expr Plus-Published Rates'!L48)),'[1]Expr Plus-Published Rates'!L$9))</f>
        <v>344.15</v>
      </c>
      <c r="M56" s="111">
        <f>IF('[1]Expr Plus-Published Rates'!M$7=0,'[1]Expr Plus-Published Rates'!AC48-('[1]Expr Plus-Published Rates'!AC48*'[1]Expr Plus-Published Rates'!M48),IF(('[1]Expr Plus-Published Rates'!AC48-('[1]Expr Plus-Published Rates'!AC48*'[1]Expr Plus-Published Rates'!M48))&gt;'[1]Expr Plus-Published Rates'!M$9,('[1]Expr Plus-Published Rates'!AC48-('[1]Expr Plus-Published Rates'!AC48*'[1]Expr Plus-Published Rates'!M48)),'[1]Expr Plus-Published Rates'!M$9))</f>
        <v>415.25</v>
      </c>
      <c r="N56" s="111">
        <f>IF('[1]Expr Plus-Published Rates'!N$7=0,'[1]Expr Plus-Published Rates'!AD48-('[1]Expr Plus-Published Rates'!AD48*'[1]Expr Plus-Published Rates'!N48),IF(('[1]Expr Plus-Published Rates'!AD48-('[1]Expr Plus-Published Rates'!AD48*'[1]Expr Plus-Published Rates'!N48))&gt;'[1]Expr Plus-Published Rates'!N$9,('[1]Expr Plus-Published Rates'!AD48-('[1]Expr Plus-Published Rates'!AD48*'[1]Expr Plus-Published Rates'!N48)),'[1]Expr Plus-Published Rates'!N$9))</f>
        <v>440.85</v>
      </c>
      <c r="O56" s="94"/>
    </row>
    <row r="57" spans="1:18" s="95" customFormat="1" ht="18" customHeight="1">
      <c r="A57" s="126">
        <v>18</v>
      </c>
      <c r="B57" s="109" t="s">
        <v>519</v>
      </c>
      <c r="C57" s="111">
        <f>IF('[1]Expr Plus-Published Rates'!C$7=0,'[1]Expr Plus-Published Rates'!S49-('[1]Expr Plus-Published Rates'!S49*'[1]Expr Plus-Published Rates'!C49),IF(('[1]Expr Plus-Published Rates'!S49-('[1]Expr Plus-Published Rates'!S49*'[1]Expr Plus-Published Rates'!C49))&gt;'[1]Expr Plus-Published Rates'!C$9,('[1]Expr Plus-Published Rates'!S49-('[1]Expr Plus-Published Rates'!S49*'[1]Expr Plus-Published Rates'!C49)),'[1]Expr Plus-Published Rates'!C$9))</f>
        <v>187.9</v>
      </c>
      <c r="D57" s="111">
        <f>IF('[1]Expr Plus-Published Rates'!D$7=0,'[1]Expr Plus-Published Rates'!T49-('[1]Expr Plus-Published Rates'!T49*'[1]Expr Plus-Published Rates'!D49),IF(('[1]Expr Plus-Published Rates'!T49-('[1]Expr Plus-Published Rates'!T49*'[1]Expr Plus-Published Rates'!D49))&gt;'[1]Expr Plus-Published Rates'!D$9,('[1]Expr Plus-Published Rates'!T49-('[1]Expr Plus-Published Rates'!T49*'[1]Expr Plus-Published Rates'!D49)),'[1]Expr Plus-Published Rates'!D$9))</f>
        <v>226.8</v>
      </c>
      <c r="E57" s="111">
        <f>IF('[1]Expr Plus-Published Rates'!E$7=0,'[1]Expr Plus-Published Rates'!U49-('[1]Expr Plus-Published Rates'!U49*'[1]Expr Plus-Published Rates'!E49),IF(('[1]Expr Plus-Published Rates'!U49-('[1]Expr Plus-Published Rates'!U49*'[1]Expr Plus-Published Rates'!E49))&gt;'[1]Expr Plus-Published Rates'!E$9,('[1]Expr Plus-Published Rates'!U49-('[1]Expr Plus-Published Rates'!U49*'[1]Expr Plus-Published Rates'!E49)),'[1]Expr Plus-Published Rates'!E$9))</f>
        <v>289.3</v>
      </c>
      <c r="F57" s="111">
        <f>IF('[1]Expr Plus-Published Rates'!F$7=0,'[1]Expr Plus-Published Rates'!V49-('[1]Expr Plus-Published Rates'!V49*'[1]Expr Plus-Published Rates'!F49),IF(('[1]Expr Plus-Published Rates'!V49-('[1]Expr Plus-Published Rates'!V49*'[1]Expr Plus-Published Rates'!F49))&gt;'[1]Expr Plus-Published Rates'!F$9,('[1]Expr Plus-Published Rates'!V49-('[1]Expr Plus-Published Rates'!V49*'[1]Expr Plus-Published Rates'!F49)),'[1]Expr Plus-Published Rates'!F$9))</f>
        <v>293.64999999999998</v>
      </c>
      <c r="G57" s="111">
        <f>IF('[1]Expr Plus-Published Rates'!G$7=0,'[1]Expr Plus-Published Rates'!W49-('[1]Expr Plus-Published Rates'!W49*'[1]Expr Plus-Published Rates'!G49),IF(('[1]Expr Plus-Published Rates'!W49-('[1]Expr Plus-Published Rates'!W49*'[1]Expr Plus-Published Rates'!G49))&gt;'[1]Expr Plus-Published Rates'!G$9,('[1]Expr Plus-Published Rates'!W49-('[1]Expr Plus-Published Rates'!W49*'[1]Expr Plus-Published Rates'!G49)),'[1]Expr Plus-Published Rates'!G$9))</f>
        <v>293.85000000000002</v>
      </c>
      <c r="H57" s="111">
        <f>IF('[1]Expr Plus-Published Rates'!H$7=0,'[1]Expr Plus-Published Rates'!X49-('[1]Expr Plus-Published Rates'!X49*'[1]Expr Plus-Published Rates'!H49),IF(('[1]Expr Plus-Published Rates'!X49-('[1]Expr Plus-Published Rates'!X49*'[1]Expr Plus-Published Rates'!H49))&gt;'[1]Expr Plus-Published Rates'!H$9,('[1]Expr Plus-Published Rates'!X49-('[1]Expr Plus-Published Rates'!X49*'[1]Expr Plus-Published Rates'!H49)),'[1]Expr Plus-Published Rates'!H$9))</f>
        <v>311.35000000000002</v>
      </c>
      <c r="I57" s="111">
        <f>IF('[1]Expr Plus-Published Rates'!I$7=0,'[1]Expr Plus-Published Rates'!Y49-('[1]Expr Plus-Published Rates'!Y49*'[1]Expr Plus-Published Rates'!I49),IF(('[1]Expr Plus-Published Rates'!Y49-('[1]Expr Plus-Published Rates'!Y49*'[1]Expr Plus-Published Rates'!I49))&gt;'[1]Expr Plus-Published Rates'!I$9,('[1]Expr Plus-Published Rates'!Y49-('[1]Expr Plus-Published Rates'!Y49*'[1]Expr Plus-Published Rates'!I49)),'[1]Expr Plus-Published Rates'!I$9))</f>
        <v>306.10000000000002</v>
      </c>
      <c r="J57" s="111">
        <f>IF('[1]Expr Plus-Published Rates'!J$7=0,'[1]Expr Plus-Published Rates'!Z49-('[1]Expr Plus-Published Rates'!Z49*'[1]Expr Plus-Published Rates'!J49),IF(('[1]Expr Plus-Published Rates'!Z49-('[1]Expr Plus-Published Rates'!Z49*'[1]Expr Plus-Published Rates'!J49))&gt;'[1]Expr Plus-Published Rates'!J$9,('[1]Expr Plus-Published Rates'!Z49-('[1]Expr Plus-Published Rates'!Z49*'[1]Expr Plus-Published Rates'!J49)),'[1]Expr Plus-Published Rates'!J$9))</f>
        <v>230.35</v>
      </c>
      <c r="K57" s="111">
        <f>IF('[1]Expr Plus-Published Rates'!K$7=0,'[1]Expr Plus-Published Rates'!AA49-('[1]Expr Plus-Published Rates'!AA49*'[1]Expr Plus-Published Rates'!K49),IF(('[1]Expr Plus-Published Rates'!AA49-('[1]Expr Plus-Published Rates'!AA49*'[1]Expr Plus-Published Rates'!K49))&gt;'[1]Expr Plus-Published Rates'!K$9,('[1]Expr Plus-Published Rates'!AA49-('[1]Expr Plus-Published Rates'!AA49*'[1]Expr Plus-Published Rates'!K49)),'[1]Expr Plus-Published Rates'!K$9))</f>
        <v>274.85000000000002</v>
      </c>
      <c r="L57" s="111">
        <f>IF('[1]Expr Plus-Published Rates'!L$7=0,'[1]Expr Plus-Published Rates'!AB49-('[1]Expr Plus-Published Rates'!AB49*'[1]Expr Plus-Published Rates'!L49),IF(('[1]Expr Plus-Published Rates'!AB49-('[1]Expr Plus-Published Rates'!AB49*'[1]Expr Plus-Published Rates'!L49))&gt;'[1]Expr Plus-Published Rates'!L$9,('[1]Expr Plus-Published Rates'!AB49-('[1]Expr Plus-Published Rates'!AB49*'[1]Expr Plus-Published Rates'!L49)),'[1]Expr Plus-Published Rates'!L$9))</f>
        <v>356.1</v>
      </c>
      <c r="M57" s="111">
        <f>IF('[1]Expr Plus-Published Rates'!M$7=0,'[1]Expr Plus-Published Rates'!AC49-('[1]Expr Plus-Published Rates'!AC49*'[1]Expr Plus-Published Rates'!M49),IF(('[1]Expr Plus-Published Rates'!AC49-('[1]Expr Plus-Published Rates'!AC49*'[1]Expr Plus-Published Rates'!M49))&gt;'[1]Expr Plus-Published Rates'!M$9,('[1]Expr Plus-Published Rates'!AC49-('[1]Expr Plus-Published Rates'!AC49*'[1]Expr Plus-Published Rates'!M49)),'[1]Expr Plus-Published Rates'!M$9))</f>
        <v>430.05</v>
      </c>
      <c r="N57" s="111">
        <f>IF('[1]Expr Plus-Published Rates'!N$7=0,'[1]Expr Plus-Published Rates'!AD49-('[1]Expr Plus-Published Rates'!AD49*'[1]Expr Plus-Published Rates'!N49),IF(('[1]Expr Plus-Published Rates'!AD49-('[1]Expr Plus-Published Rates'!AD49*'[1]Expr Plus-Published Rates'!N49))&gt;'[1]Expr Plus-Published Rates'!N$9,('[1]Expr Plus-Published Rates'!AD49-('[1]Expr Plus-Published Rates'!AD49*'[1]Expr Plus-Published Rates'!N49)),'[1]Expr Plus-Published Rates'!N$9))</f>
        <v>457.85</v>
      </c>
      <c r="O57" s="94"/>
    </row>
    <row r="58" spans="1:18" s="95" customFormat="1" ht="18" customHeight="1">
      <c r="A58" s="126">
        <v>19</v>
      </c>
      <c r="B58" s="109" t="s">
        <v>519</v>
      </c>
      <c r="C58" s="111">
        <f>IF('[1]Expr Plus-Published Rates'!C$7=0,'[1]Expr Plus-Published Rates'!S50-('[1]Expr Plus-Published Rates'!S50*'[1]Expr Plus-Published Rates'!C50),IF(('[1]Expr Plus-Published Rates'!S50-('[1]Expr Plus-Published Rates'!S50*'[1]Expr Plus-Published Rates'!C50))&gt;'[1]Expr Plus-Published Rates'!C$9,('[1]Expr Plus-Published Rates'!S50-('[1]Expr Plus-Published Rates'!S50*'[1]Expr Plus-Published Rates'!C50)),'[1]Expr Plus-Published Rates'!C$9))</f>
        <v>191.6</v>
      </c>
      <c r="D58" s="111">
        <f>IF('[1]Expr Plus-Published Rates'!D$7=0,'[1]Expr Plus-Published Rates'!T50-('[1]Expr Plus-Published Rates'!T50*'[1]Expr Plus-Published Rates'!D50),IF(('[1]Expr Plus-Published Rates'!T50-('[1]Expr Plus-Published Rates'!T50*'[1]Expr Plus-Published Rates'!D50))&gt;'[1]Expr Plus-Published Rates'!D$9,('[1]Expr Plus-Published Rates'!T50-('[1]Expr Plus-Published Rates'!T50*'[1]Expr Plus-Published Rates'!D50)),'[1]Expr Plus-Published Rates'!D$9))</f>
        <v>231.85</v>
      </c>
      <c r="E58" s="111">
        <f>IF('[1]Expr Plus-Published Rates'!E$7=0,'[1]Expr Plus-Published Rates'!U50-('[1]Expr Plus-Published Rates'!U50*'[1]Expr Plus-Published Rates'!E50),IF(('[1]Expr Plus-Published Rates'!U50-('[1]Expr Plus-Published Rates'!U50*'[1]Expr Plus-Published Rates'!E50))&gt;'[1]Expr Plus-Published Rates'!E$9,('[1]Expr Plus-Published Rates'!U50-('[1]Expr Plus-Published Rates'!U50*'[1]Expr Plus-Published Rates'!E50)),'[1]Expr Plus-Published Rates'!E$9))</f>
        <v>297.5</v>
      </c>
      <c r="F58" s="111">
        <f>IF('[1]Expr Plus-Published Rates'!F$7=0,'[1]Expr Plus-Published Rates'!V50-('[1]Expr Plus-Published Rates'!V50*'[1]Expr Plus-Published Rates'!F50),IF(('[1]Expr Plus-Published Rates'!V50-('[1]Expr Plus-Published Rates'!V50*'[1]Expr Plus-Published Rates'!F50))&gt;'[1]Expr Plus-Published Rates'!F$9,('[1]Expr Plus-Published Rates'!V50-('[1]Expr Plus-Published Rates'!V50*'[1]Expr Plus-Published Rates'!F50)),'[1]Expr Plus-Published Rates'!F$9))</f>
        <v>302.14999999999998</v>
      </c>
      <c r="G58" s="111">
        <f>IF('[1]Expr Plus-Published Rates'!G$7=0,'[1]Expr Plus-Published Rates'!W50-('[1]Expr Plus-Published Rates'!W50*'[1]Expr Plus-Published Rates'!G50),IF(('[1]Expr Plus-Published Rates'!W50-('[1]Expr Plus-Published Rates'!W50*'[1]Expr Plus-Published Rates'!G50))&gt;'[1]Expr Plus-Published Rates'!G$9,('[1]Expr Plus-Published Rates'!W50-('[1]Expr Plus-Published Rates'!W50*'[1]Expr Plus-Published Rates'!G50)),'[1]Expr Plus-Published Rates'!G$9))</f>
        <v>302.35000000000002</v>
      </c>
      <c r="H58" s="111">
        <f>IF('[1]Expr Plus-Published Rates'!H$7=0,'[1]Expr Plus-Published Rates'!X50-('[1]Expr Plus-Published Rates'!X50*'[1]Expr Plus-Published Rates'!H50),IF(('[1]Expr Plus-Published Rates'!X50-('[1]Expr Plus-Published Rates'!X50*'[1]Expr Plus-Published Rates'!H50))&gt;'[1]Expr Plus-Published Rates'!H$9,('[1]Expr Plus-Published Rates'!X50-('[1]Expr Plus-Published Rates'!X50*'[1]Expr Plus-Published Rates'!H50)),'[1]Expr Plus-Published Rates'!H$9))</f>
        <v>320.39999999999998</v>
      </c>
      <c r="I58" s="111">
        <f>IF('[1]Expr Plus-Published Rates'!I$7=0,'[1]Expr Plus-Published Rates'!Y50-('[1]Expr Plus-Published Rates'!Y50*'[1]Expr Plus-Published Rates'!I50),IF(('[1]Expr Plus-Published Rates'!Y50-('[1]Expr Plus-Published Rates'!Y50*'[1]Expr Plus-Published Rates'!I50))&gt;'[1]Expr Plus-Published Rates'!I$9,('[1]Expr Plus-Published Rates'!Y50-('[1]Expr Plus-Published Rates'!Y50*'[1]Expr Plus-Published Rates'!I50)),'[1]Expr Plus-Published Rates'!I$9))</f>
        <v>315.14999999999998</v>
      </c>
      <c r="J58" s="111">
        <f>IF('[1]Expr Plus-Published Rates'!J$7=0,'[1]Expr Plus-Published Rates'!Z50-('[1]Expr Plus-Published Rates'!Z50*'[1]Expr Plus-Published Rates'!J50),IF(('[1]Expr Plus-Published Rates'!Z50-('[1]Expr Plus-Published Rates'!Z50*'[1]Expr Plus-Published Rates'!J50))&gt;'[1]Expr Plus-Published Rates'!J$9,('[1]Expr Plus-Published Rates'!Z50-('[1]Expr Plus-Published Rates'!Z50*'[1]Expr Plus-Published Rates'!J50)),'[1]Expr Plus-Published Rates'!J$9))</f>
        <v>236</v>
      </c>
      <c r="K58" s="111">
        <f>IF('[1]Expr Plus-Published Rates'!K$7=0,'[1]Expr Plus-Published Rates'!AA50-('[1]Expr Plus-Published Rates'!AA50*'[1]Expr Plus-Published Rates'!K50),IF(('[1]Expr Plus-Published Rates'!AA50-('[1]Expr Plus-Published Rates'!AA50*'[1]Expr Plus-Published Rates'!K50))&gt;'[1]Expr Plus-Published Rates'!K$9,('[1]Expr Plus-Published Rates'!AA50-('[1]Expr Plus-Published Rates'!AA50*'[1]Expr Plus-Published Rates'!K50)),'[1]Expr Plus-Published Rates'!K$9))</f>
        <v>282.3</v>
      </c>
      <c r="L58" s="111">
        <f>IF('[1]Expr Plus-Published Rates'!L$7=0,'[1]Expr Plus-Published Rates'!AB50-('[1]Expr Plus-Published Rates'!AB50*'[1]Expr Plus-Published Rates'!L50),IF(('[1]Expr Plus-Published Rates'!AB50-('[1]Expr Plus-Published Rates'!AB50*'[1]Expr Plus-Published Rates'!L50))&gt;'[1]Expr Plus-Published Rates'!L$9,('[1]Expr Plus-Published Rates'!AB50-('[1]Expr Plus-Published Rates'!AB50*'[1]Expr Plus-Published Rates'!L50)),'[1]Expr Plus-Published Rates'!L$9))</f>
        <v>368</v>
      </c>
      <c r="M58" s="111">
        <f>IF('[1]Expr Plus-Published Rates'!M$7=0,'[1]Expr Plus-Published Rates'!AC50-('[1]Expr Plus-Published Rates'!AC50*'[1]Expr Plus-Published Rates'!M50),IF(('[1]Expr Plus-Published Rates'!AC50-('[1]Expr Plus-Published Rates'!AC50*'[1]Expr Plus-Published Rates'!M50))&gt;'[1]Expr Plus-Published Rates'!M$9,('[1]Expr Plus-Published Rates'!AC50-('[1]Expr Plus-Published Rates'!AC50*'[1]Expr Plus-Published Rates'!M50)),'[1]Expr Plus-Published Rates'!M$9))</f>
        <v>445.05</v>
      </c>
      <c r="N58" s="111">
        <f>IF('[1]Expr Plus-Published Rates'!N$7=0,'[1]Expr Plus-Published Rates'!AD50-('[1]Expr Plus-Published Rates'!AD50*'[1]Expr Plus-Published Rates'!N50),IF(('[1]Expr Plus-Published Rates'!AD50-('[1]Expr Plus-Published Rates'!AD50*'[1]Expr Plus-Published Rates'!N50))&gt;'[1]Expr Plus-Published Rates'!N$9,('[1]Expr Plus-Published Rates'!AD50-('[1]Expr Plus-Published Rates'!AD50*'[1]Expr Plus-Published Rates'!N50)),'[1]Expr Plus-Published Rates'!N$9))</f>
        <v>474.8</v>
      </c>
      <c r="O58" s="94"/>
    </row>
    <row r="59" spans="1:18" s="95" customFormat="1" ht="18" customHeight="1">
      <c r="A59" s="125">
        <v>20</v>
      </c>
      <c r="B59" s="122" t="s">
        <v>519</v>
      </c>
      <c r="C59" s="124">
        <f>IF('[1]Expr Plus-Published Rates'!C$7=0,'[1]Expr Plus-Published Rates'!S51-('[1]Expr Plus-Published Rates'!S51*'[1]Expr Plus-Published Rates'!C51),IF(('[1]Expr Plus-Published Rates'!S51-('[1]Expr Plus-Published Rates'!S51*'[1]Expr Plus-Published Rates'!C51))&gt;'[1]Expr Plus-Published Rates'!C$9,('[1]Expr Plus-Published Rates'!S51-('[1]Expr Plus-Published Rates'!S51*'[1]Expr Plus-Published Rates'!C51)),'[1]Expr Plus-Published Rates'!C$9))</f>
        <v>195.55</v>
      </c>
      <c r="D59" s="124">
        <f>IF('[1]Expr Plus-Published Rates'!D$7=0,'[1]Expr Plus-Published Rates'!T51-('[1]Expr Plus-Published Rates'!T51*'[1]Expr Plus-Published Rates'!D51),IF(('[1]Expr Plus-Published Rates'!T51-('[1]Expr Plus-Published Rates'!T51*'[1]Expr Plus-Published Rates'!D51))&gt;'[1]Expr Plus-Published Rates'!D$9,('[1]Expr Plus-Published Rates'!T51-('[1]Expr Plus-Published Rates'!T51*'[1]Expr Plus-Published Rates'!D51)),'[1]Expr Plus-Published Rates'!D$9))</f>
        <v>237.1</v>
      </c>
      <c r="E59" s="124">
        <f>IF('[1]Expr Plus-Published Rates'!E$7=0,'[1]Expr Plus-Published Rates'!U51-('[1]Expr Plus-Published Rates'!U51*'[1]Expr Plus-Published Rates'!E51),IF(('[1]Expr Plus-Published Rates'!U51-('[1]Expr Plus-Published Rates'!U51*'[1]Expr Plus-Published Rates'!E51))&gt;'[1]Expr Plus-Published Rates'!E$9,('[1]Expr Plus-Published Rates'!U51-('[1]Expr Plus-Published Rates'!U51*'[1]Expr Plus-Published Rates'!E51)),'[1]Expr Plus-Published Rates'!E$9))</f>
        <v>305.75</v>
      </c>
      <c r="F59" s="124">
        <f>IF('[1]Expr Plus-Published Rates'!F$7=0,'[1]Expr Plus-Published Rates'!V51-('[1]Expr Plus-Published Rates'!V51*'[1]Expr Plus-Published Rates'!F51),IF(('[1]Expr Plus-Published Rates'!V51-('[1]Expr Plus-Published Rates'!V51*'[1]Expr Plus-Published Rates'!F51))&gt;'[1]Expr Plus-Published Rates'!F$9,('[1]Expr Plus-Published Rates'!V51-('[1]Expr Plus-Published Rates'!V51*'[1]Expr Plus-Published Rates'!F51)),'[1]Expr Plus-Published Rates'!F$9))</f>
        <v>310.8</v>
      </c>
      <c r="G59" s="124">
        <f>IF('[1]Expr Plus-Published Rates'!G$7=0,'[1]Expr Plus-Published Rates'!W51-('[1]Expr Plus-Published Rates'!W51*'[1]Expr Plus-Published Rates'!G51),IF(('[1]Expr Plus-Published Rates'!W51-('[1]Expr Plus-Published Rates'!W51*'[1]Expr Plus-Published Rates'!G51))&gt;'[1]Expr Plus-Published Rates'!G$9,('[1]Expr Plus-Published Rates'!W51-('[1]Expr Plus-Published Rates'!W51*'[1]Expr Plus-Published Rates'!G51)),'[1]Expr Plus-Published Rates'!G$9))</f>
        <v>311.2</v>
      </c>
      <c r="H59" s="124">
        <f>IF('[1]Expr Plus-Published Rates'!H$7=0,'[1]Expr Plus-Published Rates'!X51-('[1]Expr Plus-Published Rates'!X51*'[1]Expr Plus-Published Rates'!H51),IF(('[1]Expr Plus-Published Rates'!X51-('[1]Expr Plus-Published Rates'!X51*'[1]Expr Plus-Published Rates'!H51))&gt;'[1]Expr Plus-Published Rates'!H$9,('[1]Expr Plus-Published Rates'!X51-('[1]Expr Plus-Published Rates'!X51*'[1]Expr Plus-Published Rates'!H51)),'[1]Expr Plus-Published Rates'!H$9))</f>
        <v>329.55</v>
      </c>
      <c r="I59" s="124">
        <f>IF('[1]Expr Plus-Published Rates'!I$7=0,'[1]Expr Plus-Published Rates'!Y51-('[1]Expr Plus-Published Rates'!Y51*'[1]Expr Plus-Published Rates'!I51),IF(('[1]Expr Plus-Published Rates'!Y51-('[1]Expr Plus-Published Rates'!Y51*'[1]Expr Plus-Published Rates'!I51))&gt;'[1]Expr Plus-Published Rates'!I$9,('[1]Expr Plus-Published Rates'!Y51-('[1]Expr Plus-Published Rates'!Y51*'[1]Expr Plus-Published Rates'!I51)),'[1]Expr Plus-Published Rates'!I$9))</f>
        <v>324.25</v>
      </c>
      <c r="J59" s="124">
        <f>IF('[1]Expr Plus-Published Rates'!J$7=0,'[1]Expr Plus-Published Rates'!Z51-('[1]Expr Plus-Published Rates'!Z51*'[1]Expr Plus-Published Rates'!J51),IF(('[1]Expr Plus-Published Rates'!Z51-('[1]Expr Plus-Published Rates'!Z51*'[1]Expr Plus-Published Rates'!J51))&gt;'[1]Expr Plus-Published Rates'!J$9,('[1]Expr Plus-Published Rates'!Z51-('[1]Expr Plus-Published Rates'!Z51*'[1]Expr Plus-Published Rates'!J51)),'[1]Expr Plus-Published Rates'!J$9))</f>
        <v>241.4</v>
      </c>
      <c r="K59" s="124">
        <f>IF('[1]Expr Plus-Published Rates'!K$7=0,'[1]Expr Plus-Published Rates'!AA51-('[1]Expr Plus-Published Rates'!AA51*'[1]Expr Plus-Published Rates'!K51),IF(('[1]Expr Plus-Published Rates'!AA51-('[1]Expr Plus-Published Rates'!AA51*'[1]Expr Plus-Published Rates'!K51))&gt;'[1]Expr Plus-Published Rates'!K$9,('[1]Expr Plus-Published Rates'!AA51-('[1]Expr Plus-Published Rates'!AA51*'[1]Expr Plus-Published Rates'!K51)),'[1]Expr Plus-Published Rates'!K$9))</f>
        <v>290</v>
      </c>
      <c r="L59" s="124">
        <f>IF('[1]Expr Plus-Published Rates'!L$7=0,'[1]Expr Plus-Published Rates'!AB51-('[1]Expr Plus-Published Rates'!AB51*'[1]Expr Plus-Published Rates'!L51),IF(('[1]Expr Plus-Published Rates'!AB51-('[1]Expr Plus-Published Rates'!AB51*'[1]Expr Plus-Published Rates'!L51))&gt;'[1]Expr Plus-Published Rates'!L$9,('[1]Expr Plus-Published Rates'!AB51-('[1]Expr Plus-Published Rates'!AB51*'[1]Expr Plus-Published Rates'!L51)),'[1]Expr Plus-Published Rates'!L$9))</f>
        <v>379.9</v>
      </c>
      <c r="M59" s="124">
        <f>IF('[1]Expr Plus-Published Rates'!M$7=0,'[1]Expr Plus-Published Rates'!AC51-('[1]Expr Plus-Published Rates'!AC51*'[1]Expr Plus-Published Rates'!M51),IF(('[1]Expr Plus-Published Rates'!AC51-('[1]Expr Plus-Published Rates'!AC51*'[1]Expr Plus-Published Rates'!M51))&gt;'[1]Expr Plus-Published Rates'!M$9,('[1]Expr Plus-Published Rates'!AC51-('[1]Expr Plus-Published Rates'!AC51*'[1]Expr Plus-Published Rates'!M51)),'[1]Expr Plus-Published Rates'!M$9))</f>
        <v>459.95</v>
      </c>
      <c r="N59" s="124">
        <f>IF('[1]Expr Plus-Published Rates'!N$7=0,'[1]Expr Plus-Published Rates'!AD51-('[1]Expr Plus-Published Rates'!AD51*'[1]Expr Plus-Published Rates'!N51),IF(('[1]Expr Plus-Published Rates'!AD51-('[1]Expr Plus-Published Rates'!AD51*'[1]Expr Plus-Published Rates'!N51))&gt;'[1]Expr Plus-Published Rates'!N$9,('[1]Expr Plus-Published Rates'!AD51-('[1]Expr Plus-Published Rates'!AD51*'[1]Expr Plus-Published Rates'!N51)),'[1]Expr Plus-Published Rates'!N$9))</f>
        <v>491.75</v>
      </c>
      <c r="O59" s="94"/>
    </row>
    <row r="60" spans="1:18" s="95" customFormat="1" ht="18" customHeight="1">
      <c r="A60" s="126">
        <v>22</v>
      </c>
      <c r="B60" s="109" t="s">
        <v>519</v>
      </c>
      <c r="C60" s="111">
        <f>IF('[1]Expr Plus-Published Rates'!C$7=0,'[1]Expr Plus-Published Rates'!S52-('[1]Expr Plus-Published Rates'!S52*'[1]Expr Plus-Published Rates'!C52),IF(('[1]Expr Plus-Published Rates'!S52-('[1]Expr Plus-Published Rates'!S52*'[1]Expr Plus-Published Rates'!C52))&gt;'[1]Expr Plus-Published Rates'!C$9,('[1]Expr Plus-Published Rates'!S52-('[1]Expr Plus-Published Rates'!S52*'[1]Expr Plus-Published Rates'!C52)),'[1]Expr Plus-Published Rates'!C$9))</f>
        <v>203.55</v>
      </c>
      <c r="D60" s="111">
        <f>IF('[1]Expr Plus-Published Rates'!D$7=0,'[1]Expr Plus-Published Rates'!T52-('[1]Expr Plus-Published Rates'!T52*'[1]Expr Plus-Published Rates'!D52),IF(('[1]Expr Plus-Published Rates'!T52-('[1]Expr Plus-Published Rates'!T52*'[1]Expr Plus-Published Rates'!D52))&gt;'[1]Expr Plus-Published Rates'!D$9,('[1]Expr Plus-Published Rates'!T52-('[1]Expr Plus-Published Rates'!T52*'[1]Expr Plus-Published Rates'!D52)),'[1]Expr Plus-Published Rates'!D$9))</f>
        <v>247.8</v>
      </c>
      <c r="E60" s="111">
        <f>IF('[1]Expr Plus-Published Rates'!E$7=0,'[1]Expr Plus-Published Rates'!U52-('[1]Expr Plus-Published Rates'!U52*'[1]Expr Plus-Published Rates'!E52),IF(('[1]Expr Plus-Published Rates'!U52-('[1]Expr Plus-Published Rates'!U52*'[1]Expr Plus-Published Rates'!E52))&gt;'[1]Expr Plus-Published Rates'!E$9,('[1]Expr Plus-Published Rates'!U52-('[1]Expr Plus-Published Rates'!U52*'[1]Expr Plus-Published Rates'!E52)),'[1]Expr Plus-Published Rates'!E$9))</f>
        <v>322.05</v>
      </c>
      <c r="F60" s="111">
        <f>IF('[1]Expr Plus-Published Rates'!F$7=0,'[1]Expr Plus-Published Rates'!V52-('[1]Expr Plus-Published Rates'!V52*'[1]Expr Plus-Published Rates'!F52),IF(('[1]Expr Plus-Published Rates'!V52-('[1]Expr Plus-Published Rates'!V52*'[1]Expr Plus-Published Rates'!F52))&gt;'[1]Expr Plus-Published Rates'!F$9,('[1]Expr Plus-Published Rates'!V52-('[1]Expr Plus-Published Rates'!V52*'[1]Expr Plus-Published Rates'!F52)),'[1]Expr Plus-Published Rates'!F$9))</f>
        <v>328.35</v>
      </c>
      <c r="G60" s="111">
        <f>IF('[1]Expr Plus-Published Rates'!G$7=0,'[1]Expr Plus-Published Rates'!W52-('[1]Expr Plus-Published Rates'!W52*'[1]Expr Plus-Published Rates'!G52),IF(('[1]Expr Plus-Published Rates'!W52-('[1]Expr Plus-Published Rates'!W52*'[1]Expr Plus-Published Rates'!G52))&gt;'[1]Expr Plus-Published Rates'!G$9,('[1]Expr Plus-Published Rates'!W52-('[1]Expr Plus-Published Rates'!W52*'[1]Expr Plus-Published Rates'!G52)),'[1]Expr Plus-Published Rates'!G$9))</f>
        <v>329.2</v>
      </c>
      <c r="H60" s="111">
        <f>IF('[1]Expr Plus-Published Rates'!H$7=0,'[1]Expr Plus-Published Rates'!X52-('[1]Expr Plus-Published Rates'!X52*'[1]Expr Plus-Published Rates'!H52),IF(('[1]Expr Plus-Published Rates'!X52-('[1]Expr Plus-Published Rates'!X52*'[1]Expr Plus-Published Rates'!H52))&gt;'[1]Expr Plus-Published Rates'!H$9,('[1]Expr Plus-Published Rates'!X52-('[1]Expr Plus-Published Rates'!X52*'[1]Expr Plus-Published Rates'!H52)),'[1]Expr Plus-Published Rates'!H$9))</f>
        <v>348.55</v>
      </c>
      <c r="I60" s="111">
        <f>IF('[1]Expr Plus-Published Rates'!I$7=0,'[1]Expr Plus-Published Rates'!Y52-('[1]Expr Plus-Published Rates'!Y52*'[1]Expr Plus-Published Rates'!I52),IF(('[1]Expr Plus-Published Rates'!Y52-('[1]Expr Plus-Published Rates'!Y52*'[1]Expr Plus-Published Rates'!I52))&gt;'[1]Expr Plus-Published Rates'!I$9,('[1]Expr Plus-Published Rates'!Y52-('[1]Expr Plus-Published Rates'!Y52*'[1]Expr Plus-Published Rates'!I52)),'[1]Expr Plus-Published Rates'!I$9))</f>
        <v>342.95</v>
      </c>
      <c r="J60" s="111">
        <f>IF('[1]Expr Plus-Published Rates'!J$7=0,'[1]Expr Plus-Published Rates'!Z52-('[1]Expr Plus-Published Rates'!Z52*'[1]Expr Plus-Published Rates'!J52),IF(('[1]Expr Plus-Published Rates'!Z52-('[1]Expr Plus-Published Rates'!Z52*'[1]Expr Plus-Published Rates'!J52))&gt;'[1]Expr Plus-Published Rates'!J$9,('[1]Expr Plus-Published Rates'!Z52-('[1]Expr Plus-Published Rates'!Z52*'[1]Expr Plus-Published Rates'!J52)),'[1]Expr Plus-Published Rates'!J$9))</f>
        <v>253.15</v>
      </c>
      <c r="K60" s="111">
        <f>IF('[1]Expr Plus-Published Rates'!K$7=0,'[1]Expr Plus-Published Rates'!AA52-('[1]Expr Plus-Published Rates'!AA52*'[1]Expr Plus-Published Rates'!K52),IF(('[1]Expr Plus-Published Rates'!AA52-('[1]Expr Plus-Published Rates'!AA52*'[1]Expr Plus-Published Rates'!K52))&gt;'[1]Expr Plus-Published Rates'!K$9,('[1]Expr Plus-Published Rates'!AA52-('[1]Expr Plus-Published Rates'!AA52*'[1]Expr Plus-Published Rates'!K52)),'[1]Expr Plus-Published Rates'!K$9))</f>
        <v>304.89999999999998</v>
      </c>
      <c r="L60" s="111">
        <f>IF('[1]Expr Plus-Published Rates'!L$7=0,'[1]Expr Plus-Published Rates'!AB52-('[1]Expr Plus-Published Rates'!AB52*'[1]Expr Plus-Published Rates'!L52),IF(('[1]Expr Plus-Published Rates'!AB52-('[1]Expr Plus-Published Rates'!AB52*'[1]Expr Plus-Published Rates'!L52))&gt;'[1]Expr Plus-Published Rates'!L$9,('[1]Expr Plus-Published Rates'!AB52-('[1]Expr Plus-Published Rates'!AB52*'[1]Expr Plus-Published Rates'!L52)),'[1]Expr Plus-Published Rates'!L$9))</f>
        <v>405.05</v>
      </c>
      <c r="M60" s="111">
        <f>IF('[1]Expr Plus-Published Rates'!M$7=0,'[1]Expr Plus-Published Rates'!AC52-('[1]Expr Plus-Published Rates'!AC52*'[1]Expr Plus-Published Rates'!M52),IF(('[1]Expr Plus-Published Rates'!AC52-('[1]Expr Plus-Published Rates'!AC52*'[1]Expr Plus-Published Rates'!M52))&gt;'[1]Expr Plus-Published Rates'!M$9,('[1]Expr Plus-Published Rates'!AC52-('[1]Expr Plus-Published Rates'!AC52*'[1]Expr Plus-Published Rates'!M52)),'[1]Expr Plus-Published Rates'!M$9))</f>
        <v>495.4</v>
      </c>
      <c r="N60" s="111">
        <f>IF('[1]Expr Plus-Published Rates'!N$7=0,'[1]Expr Plus-Published Rates'!AD52-('[1]Expr Plus-Published Rates'!AD52*'[1]Expr Plus-Published Rates'!N52),IF(('[1]Expr Plus-Published Rates'!AD52-('[1]Expr Plus-Published Rates'!AD52*'[1]Expr Plus-Published Rates'!N52))&gt;'[1]Expr Plus-Published Rates'!N$9,('[1]Expr Plus-Published Rates'!AD52-('[1]Expr Plus-Published Rates'!AD52*'[1]Expr Plus-Published Rates'!N52)),'[1]Expr Plus-Published Rates'!N$9))</f>
        <v>526.75</v>
      </c>
      <c r="O60" s="94"/>
    </row>
    <row r="61" spans="1:18" s="95" customFormat="1" ht="18" customHeight="1">
      <c r="A61" s="126">
        <v>24</v>
      </c>
      <c r="B61" s="109" t="s">
        <v>519</v>
      </c>
      <c r="C61" s="111">
        <f>IF('[1]Expr Plus-Published Rates'!C$7=0,'[1]Expr Plus-Published Rates'!S53-('[1]Expr Plus-Published Rates'!S53*'[1]Expr Plus-Published Rates'!C53),IF(('[1]Expr Plus-Published Rates'!S53-('[1]Expr Plus-Published Rates'!S53*'[1]Expr Plus-Published Rates'!C53))&gt;'[1]Expr Plus-Published Rates'!C$9,('[1]Expr Plus-Published Rates'!S53-('[1]Expr Plus-Published Rates'!S53*'[1]Expr Plus-Published Rates'!C53)),'[1]Expr Plus-Published Rates'!C$9))</f>
        <v>210.35</v>
      </c>
      <c r="D61" s="111">
        <f>IF('[1]Expr Plus-Published Rates'!D$7=0,'[1]Expr Plus-Published Rates'!T53-('[1]Expr Plus-Published Rates'!T53*'[1]Expr Plus-Published Rates'!D53),IF(('[1]Expr Plus-Published Rates'!T53-('[1]Expr Plus-Published Rates'!T53*'[1]Expr Plus-Published Rates'!D53))&gt;'[1]Expr Plus-Published Rates'!D$9,('[1]Expr Plus-Published Rates'!T53-('[1]Expr Plus-Published Rates'!T53*'[1]Expr Plus-Published Rates'!D53)),'[1]Expr Plus-Published Rates'!D$9))</f>
        <v>257.25</v>
      </c>
      <c r="E61" s="111">
        <f>IF('[1]Expr Plus-Published Rates'!E$7=0,'[1]Expr Plus-Published Rates'!U53-('[1]Expr Plus-Published Rates'!U53*'[1]Expr Plus-Published Rates'!E53),IF(('[1]Expr Plus-Published Rates'!U53-('[1]Expr Plus-Published Rates'!U53*'[1]Expr Plus-Published Rates'!E53))&gt;'[1]Expr Plus-Published Rates'!E$9,('[1]Expr Plus-Published Rates'!U53-('[1]Expr Plus-Published Rates'!U53*'[1]Expr Plus-Published Rates'!E53)),'[1]Expr Plus-Published Rates'!E$9))</f>
        <v>336.8</v>
      </c>
      <c r="F61" s="111">
        <f>IF('[1]Expr Plus-Published Rates'!F$7=0,'[1]Expr Plus-Published Rates'!V53-('[1]Expr Plus-Published Rates'!V53*'[1]Expr Plus-Published Rates'!F53),IF(('[1]Expr Plus-Published Rates'!V53-('[1]Expr Plus-Published Rates'!V53*'[1]Expr Plus-Published Rates'!F53))&gt;'[1]Expr Plus-Published Rates'!F$9,('[1]Expr Plus-Published Rates'!V53-('[1]Expr Plus-Published Rates'!V53*'[1]Expr Plus-Published Rates'!F53)),'[1]Expr Plus-Published Rates'!F$9))</f>
        <v>344.45</v>
      </c>
      <c r="G61" s="111">
        <f>IF('[1]Expr Plus-Published Rates'!G$7=0,'[1]Expr Plus-Published Rates'!W53-('[1]Expr Plus-Published Rates'!W53*'[1]Expr Plus-Published Rates'!G53),IF(('[1]Expr Plus-Published Rates'!W53-('[1]Expr Plus-Published Rates'!W53*'[1]Expr Plus-Published Rates'!G53))&gt;'[1]Expr Plus-Published Rates'!G$9,('[1]Expr Plus-Published Rates'!W53-('[1]Expr Plus-Published Rates'!W53*'[1]Expr Plus-Published Rates'!G53)),'[1]Expr Plus-Published Rates'!G$9))</f>
        <v>345.8</v>
      </c>
      <c r="H61" s="111">
        <f>IF('[1]Expr Plus-Published Rates'!H$7=0,'[1]Expr Plus-Published Rates'!X53-('[1]Expr Plus-Published Rates'!X53*'[1]Expr Plus-Published Rates'!H53),IF(('[1]Expr Plus-Published Rates'!X53-('[1]Expr Plus-Published Rates'!X53*'[1]Expr Plus-Published Rates'!H53))&gt;'[1]Expr Plus-Published Rates'!H$9,('[1]Expr Plus-Published Rates'!X53-('[1]Expr Plus-Published Rates'!X53*'[1]Expr Plus-Published Rates'!H53)),'[1]Expr Plus-Published Rates'!H$9))</f>
        <v>365.75</v>
      </c>
      <c r="I61" s="111">
        <f>IF('[1]Expr Plus-Published Rates'!I$7=0,'[1]Expr Plus-Published Rates'!Y53-('[1]Expr Plus-Published Rates'!Y53*'[1]Expr Plus-Published Rates'!I53),IF(('[1]Expr Plus-Published Rates'!Y53-('[1]Expr Plus-Published Rates'!Y53*'[1]Expr Plus-Published Rates'!I53))&gt;'[1]Expr Plus-Published Rates'!I$9,('[1]Expr Plus-Published Rates'!Y53-('[1]Expr Plus-Published Rates'!Y53*'[1]Expr Plus-Published Rates'!I53)),'[1]Expr Plus-Published Rates'!I$9))</f>
        <v>359.95</v>
      </c>
      <c r="J61" s="111">
        <f>IF('[1]Expr Plus-Published Rates'!J$7=0,'[1]Expr Plus-Published Rates'!Z53-('[1]Expr Plus-Published Rates'!Z53*'[1]Expr Plus-Published Rates'!J53),IF(('[1]Expr Plus-Published Rates'!Z53-('[1]Expr Plus-Published Rates'!Z53*'[1]Expr Plus-Published Rates'!J53))&gt;'[1]Expr Plus-Published Rates'!J$9,('[1]Expr Plus-Published Rates'!Z53-('[1]Expr Plus-Published Rates'!Z53*'[1]Expr Plus-Published Rates'!J53)),'[1]Expr Plus-Published Rates'!J$9))</f>
        <v>263.60000000000002</v>
      </c>
      <c r="K61" s="111">
        <f>IF('[1]Expr Plus-Published Rates'!K$7=0,'[1]Expr Plus-Published Rates'!AA53-('[1]Expr Plus-Published Rates'!AA53*'[1]Expr Plus-Published Rates'!K53),IF(('[1]Expr Plus-Published Rates'!AA53-('[1]Expr Plus-Published Rates'!AA53*'[1]Expr Plus-Published Rates'!K53))&gt;'[1]Expr Plus-Published Rates'!K$9,('[1]Expr Plus-Published Rates'!AA53-('[1]Expr Plus-Published Rates'!AA53*'[1]Expr Plus-Published Rates'!K53)),'[1]Expr Plus-Published Rates'!K$9))</f>
        <v>318.5</v>
      </c>
      <c r="L61" s="111">
        <f>IF('[1]Expr Plus-Published Rates'!L$7=0,'[1]Expr Plus-Published Rates'!AB53-('[1]Expr Plus-Published Rates'!AB53*'[1]Expr Plus-Published Rates'!L53),IF(('[1]Expr Plus-Published Rates'!AB53-('[1]Expr Plus-Published Rates'!AB53*'[1]Expr Plus-Published Rates'!L53))&gt;'[1]Expr Plus-Published Rates'!L$9,('[1]Expr Plus-Published Rates'!AB53-('[1]Expr Plus-Published Rates'!AB53*'[1]Expr Plus-Published Rates'!L53)),'[1]Expr Plus-Published Rates'!L$9))</f>
        <v>428.3</v>
      </c>
      <c r="M61" s="111">
        <f>IF('[1]Expr Plus-Published Rates'!M$7=0,'[1]Expr Plus-Published Rates'!AC53-('[1]Expr Plus-Published Rates'!AC53*'[1]Expr Plus-Published Rates'!M53),IF(('[1]Expr Plus-Published Rates'!AC53-('[1]Expr Plus-Published Rates'!AC53*'[1]Expr Plus-Published Rates'!M53))&gt;'[1]Expr Plus-Published Rates'!M$9,('[1]Expr Plus-Published Rates'!AC53-('[1]Expr Plus-Published Rates'!AC53*'[1]Expr Plus-Published Rates'!M53)),'[1]Expr Plus-Published Rates'!M$9))</f>
        <v>528.54999999999995</v>
      </c>
      <c r="N61" s="111">
        <f>IF('[1]Expr Plus-Published Rates'!N$7=0,'[1]Expr Plus-Published Rates'!AD53-('[1]Expr Plus-Published Rates'!AD53*'[1]Expr Plus-Published Rates'!N53),IF(('[1]Expr Plus-Published Rates'!AD53-('[1]Expr Plus-Published Rates'!AD53*'[1]Expr Plus-Published Rates'!N53))&gt;'[1]Expr Plus-Published Rates'!N$9,('[1]Expr Plus-Published Rates'!AD53-('[1]Expr Plus-Published Rates'!AD53*'[1]Expr Plus-Published Rates'!N53)),'[1]Expr Plus-Published Rates'!N$9))</f>
        <v>559.35</v>
      </c>
      <c r="O61" s="94"/>
    </row>
    <row r="62" spans="1:18" s="95" customFormat="1" ht="18" customHeight="1">
      <c r="A62" s="126">
        <v>26</v>
      </c>
      <c r="B62" s="109" t="s">
        <v>519</v>
      </c>
      <c r="C62" s="111">
        <f>IF('[1]Expr Plus-Published Rates'!C$7=0,'[1]Expr Plus-Published Rates'!S54-('[1]Expr Plus-Published Rates'!S54*'[1]Expr Plus-Published Rates'!C54),IF(('[1]Expr Plus-Published Rates'!S54-('[1]Expr Plus-Published Rates'!S54*'[1]Expr Plus-Published Rates'!C54))&gt;'[1]Expr Plus-Published Rates'!C$9,('[1]Expr Plus-Published Rates'!S54-('[1]Expr Plus-Published Rates'!S54*'[1]Expr Plus-Published Rates'!C54)),'[1]Expr Plus-Published Rates'!C$9))</f>
        <v>217.25</v>
      </c>
      <c r="D62" s="111">
        <f>IF('[1]Expr Plus-Published Rates'!D$7=0,'[1]Expr Plus-Published Rates'!T54-('[1]Expr Plus-Published Rates'!T54*'[1]Expr Plus-Published Rates'!D54),IF(('[1]Expr Plus-Published Rates'!T54-('[1]Expr Plus-Published Rates'!T54*'[1]Expr Plus-Published Rates'!D54))&gt;'[1]Expr Plus-Published Rates'!D$9,('[1]Expr Plus-Published Rates'!T54-('[1]Expr Plus-Published Rates'!T54*'[1]Expr Plus-Published Rates'!D54)),'[1]Expr Plus-Published Rates'!D$9))</f>
        <v>266.85000000000002</v>
      </c>
      <c r="E62" s="111">
        <f>IF('[1]Expr Plus-Published Rates'!E$7=0,'[1]Expr Plus-Published Rates'!U54-('[1]Expr Plus-Published Rates'!U54*'[1]Expr Plus-Published Rates'!E54),IF(('[1]Expr Plus-Published Rates'!U54-('[1]Expr Plus-Published Rates'!U54*'[1]Expr Plus-Published Rates'!E54))&gt;'[1]Expr Plus-Published Rates'!E$9,('[1]Expr Plus-Published Rates'!U54-('[1]Expr Plus-Published Rates'!U54*'[1]Expr Plus-Published Rates'!E54)),'[1]Expr Plus-Published Rates'!E$9))</f>
        <v>351.85</v>
      </c>
      <c r="F62" s="111">
        <f>IF('[1]Expr Plus-Published Rates'!F$7=0,'[1]Expr Plus-Published Rates'!V54-('[1]Expr Plus-Published Rates'!V54*'[1]Expr Plus-Published Rates'!F54),IF(('[1]Expr Plus-Published Rates'!V54-('[1]Expr Plus-Published Rates'!V54*'[1]Expr Plus-Published Rates'!F54))&gt;'[1]Expr Plus-Published Rates'!F$9,('[1]Expr Plus-Published Rates'!V54-('[1]Expr Plus-Published Rates'!V54*'[1]Expr Plus-Published Rates'!F54)),'[1]Expr Plus-Published Rates'!F$9))</f>
        <v>360.55</v>
      </c>
      <c r="G62" s="111">
        <f>IF('[1]Expr Plus-Published Rates'!G$7=0,'[1]Expr Plus-Published Rates'!W54-('[1]Expr Plus-Published Rates'!W54*'[1]Expr Plus-Published Rates'!G54),IF(('[1]Expr Plus-Published Rates'!W54-('[1]Expr Plus-Published Rates'!W54*'[1]Expr Plus-Published Rates'!G54))&gt;'[1]Expr Plus-Published Rates'!G$9,('[1]Expr Plus-Published Rates'!W54-('[1]Expr Plus-Published Rates'!W54*'[1]Expr Plus-Published Rates'!G54)),'[1]Expr Plus-Published Rates'!G$9))</f>
        <v>362.35</v>
      </c>
      <c r="H62" s="111">
        <f>IF('[1]Expr Plus-Published Rates'!H$7=0,'[1]Expr Plus-Published Rates'!X54-('[1]Expr Plus-Published Rates'!X54*'[1]Expr Plus-Published Rates'!H54),IF(('[1]Expr Plus-Published Rates'!X54-('[1]Expr Plus-Published Rates'!X54*'[1]Expr Plus-Published Rates'!H54))&gt;'[1]Expr Plus-Published Rates'!H$9,('[1]Expr Plus-Published Rates'!X54-('[1]Expr Plus-Published Rates'!X54*'[1]Expr Plus-Published Rates'!H54)),'[1]Expr Plus-Published Rates'!H$9))</f>
        <v>382.75</v>
      </c>
      <c r="I62" s="111">
        <f>IF('[1]Expr Plus-Published Rates'!I$7=0,'[1]Expr Plus-Published Rates'!Y54-('[1]Expr Plus-Published Rates'!Y54*'[1]Expr Plus-Published Rates'!I54),IF(('[1]Expr Plus-Published Rates'!Y54-('[1]Expr Plus-Published Rates'!Y54*'[1]Expr Plus-Published Rates'!I54))&gt;'[1]Expr Plus-Published Rates'!I$9,('[1]Expr Plus-Published Rates'!Y54-('[1]Expr Plus-Published Rates'!Y54*'[1]Expr Plus-Published Rates'!I54)),'[1]Expr Plus-Published Rates'!I$9))</f>
        <v>376.9</v>
      </c>
      <c r="J62" s="111">
        <f>IF('[1]Expr Plus-Published Rates'!J$7=0,'[1]Expr Plus-Published Rates'!Z54-('[1]Expr Plus-Published Rates'!Z54*'[1]Expr Plus-Published Rates'!J54),IF(('[1]Expr Plus-Published Rates'!Z54-('[1]Expr Plus-Published Rates'!Z54*'[1]Expr Plus-Published Rates'!J54))&gt;'[1]Expr Plus-Published Rates'!J$9,('[1]Expr Plus-Published Rates'!Z54-('[1]Expr Plus-Published Rates'!Z54*'[1]Expr Plus-Published Rates'!J54)),'[1]Expr Plus-Published Rates'!J$9))</f>
        <v>274.10000000000002</v>
      </c>
      <c r="K62" s="111">
        <f>IF('[1]Expr Plus-Published Rates'!K$7=0,'[1]Expr Plus-Published Rates'!AA54-('[1]Expr Plus-Published Rates'!AA54*'[1]Expr Plus-Published Rates'!K54),IF(('[1]Expr Plus-Published Rates'!AA54-('[1]Expr Plus-Published Rates'!AA54*'[1]Expr Plus-Published Rates'!K54))&gt;'[1]Expr Plus-Published Rates'!K$9,('[1]Expr Plus-Published Rates'!AA54-('[1]Expr Plus-Published Rates'!AA54*'[1]Expr Plus-Published Rates'!K54)),'[1]Expr Plus-Published Rates'!K$9))</f>
        <v>332.3</v>
      </c>
      <c r="L62" s="111">
        <f>IF('[1]Expr Plus-Published Rates'!L$7=0,'[1]Expr Plus-Published Rates'!AB54-('[1]Expr Plus-Published Rates'!AB54*'[1]Expr Plus-Published Rates'!L54),IF(('[1]Expr Plus-Published Rates'!AB54-('[1]Expr Plus-Published Rates'!AB54*'[1]Expr Plus-Published Rates'!L54))&gt;'[1]Expr Plus-Published Rates'!L$9,('[1]Expr Plus-Published Rates'!AB54-('[1]Expr Plus-Published Rates'!AB54*'[1]Expr Plus-Published Rates'!L54)),'[1]Expr Plus-Published Rates'!L$9))</f>
        <v>451.65</v>
      </c>
      <c r="M62" s="111">
        <f>IF('[1]Expr Plus-Published Rates'!M$7=0,'[1]Expr Plus-Published Rates'!AC54-('[1]Expr Plus-Published Rates'!AC54*'[1]Expr Plus-Published Rates'!M54),IF(('[1]Expr Plus-Published Rates'!AC54-('[1]Expr Plus-Published Rates'!AC54*'[1]Expr Plus-Published Rates'!M54))&gt;'[1]Expr Plus-Published Rates'!M$9,('[1]Expr Plus-Published Rates'!AC54-('[1]Expr Plus-Published Rates'!AC54*'[1]Expr Plus-Published Rates'!M54)),'[1]Expr Plus-Published Rates'!M$9))</f>
        <v>561.75</v>
      </c>
      <c r="N62" s="111">
        <f>IF('[1]Expr Plus-Published Rates'!N$7=0,'[1]Expr Plus-Published Rates'!AD54-('[1]Expr Plus-Published Rates'!AD54*'[1]Expr Plus-Published Rates'!N54),IF(('[1]Expr Plus-Published Rates'!AD54-('[1]Expr Plus-Published Rates'!AD54*'[1]Expr Plus-Published Rates'!N54))&gt;'[1]Expr Plus-Published Rates'!N$9,('[1]Expr Plus-Published Rates'!AD54-('[1]Expr Plus-Published Rates'!AD54*'[1]Expr Plus-Published Rates'!N54)),'[1]Expr Plus-Published Rates'!N$9))</f>
        <v>592</v>
      </c>
      <c r="O62" s="94"/>
    </row>
    <row r="63" spans="1:18" s="95" customFormat="1" ht="18" customHeight="1">
      <c r="A63" s="126">
        <v>28</v>
      </c>
      <c r="B63" s="109" t="s">
        <v>519</v>
      </c>
      <c r="C63" s="111">
        <f>IF('[1]Expr Plus-Published Rates'!C$7=0,'[1]Expr Plus-Published Rates'!S55-('[1]Expr Plus-Published Rates'!S55*'[1]Expr Plus-Published Rates'!C55),IF(('[1]Expr Plus-Published Rates'!S55-('[1]Expr Plus-Published Rates'!S55*'[1]Expr Plus-Published Rates'!C55))&gt;'[1]Expr Plus-Published Rates'!C$9,('[1]Expr Plus-Published Rates'!S55-('[1]Expr Plus-Published Rates'!S55*'[1]Expr Plus-Published Rates'!C55)),'[1]Expr Plus-Published Rates'!C$9))</f>
        <v>224.3</v>
      </c>
      <c r="D63" s="111">
        <f>IF('[1]Expr Plus-Published Rates'!D$7=0,'[1]Expr Plus-Published Rates'!T55-('[1]Expr Plus-Published Rates'!T55*'[1]Expr Plus-Published Rates'!D55),IF(('[1]Expr Plus-Published Rates'!T55-('[1]Expr Plus-Published Rates'!T55*'[1]Expr Plus-Published Rates'!D55))&gt;'[1]Expr Plus-Published Rates'!D$9,('[1]Expr Plus-Published Rates'!T55-('[1]Expr Plus-Published Rates'!T55*'[1]Expr Plus-Published Rates'!D55)),'[1]Expr Plus-Published Rates'!D$9))</f>
        <v>276.45</v>
      </c>
      <c r="E63" s="111">
        <f>IF('[1]Expr Plus-Published Rates'!E$7=0,'[1]Expr Plus-Published Rates'!U55-('[1]Expr Plus-Published Rates'!U55*'[1]Expr Plus-Published Rates'!E55),IF(('[1]Expr Plus-Published Rates'!U55-('[1]Expr Plus-Published Rates'!U55*'[1]Expr Plus-Published Rates'!E55))&gt;'[1]Expr Plus-Published Rates'!E$9,('[1]Expr Plus-Published Rates'!U55-('[1]Expr Plus-Published Rates'!U55*'[1]Expr Plus-Published Rates'!E55)),'[1]Expr Plus-Published Rates'!E$9))</f>
        <v>366.7</v>
      </c>
      <c r="F63" s="111">
        <f>IF('[1]Expr Plus-Published Rates'!F$7=0,'[1]Expr Plus-Published Rates'!V55-('[1]Expr Plus-Published Rates'!V55*'[1]Expr Plus-Published Rates'!F55),IF(('[1]Expr Plus-Published Rates'!V55-('[1]Expr Plus-Published Rates'!V55*'[1]Expr Plus-Published Rates'!F55))&gt;'[1]Expr Plus-Published Rates'!F$9,('[1]Expr Plus-Published Rates'!V55-('[1]Expr Plus-Published Rates'!V55*'[1]Expr Plus-Published Rates'!F55)),'[1]Expr Plus-Published Rates'!F$9))</f>
        <v>376.55</v>
      </c>
      <c r="G63" s="111">
        <f>IF('[1]Expr Plus-Published Rates'!G$7=0,'[1]Expr Plus-Published Rates'!W55-('[1]Expr Plus-Published Rates'!W55*'[1]Expr Plus-Published Rates'!G55),IF(('[1]Expr Plus-Published Rates'!W55-('[1]Expr Plus-Published Rates'!W55*'[1]Expr Plus-Published Rates'!G55))&gt;'[1]Expr Plus-Published Rates'!G$9,('[1]Expr Plus-Published Rates'!W55-('[1]Expr Plus-Published Rates'!W55*'[1]Expr Plus-Published Rates'!G55)),'[1]Expr Plus-Published Rates'!G$9))</f>
        <v>379.1</v>
      </c>
      <c r="H63" s="111">
        <f>IF('[1]Expr Plus-Published Rates'!H$7=0,'[1]Expr Plus-Published Rates'!X55-('[1]Expr Plus-Published Rates'!X55*'[1]Expr Plus-Published Rates'!H55),IF(('[1]Expr Plus-Published Rates'!X55-('[1]Expr Plus-Published Rates'!X55*'[1]Expr Plus-Published Rates'!H55))&gt;'[1]Expr Plus-Published Rates'!H$9,('[1]Expr Plus-Published Rates'!X55-('[1]Expr Plus-Published Rates'!X55*'[1]Expr Plus-Published Rates'!H55)),'[1]Expr Plus-Published Rates'!H$9))</f>
        <v>400.2</v>
      </c>
      <c r="I63" s="111">
        <f>IF('[1]Expr Plus-Published Rates'!I$7=0,'[1]Expr Plus-Published Rates'!Y55-('[1]Expr Plus-Published Rates'!Y55*'[1]Expr Plus-Published Rates'!I55),IF(('[1]Expr Plus-Published Rates'!Y55-('[1]Expr Plus-Published Rates'!Y55*'[1]Expr Plus-Published Rates'!I55))&gt;'[1]Expr Plus-Published Rates'!I$9,('[1]Expr Plus-Published Rates'!Y55-('[1]Expr Plus-Published Rates'!Y55*'[1]Expr Plus-Published Rates'!I55)),'[1]Expr Plus-Published Rates'!I$9))</f>
        <v>393.85</v>
      </c>
      <c r="J63" s="111">
        <f>IF('[1]Expr Plus-Published Rates'!J$7=0,'[1]Expr Plus-Published Rates'!Z55-('[1]Expr Plus-Published Rates'!Z55*'[1]Expr Plus-Published Rates'!J55),IF(('[1]Expr Plus-Published Rates'!Z55-('[1]Expr Plus-Published Rates'!Z55*'[1]Expr Plus-Published Rates'!J55))&gt;'[1]Expr Plus-Published Rates'!J$9,('[1]Expr Plus-Published Rates'!Z55-('[1]Expr Plus-Published Rates'!Z55*'[1]Expr Plus-Published Rates'!J55)),'[1]Expr Plus-Published Rates'!J$9))</f>
        <v>284.60000000000002</v>
      </c>
      <c r="K63" s="111">
        <f>IF('[1]Expr Plus-Published Rates'!K$7=0,'[1]Expr Plus-Published Rates'!AA55-('[1]Expr Plus-Published Rates'!AA55*'[1]Expr Plus-Published Rates'!K55),IF(('[1]Expr Plus-Published Rates'!AA55-('[1]Expr Plus-Published Rates'!AA55*'[1]Expr Plus-Published Rates'!K55))&gt;'[1]Expr Plus-Published Rates'!K$9,('[1]Expr Plus-Published Rates'!AA55-('[1]Expr Plus-Published Rates'!AA55*'[1]Expr Plus-Published Rates'!K55)),'[1]Expr Plus-Published Rates'!K$9))</f>
        <v>345.85</v>
      </c>
      <c r="L63" s="111">
        <f>IF('[1]Expr Plus-Published Rates'!L$7=0,'[1]Expr Plus-Published Rates'!AB55-('[1]Expr Plus-Published Rates'!AB55*'[1]Expr Plus-Published Rates'!L55),IF(('[1]Expr Plus-Published Rates'!AB55-('[1]Expr Plus-Published Rates'!AB55*'[1]Expr Plus-Published Rates'!L55))&gt;'[1]Expr Plus-Published Rates'!L$9,('[1]Expr Plus-Published Rates'!AB55-('[1]Expr Plus-Published Rates'!AB55*'[1]Expr Plus-Published Rates'!L55)),'[1]Expr Plus-Published Rates'!L$9))</f>
        <v>475.05</v>
      </c>
      <c r="M63" s="111">
        <f>IF('[1]Expr Plus-Published Rates'!M$7=0,'[1]Expr Plus-Published Rates'!AC55-('[1]Expr Plus-Published Rates'!AC55*'[1]Expr Plus-Published Rates'!M55),IF(('[1]Expr Plus-Published Rates'!AC55-('[1]Expr Plus-Published Rates'!AC55*'[1]Expr Plus-Published Rates'!M55))&gt;'[1]Expr Plus-Published Rates'!M$9,('[1]Expr Plus-Published Rates'!AC55-('[1]Expr Plus-Published Rates'!AC55*'[1]Expr Plus-Published Rates'!M55)),'[1]Expr Plus-Published Rates'!M$9))</f>
        <v>594.75</v>
      </c>
      <c r="N63" s="111">
        <f>IF('[1]Expr Plus-Published Rates'!N$7=0,'[1]Expr Plus-Published Rates'!AD55-('[1]Expr Plus-Published Rates'!AD55*'[1]Expr Plus-Published Rates'!N55),IF(('[1]Expr Plus-Published Rates'!AD55-('[1]Expr Plus-Published Rates'!AD55*'[1]Expr Plus-Published Rates'!N55))&gt;'[1]Expr Plus-Published Rates'!N$9,('[1]Expr Plus-Published Rates'!AD55-('[1]Expr Plus-Published Rates'!AD55*'[1]Expr Plus-Published Rates'!N55)),'[1]Expr Plus-Published Rates'!N$9))</f>
        <v>624.54999999999995</v>
      </c>
      <c r="O63" s="94"/>
    </row>
    <row r="64" spans="1:18" s="95" customFormat="1" ht="18" customHeight="1">
      <c r="A64" s="125">
        <v>30</v>
      </c>
      <c r="B64" s="122" t="s">
        <v>519</v>
      </c>
      <c r="C64" s="111">
        <f>IF('[1]Expr Plus-Published Rates'!C$7=0,'[1]Expr Plus-Published Rates'!S56-('[1]Expr Plus-Published Rates'!S56*'[1]Expr Plus-Published Rates'!C56),IF(('[1]Expr Plus-Published Rates'!S56-('[1]Expr Plus-Published Rates'!S56*'[1]Expr Plus-Published Rates'!C56))&gt;'[1]Expr Plus-Published Rates'!C$9,('[1]Expr Plus-Published Rates'!S56-('[1]Expr Plus-Published Rates'!S56*'[1]Expr Plus-Published Rates'!C56)),'[1]Expr Plus-Published Rates'!C$9))</f>
        <v>231.15</v>
      </c>
      <c r="D64" s="111">
        <f>IF('[1]Expr Plus-Published Rates'!D$7=0,'[1]Expr Plus-Published Rates'!T56-('[1]Expr Plus-Published Rates'!T56*'[1]Expr Plus-Published Rates'!D56),IF(('[1]Expr Plus-Published Rates'!T56-('[1]Expr Plus-Published Rates'!T56*'[1]Expr Plus-Published Rates'!D56))&gt;'[1]Expr Plus-Published Rates'!D$9,('[1]Expr Plus-Published Rates'!T56-('[1]Expr Plus-Published Rates'!T56*'[1]Expr Plus-Published Rates'!D56)),'[1]Expr Plus-Published Rates'!D$9))</f>
        <v>285.95</v>
      </c>
      <c r="E64" s="111">
        <f>IF('[1]Expr Plus-Published Rates'!E$7=0,'[1]Expr Plus-Published Rates'!U56-('[1]Expr Plus-Published Rates'!U56*'[1]Expr Plus-Published Rates'!E56),IF(('[1]Expr Plus-Published Rates'!U56-('[1]Expr Plus-Published Rates'!U56*'[1]Expr Plus-Published Rates'!E56))&gt;'[1]Expr Plus-Published Rates'!E$9,('[1]Expr Plus-Published Rates'!U56-('[1]Expr Plus-Published Rates'!U56*'[1]Expr Plus-Published Rates'!E56)),'[1]Expr Plus-Published Rates'!E$9))</f>
        <v>381.55</v>
      </c>
      <c r="F64" s="111">
        <f>IF('[1]Expr Plus-Published Rates'!F$7=0,'[1]Expr Plus-Published Rates'!V56-('[1]Expr Plus-Published Rates'!V56*'[1]Expr Plus-Published Rates'!F56),IF(('[1]Expr Plus-Published Rates'!V56-('[1]Expr Plus-Published Rates'!V56*'[1]Expr Plus-Published Rates'!F56))&gt;'[1]Expr Plus-Published Rates'!F$9,('[1]Expr Plus-Published Rates'!V56-('[1]Expr Plus-Published Rates'!V56*'[1]Expr Plus-Published Rates'!F56)),'[1]Expr Plus-Published Rates'!F$9))</f>
        <v>392.55</v>
      </c>
      <c r="G64" s="111">
        <f>IF('[1]Expr Plus-Published Rates'!G$7=0,'[1]Expr Plus-Published Rates'!W56-('[1]Expr Plus-Published Rates'!W56*'[1]Expr Plus-Published Rates'!G56),IF(('[1]Expr Plus-Published Rates'!W56-('[1]Expr Plus-Published Rates'!W56*'[1]Expr Plus-Published Rates'!G56))&gt;'[1]Expr Plus-Published Rates'!G$9,('[1]Expr Plus-Published Rates'!W56-('[1]Expr Plus-Published Rates'!W56*'[1]Expr Plus-Published Rates'!G56)),'[1]Expr Plus-Published Rates'!G$9))</f>
        <v>395.1</v>
      </c>
      <c r="H64" s="111">
        <f>IF('[1]Expr Plus-Published Rates'!H$7=0,'[1]Expr Plus-Published Rates'!X56-('[1]Expr Plus-Published Rates'!X56*'[1]Expr Plus-Published Rates'!H56),IF(('[1]Expr Plus-Published Rates'!X56-('[1]Expr Plus-Published Rates'!X56*'[1]Expr Plus-Published Rates'!H56))&gt;'[1]Expr Plus-Published Rates'!H$9,('[1]Expr Plus-Published Rates'!X56-('[1]Expr Plus-Published Rates'!X56*'[1]Expr Plus-Published Rates'!H56)),'[1]Expr Plus-Published Rates'!H$9))</f>
        <v>417.45</v>
      </c>
      <c r="I64" s="111">
        <f>IF('[1]Expr Plus-Published Rates'!I$7=0,'[1]Expr Plus-Published Rates'!Y56-('[1]Expr Plus-Published Rates'!Y56*'[1]Expr Plus-Published Rates'!I56),IF(('[1]Expr Plus-Published Rates'!Y56-('[1]Expr Plus-Published Rates'!Y56*'[1]Expr Plus-Published Rates'!I56))&gt;'[1]Expr Plus-Published Rates'!I$9,('[1]Expr Plus-Published Rates'!Y56-('[1]Expr Plus-Published Rates'!Y56*'[1]Expr Plus-Published Rates'!I56)),'[1]Expr Plus-Published Rates'!I$9))</f>
        <v>410.9</v>
      </c>
      <c r="J64" s="111">
        <f>IF('[1]Expr Plus-Published Rates'!J$7=0,'[1]Expr Plus-Published Rates'!Z56-('[1]Expr Plus-Published Rates'!Z56*'[1]Expr Plus-Published Rates'!J56),IF(('[1]Expr Plus-Published Rates'!Z56-('[1]Expr Plus-Published Rates'!Z56*'[1]Expr Plus-Published Rates'!J56))&gt;'[1]Expr Plus-Published Rates'!J$9,('[1]Expr Plus-Published Rates'!Z56-('[1]Expr Plus-Published Rates'!Z56*'[1]Expr Plus-Published Rates'!J56)),'[1]Expr Plus-Published Rates'!J$9))</f>
        <v>295.10000000000002</v>
      </c>
      <c r="K64" s="111">
        <f>IF('[1]Expr Plus-Published Rates'!K$7=0,'[1]Expr Plus-Published Rates'!AA56-('[1]Expr Plus-Published Rates'!AA56*'[1]Expr Plus-Published Rates'!K56),IF(('[1]Expr Plus-Published Rates'!AA56-('[1]Expr Plus-Published Rates'!AA56*'[1]Expr Plus-Published Rates'!K56))&gt;'[1]Expr Plus-Published Rates'!K$9,('[1]Expr Plus-Published Rates'!AA56-('[1]Expr Plus-Published Rates'!AA56*'[1]Expr Plus-Published Rates'!K56)),'[1]Expr Plus-Published Rates'!K$9))</f>
        <v>359.5</v>
      </c>
      <c r="L64" s="111">
        <f>IF('[1]Expr Plus-Published Rates'!L$7=0,'[1]Expr Plus-Published Rates'!AB56-('[1]Expr Plus-Published Rates'!AB56*'[1]Expr Plus-Published Rates'!L56),IF(('[1]Expr Plus-Published Rates'!AB56-('[1]Expr Plus-Published Rates'!AB56*'[1]Expr Plus-Published Rates'!L56))&gt;'[1]Expr Plus-Published Rates'!L$9,('[1]Expr Plus-Published Rates'!AB56-('[1]Expr Plus-Published Rates'!AB56*'[1]Expr Plus-Published Rates'!L56)),'[1]Expr Plus-Published Rates'!L$9))</f>
        <v>498.2</v>
      </c>
      <c r="M64" s="111">
        <f>IF('[1]Expr Plus-Published Rates'!M$7=0,'[1]Expr Plus-Published Rates'!AC56-('[1]Expr Plus-Published Rates'!AC56*'[1]Expr Plus-Published Rates'!M56),IF(('[1]Expr Plus-Published Rates'!AC56-('[1]Expr Plus-Published Rates'!AC56*'[1]Expr Plus-Published Rates'!M56))&gt;'[1]Expr Plus-Published Rates'!M$9,('[1]Expr Plus-Published Rates'!AC56-('[1]Expr Plus-Published Rates'!AC56*'[1]Expr Plus-Published Rates'!M56)),'[1]Expr Plus-Published Rates'!M$9))</f>
        <v>628</v>
      </c>
      <c r="N64" s="111">
        <f>IF('[1]Expr Plus-Published Rates'!N$7=0,'[1]Expr Plus-Published Rates'!AD56-('[1]Expr Plus-Published Rates'!AD56*'[1]Expr Plus-Published Rates'!N56),IF(('[1]Expr Plus-Published Rates'!AD56-('[1]Expr Plus-Published Rates'!AD56*'[1]Expr Plus-Published Rates'!N56))&gt;'[1]Expr Plus-Published Rates'!N$9,('[1]Expr Plus-Published Rates'!AD56-('[1]Expr Plus-Published Rates'!AD56*'[1]Expr Plus-Published Rates'!N56)),'[1]Expr Plus-Published Rates'!N$9))</f>
        <v>657.15</v>
      </c>
      <c r="O64" s="94"/>
    </row>
    <row r="65" spans="1:15" s="95" customFormat="1" ht="18" customHeight="1">
      <c r="A65" s="126">
        <v>35</v>
      </c>
      <c r="B65" s="109" t="s">
        <v>519</v>
      </c>
      <c r="C65" s="123">
        <f>IF('[1]Expr Plus-Published Rates'!C$7=0,'[1]Expr Plus-Published Rates'!S57-('[1]Expr Plus-Published Rates'!S57*'[1]Expr Plus-Published Rates'!C57),IF(('[1]Expr Plus-Published Rates'!S57-('[1]Expr Plus-Published Rates'!S57*'[1]Expr Plus-Published Rates'!C57))&gt;'[1]Expr Plus-Published Rates'!C$9,('[1]Expr Plus-Published Rates'!S57-('[1]Expr Plus-Published Rates'!S57*'[1]Expr Plus-Published Rates'!C57)),'[1]Expr Plus-Published Rates'!C$9))</f>
        <v>251.2</v>
      </c>
      <c r="D65" s="123">
        <f>IF('[1]Expr Plus-Published Rates'!D$7=0,'[1]Expr Plus-Published Rates'!T57-('[1]Expr Plus-Published Rates'!T57*'[1]Expr Plus-Published Rates'!D57),IF(('[1]Expr Plus-Published Rates'!T57-('[1]Expr Plus-Published Rates'!T57*'[1]Expr Plus-Published Rates'!D57))&gt;'[1]Expr Plus-Published Rates'!D$9,('[1]Expr Plus-Published Rates'!T57-('[1]Expr Plus-Published Rates'!T57*'[1]Expr Plus-Published Rates'!D57)),'[1]Expr Plus-Published Rates'!D$9))</f>
        <v>317.3</v>
      </c>
      <c r="E65" s="123">
        <f>IF('[1]Expr Plus-Published Rates'!E$7=0,'[1]Expr Plus-Published Rates'!U57-('[1]Expr Plus-Published Rates'!U57*'[1]Expr Plus-Published Rates'!E57),IF(('[1]Expr Plus-Published Rates'!U57-('[1]Expr Plus-Published Rates'!U57*'[1]Expr Plus-Published Rates'!E57))&gt;'[1]Expr Plus-Published Rates'!E$9,('[1]Expr Plus-Published Rates'!U57-('[1]Expr Plus-Published Rates'!U57*'[1]Expr Plus-Published Rates'!E57)),'[1]Expr Plus-Published Rates'!E$9))</f>
        <v>431.25</v>
      </c>
      <c r="F65" s="123">
        <f>IF('[1]Expr Plus-Published Rates'!F$7=0,'[1]Expr Plus-Published Rates'!V57-('[1]Expr Plus-Published Rates'!V57*'[1]Expr Plus-Published Rates'!F57),IF(('[1]Expr Plus-Published Rates'!V57-('[1]Expr Plus-Published Rates'!V57*'[1]Expr Plus-Published Rates'!F57))&gt;'[1]Expr Plus-Published Rates'!F$9,('[1]Expr Plus-Published Rates'!V57-('[1]Expr Plus-Published Rates'!V57*'[1]Expr Plus-Published Rates'!F57)),'[1]Expr Plus-Published Rates'!F$9))</f>
        <v>440.85</v>
      </c>
      <c r="G65" s="123">
        <f>IF('[1]Expr Plus-Published Rates'!G$7=0,'[1]Expr Plus-Published Rates'!W57-('[1]Expr Plus-Published Rates'!W57*'[1]Expr Plus-Published Rates'!G57),IF(('[1]Expr Plus-Published Rates'!W57-('[1]Expr Plus-Published Rates'!W57*'[1]Expr Plus-Published Rates'!G57))&gt;'[1]Expr Plus-Published Rates'!G$9,('[1]Expr Plus-Published Rates'!W57-('[1]Expr Plus-Published Rates'!W57*'[1]Expr Plus-Published Rates'!G57)),'[1]Expr Plus-Published Rates'!G$9))</f>
        <v>444.15</v>
      </c>
      <c r="H65" s="123">
        <f>IF('[1]Expr Plus-Published Rates'!H$7=0,'[1]Expr Plus-Published Rates'!X57-('[1]Expr Plus-Published Rates'!X57*'[1]Expr Plus-Published Rates'!H57),IF(('[1]Expr Plus-Published Rates'!X57-('[1]Expr Plus-Published Rates'!X57*'[1]Expr Plus-Published Rates'!H57))&gt;'[1]Expr Plus-Published Rates'!H$9,('[1]Expr Plus-Published Rates'!X57-('[1]Expr Plus-Published Rates'!X57*'[1]Expr Plus-Published Rates'!H57)),'[1]Expr Plus-Published Rates'!H$9))</f>
        <v>467.1</v>
      </c>
      <c r="I65" s="123">
        <f>IF('[1]Expr Plus-Published Rates'!I$7=0,'[1]Expr Plus-Published Rates'!Y57-('[1]Expr Plus-Published Rates'!Y57*'[1]Expr Plus-Published Rates'!I57),IF(('[1]Expr Plus-Published Rates'!Y57-('[1]Expr Plus-Published Rates'!Y57*'[1]Expr Plus-Published Rates'!I57))&gt;'[1]Expr Plus-Published Rates'!I$9,('[1]Expr Plus-Published Rates'!Y57-('[1]Expr Plus-Published Rates'!Y57*'[1]Expr Plus-Published Rates'!I57)),'[1]Expr Plus-Published Rates'!I$9))</f>
        <v>460.8</v>
      </c>
      <c r="J65" s="123">
        <f>IF('[1]Expr Plus-Published Rates'!J$7=0,'[1]Expr Plus-Published Rates'!Z57-('[1]Expr Plus-Published Rates'!Z57*'[1]Expr Plus-Published Rates'!J57),IF(('[1]Expr Plus-Published Rates'!Z57-('[1]Expr Plus-Published Rates'!Z57*'[1]Expr Plus-Published Rates'!J57))&gt;'[1]Expr Plus-Published Rates'!J$9,('[1]Expr Plus-Published Rates'!Z57-('[1]Expr Plus-Published Rates'!Z57*'[1]Expr Plus-Published Rates'!J57)),'[1]Expr Plus-Published Rates'!J$9))</f>
        <v>322.85000000000002</v>
      </c>
      <c r="K65" s="123">
        <f>IF('[1]Expr Plus-Published Rates'!K$7=0,'[1]Expr Plus-Published Rates'!AA57-('[1]Expr Plus-Published Rates'!AA57*'[1]Expr Plus-Published Rates'!K57),IF(('[1]Expr Plus-Published Rates'!AA57-('[1]Expr Plus-Published Rates'!AA57*'[1]Expr Plus-Published Rates'!K57))&gt;'[1]Expr Plus-Published Rates'!K$9,('[1]Expr Plus-Published Rates'!AA57-('[1]Expr Plus-Published Rates'!AA57*'[1]Expr Plus-Published Rates'!K57)),'[1]Expr Plus-Published Rates'!K$9))</f>
        <v>403.35</v>
      </c>
      <c r="L65" s="123">
        <f>IF('[1]Expr Plus-Published Rates'!L$7=0,'[1]Expr Plus-Published Rates'!AB57-('[1]Expr Plus-Published Rates'!AB57*'[1]Expr Plus-Published Rates'!L57),IF(('[1]Expr Plus-Published Rates'!AB57-('[1]Expr Plus-Published Rates'!AB57*'[1]Expr Plus-Published Rates'!L57))&gt;'[1]Expr Plus-Published Rates'!L$9,('[1]Expr Plus-Published Rates'!AB57-('[1]Expr Plus-Published Rates'!AB57*'[1]Expr Plus-Published Rates'!L57)),'[1]Expr Plus-Published Rates'!L$9))</f>
        <v>557.75</v>
      </c>
      <c r="M65" s="123">
        <f>IF('[1]Expr Plus-Published Rates'!M$7=0,'[1]Expr Plus-Published Rates'!AC57-('[1]Expr Plus-Published Rates'!AC57*'[1]Expr Plus-Published Rates'!M57),IF(('[1]Expr Plus-Published Rates'!AC57-('[1]Expr Plus-Published Rates'!AC57*'[1]Expr Plus-Published Rates'!M57))&gt;'[1]Expr Plus-Published Rates'!M$9,('[1]Expr Plus-Published Rates'!AC57-('[1]Expr Plus-Published Rates'!AC57*'[1]Expr Plus-Published Rates'!M57)),'[1]Expr Plus-Published Rates'!M$9))</f>
        <v>706.1</v>
      </c>
      <c r="N65" s="123">
        <f>IF('[1]Expr Plus-Published Rates'!N$7=0,'[1]Expr Plus-Published Rates'!AD57-('[1]Expr Plus-Published Rates'!AD57*'[1]Expr Plus-Published Rates'!N57),IF(('[1]Expr Plus-Published Rates'!AD57-('[1]Expr Plus-Published Rates'!AD57*'[1]Expr Plus-Published Rates'!N57))&gt;'[1]Expr Plus-Published Rates'!N$9,('[1]Expr Plus-Published Rates'!AD57-('[1]Expr Plus-Published Rates'!AD57*'[1]Expr Plus-Published Rates'!N57)),'[1]Expr Plus-Published Rates'!N$9))</f>
        <v>743.85</v>
      </c>
      <c r="O65" s="94"/>
    </row>
    <row r="66" spans="1:15" s="95" customFormat="1" ht="18" customHeight="1">
      <c r="A66" s="126">
        <v>40</v>
      </c>
      <c r="B66" s="109" t="s">
        <v>519</v>
      </c>
      <c r="C66" s="111">
        <f>IF('[1]Expr Plus-Published Rates'!C$7=0,'[1]Expr Plus-Published Rates'!S58-('[1]Expr Plus-Published Rates'!S58*'[1]Expr Plus-Published Rates'!C58),IF(('[1]Expr Plus-Published Rates'!S58-('[1]Expr Plus-Published Rates'!S58*'[1]Expr Plus-Published Rates'!C58))&gt;'[1]Expr Plus-Published Rates'!C$9,('[1]Expr Plus-Published Rates'!S58-('[1]Expr Plus-Published Rates'!S58*'[1]Expr Plus-Published Rates'!C58)),'[1]Expr Plus-Published Rates'!C$9))</f>
        <v>270.35000000000002</v>
      </c>
      <c r="D66" s="111">
        <f>IF('[1]Expr Plus-Published Rates'!D$7=0,'[1]Expr Plus-Published Rates'!T58-('[1]Expr Plus-Published Rates'!T58*'[1]Expr Plus-Published Rates'!D58),IF(('[1]Expr Plus-Published Rates'!T58-('[1]Expr Plus-Published Rates'!T58*'[1]Expr Plus-Published Rates'!D58))&gt;'[1]Expr Plus-Published Rates'!D$9,('[1]Expr Plus-Published Rates'!T58-('[1]Expr Plus-Published Rates'!T58*'[1]Expr Plus-Published Rates'!D58)),'[1]Expr Plus-Published Rates'!D$9))</f>
        <v>344.45</v>
      </c>
      <c r="E66" s="111">
        <f>IF('[1]Expr Plus-Published Rates'!E$7=0,'[1]Expr Plus-Published Rates'!U58-('[1]Expr Plus-Published Rates'!U58*'[1]Expr Plus-Published Rates'!E58),IF(('[1]Expr Plus-Published Rates'!U58-('[1]Expr Plus-Published Rates'!U58*'[1]Expr Plus-Published Rates'!E58))&gt;'[1]Expr Plus-Published Rates'!E$9,('[1]Expr Plus-Published Rates'!U58-('[1]Expr Plus-Published Rates'!U58*'[1]Expr Plus-Published Rates'!E58)),'[1]Expr Plus-Published Rates'!E$9))</f>
        <v>479.75</v>
      </c>
      <c r="F66" s="111">
        <f>IF('[1]Expr Plus-Published Rates'!F$7=0,'[1]Expr Plus-Published Rates'!V58-('[1]Expr Plus-Published Rates'!V58*'[1]Expr Plus-Published Rates'!F58),IF(('[1]Expr Plus-Published Rates'!V58-('[1]Expr Plus-Published Rates'!V58*'[1]Expr Plus-Published Rates'!F58))&gt;'[1]Expr Plus-Published Rates'!F$9,('[1]Expr Plus-Published Rates'!V58-('[1]Expr Plus-Published Rates'!V58*'[1]Expr Plus-Published Rates'!F58)),'[1]Expr Plus-Published Rates'!F$9))</f>
        <v>489.25</v>
      </c>
      <c r="G66" s="111">
        <f>IF('[1]Expr Plus-Published Rates'!G$7=0,'[1]Expr Plus-Published Rates'!W58-('[1]Expr Plus-Published Rates'!W58*'[1]Expr Plus-Published Rates'!G58),IF(('[1]Expr Plus-Published Rates'!W58-('[1]Expr Plus-Published Rates'!W58*'[1]Expr Plus-Published Rates'!G58))&gt;'[1]Expr Plus-Published Rates'!G$9,('[1]Expr Plus-Published Rates'!W58-('[1]Expr Plus-Published Rates'!W58*'[1]Expr Plus-Published Rates'!G58)),'[1]Expr Plus-Published Rates'!G$9))</f>
        <v>493.05</v>
      </c>
      <c r="H66" s="111">
        <f>IF('[1]Expr Plus-Published Rates'!H$7=0,'[1]Expr Plus-Published Rates'!X58-('[1]Expr Plus-Published Rates'!X58*'[1]Expr Plus-Published Rates'!H58),IF(('[1]Expr Plus-Published Rates'!X58-('[1]Expr Plus-Published Rates'!X58*'[1]Expr Plus-Published Rates'!H58))&gt;'[1]Expr Plus-Published Rates'!H$9,('[1]Expr Plus-Published Rates'!X58-('[1]Expr Plus-Published Rates'!X58*'[1]Expr Plus-Published Rates'!H58)),'[1]Expr Plus-Published Rates'!H$9))</f>
        <v>518.70000000000005</v>
      </c>
      <c r="I66" s="111">
        <f>IF('[1]Expr Plus-Published Rates'!I$7=0,'[1]Expr Plus-Published Rates'!Y58-('[1]Expr Plus-Published Rates'!Y58*'[1]Expr Plus-Published Rates'!I58),IF(('[1]Expr Plus-Published Rates'!Y58-('[1]Expr Plus-Published Rates'!Y58*'[1]Expr Plus-Published Rates'!I58))&gt;'[1]Expr Plus-Published Rates'!I$9,('[1]Expr Plus-Published Rates'!Y58-('[1]Expr Plus-Published Rates'!Y58*'[1]Expr Plus-Published Rates'!I58)),'[1]Expr Plus-Published Rates'!I$9))</f>
        <v>511.6</v>
      </c>
      <c r="J66" s="111">
        <f>IF('[1]Expr Plus-Published Rates'!J$7=0,'[1]Expr Plus-Published Rates'!Z58-('[1]Expr Plus-Published Rates'!Z58*'[1]Expr Plus-Published Rates'!J58),IF(('[1]Expr Plus-Published Rates'!Z58-('[1]Expr Plus-Published Rates'!Z58*'[1]Expr Plus-Published Rates'!J58))&gt;'[1]Expr Plus-Published Rates'!J$9,('[1]Expr Plus-Published Rates'!Z58-('[1]Expr Plus-Published Rates'!Z58*'[1]Expr Plus-Published Rates'!J58)),'[1]Expr Plus-Published Rates'!J$9))</f>
        <v>350.5</v>
      </c>
      <c r="K66" s="111">
        <f>IF('[1]Expr Plus-Published Rates'!K$7=0,'[1]Expr Plus-Published Rates'!AA58-('[1]Expr Plus-Published Rates'!AA58*'[1]Expr Plus-Published Rates'!K58),IF(('[1]Expr Plus-Published Rates'!AA58-('[1]Expr Plus-Published Rates'!AA58*'[1]Expr Plus-Published Rates'!K58))&gt;'[1]Expr Plus-Published Rates'!K$9,('[1]Expr Plus-Published Rates'!AA58-('[1]Expr Plus-Published Rates'!AA58*'[1]Expr Plus-Published Rates'!K58)),'[1]Expr Plus-Published Rates'!K$9))</f>
        <v>447.1</v>
      </c>
      <c r="L66" s="111">
        <f>IF('[1]Expr Plus-Published Rates'!L$7=0,'[1]Expr Plus-Published Rates'!AB58-('[1]Expr Plus-Published Rates'!AB58*'[1]Expr Plus-Published Rates'!L58),IF(('[1]Expr Plus-Published Rates'!AB58-('[1]Expr Plus-Published Rates'!AB58*'[1]Expr Plus-Published Rates'!L58))&gt;'[1]Expr Plus-Published Rates'!L$9,('[1]Expr Plus-Published Rates'!AB58-('[1]Expr Plus-Published Rates'!AB58*'[1]Expr Plus-Published Rates'!L58)),'[1]Expr Plus-Published Rates'!L$9))</f>
        <v>617.20000000000005</v>
      </c>
      <c r="M66" s="111">
        <f>IF('[1]Expr Plus-Published Rates'!M$7=0,'[1]Expr Plus-Published Rates'!AC58-('[1]Expr Plus-Published Rates'!AC58*'[1]Expr Plus-Published Rates'!M58),IF(('[1]Expr Plus-Published Rates'!AC58-('[1]Expr Plus-Published Rates'!AC58*'[1]Expr Plus-Published Rates'!M58))&gt;'[1]Expr Plus-Published Rates'!M$9,('[1]Expr Plus-Published Rates'!AC58-('[1]Expr Plus-Published Rates'!AC58*'[1]Expr Plus-Published Rates'!M58)),'[1]Expr Plus-Published Rates'!M$9))</f>
        <v>787.1</v>
      </c>
      <c r="N66" s="111">
        <f>IF('[1]Expr Plus-Published Rates'!N$7=0,'[1]Expr Plus-Published Rates'!AD58-('[1]Expr Plus-Published Rates'!AD58*'[1]Expr Plus-Published Rates'!N58),IF(('[1]Expr Plus-Published Rates'!AD58-('[1]Expr Plus-Published Rates'!AD58*'[1]Expr Plus-Published Rates'!N58))&gt;'[1]Expr Plus-Published Rates'!N$9,('[1]Expr Plus-Published Rates'!AD58-('[1]Expr Plus-Published Rates'!AD58*'[1]Expr Plus-Published Rates'!N58)),'[1]Expr Plus-Published Rates'!N$9))</f>
        <v>830.7</v>
      </c>
      <c r="O66" s="94"/>
    </row>
    <row r="67" spans="1:15" s="95" customFormat="1" ht="18" customHeight="1">
      <c r="A67" s="126">
        <v>45</v>
      </c>
      <c r="B67" s="109" t="s">
        <v>519</v>
      </c>
      <c r="C67" s="111">
        <f>IF('[1]Expr Plus-Published Rates'!C$7=0,'[1]Expr Plus-Published Rates'!S59-('[1]Expr Plus-Published Rates'!S59*'[1]Expr Plus-Published Rates'!C59),IF(('[1]Expr Plus-Published Rates'!S59-('[1]Expr Plus-Published Rates'!S59*'[1]Expr Plus-Published Rates'!C59))&gt;'[1]Expr Plus-Published Rates'!C$9,('[1]Expr Plus-Published Rates'!S59-('[1]Expr Plus-Published Rates'!S59*'[1]Expr Plus-Published Rates'!C59)),'[1]Expr Plus-Published Rates'!C$9))</f>
        <v>289.39999999999998</v>
      </c>
      <c r="D67" s="111">
        <f>IF('[1]Expr Plus-Published Rates'!D$7=0,'[1]Expr Plus-Published Rates'!T59-('[1]Expr Plus-Published Rates'!T59*'[1]Expr Plus-Published Rates'!D59),IF(('[1]Expr Plus-Published Rates'!T59-('[1]Expr Plus-Published Rates'!T59*'[1]Expr Plus-Published Rates'!D59))&gt;'[1]Expr Plus-Published Rates'!D$9,('[1]Expr Plus-Published Rates'!T59-('[1]Expr Plus-Published Rates'!T59*'[1]Expr Plus-Published Rates'!D59)),'[1]Expr Plus-Published Rates'!D$9))</f>
        <v>371.6</v>
      </c>
      <c r="E67" s="111">
        <f>IF('[1]Expr Plus-Published Rates'!E$7=0,'[1]Expr Plus-Published Rates'!U59-('[1]Expr Plus-Published Rates'!U59*'[1]Expr Plus-Published Rates'!E59),IF(('[1]Expr Plus-Published Rates'!U59-('[1]Expr Plus-Published Rates'!U59*'[1]Expr Plus-Published Rates'!E59))&gt;'[1]Expr Plus-Published Rates'!E$9,('[1]Expr Plus-Published Rates'!U59-('[1]Expr Plus-Published Rates'!U59*'[1]Expr Plus-Published Rates'!E59)),'[1]Expr Plus-Published Rates'!E$9))</f>
        <v>528.20000000000005</v>
      </c>
      <c r="F67" s="111">
        <f>IF('[1]Expr Plus-Published Rates'!F$7=0,'[1]Expr Plus-Published Rates'!V59-('[1]Expr Plus-Published Rates'!V59*'[1]Expr Plus-Published Rates'!F59),IF(('[1]Expr Plus-Published Rates'!V59-('[1]Expr Plus-Published Rates'!V59*'[1]Expr Plus-Published Rates'!F59))&gt;'[1]Expr Plus-Published Rates'!F$9,('[1]Expr Plus-Published Rates'!V59-('[1]Expr Plus-Published Rates'!V59*'[1]Expr Plus-Published Rates'!F59)),'[1]Expr Plus-Published Rates'!F$9))</f>
        <v>537.6</v>
      </c>
      <c r="G67" s="111">
        <f>IF('[1]Expr Plus-Published Rates'!G$7=0,'[1]Expr Plus-Published Rates'!W59-('[1]Expr Plus-Published Rates'!W59*'[1]Expr Plus-Published Rates'!G59),IF(('[1]Expr Plus-Published Rates'!W59-('[1]Expr Plus-Published Rates'!W59*'[1]Expr Plus-Published Rates'!G59))&gt;'[1]Expr Plus-Published Rates'!G$9,('[1]Expr Plus-Published Rates'!W59-('[1]Expr Plus-Published Rates'!W59*'[1]Expr Plus-Published Rates'!G59)),'[1]Expr Plus-Published Rates'!G$9))</f>
        <v>541.5</v>
      </c>
      <c r="H67" s="111">
        <f>IF('[1]Expr Plus-Published Rates'!H$7=0,'[1]Expr Plus-Published Rates'!X59-('[1]Expr Plus-Published Rates'!X59*'[1]Expr Plus-Published Rates'!H59),IF(('[1]Expr Plus-Published Rates'!X59-('[1]Expr Plus-Published Rates'!X59*'[1]Expr Plus-Published Rates'!H59))&gt;'[1]Expr Plus-Published Rates'!H$9,('[1]Expr Plus-Published Rates'!X59-('[1]Expr Plus-Published Rates'!X59*'[1]Expr Plus-Published Rates'!H59)),'[1]Expr Plus-Published Rates'!H$9))</f>
        <v>569.9</v>
      </c>
      <c r="I67" s="111">
        <f>IF('[1]Expr Plus-Published Rates'!I$7=0,'[1]Expr Plus-Published Rates'!Y59-('[1]Expr Plus-Published Rates'!Y59*'[1]Expr Plus-Published Rates'!I59),IF(('[1]Expr Plus-Published Rates'!Y59-('[1]Expr Plus-Published Rates'!Y59*'[1]Expr Plus-Published Rates'!I59))&gt;'[1]Expr Plus-Published Rates'!I$9,('[1]Expr Plus-Published Rates'!Y59-('[1]Expr Plus-Published Rates'!Y59*'[1]Expr Plus-Published Rates'!I59)),'[1]Expr Plus-Published Rates'!I$9))</f>
        <v>562.25</v>
      </c>
      <c r="J67" s="111">
        <f>IF('[1]Expr Plus-Published Rates'!J$7=0,'[1]Expr Plus-Published Rates'!Z59-('[1]Expr Plus-Published Rates'!Z59*'[1]Expr Plus-Published Rates'!J59),IF(('[1]Expr Plus-Published Rates'!Z59-('[1]Expr Plus-Published Rates'!Z59*'[1]Expr Plus-Published Rates'!J59))&gt;'[1]Expr Plus-Published Rates'!J$9,('[1]Expr Plus-Published Rates'!Z59-('[1]Expr Plus-Published Rates'!Z59*'[1]Expr Plus-Published Rates'!J59)),'[1]Expr Plus-Published Rates'!J$9))</f>
        <v>378.3</v>
      </c>
      <c r="K67" s="111">
        <f>IF('[1]Expr Plus-Published Rates'!K$7=0,'[1]Expr Plus-Published Rates'!AA59-('[1]Expr Plus-Published Rates'!AA59*'[1]Expr Plus-Published Rates'!K59),IF(('[1]Expr Plus-Published Rates'!AA59-('[1]Expr Plus-Published Rates'!AA59*'[1]Expr Plus-Published Rates'!K59))&gt;'[1]Expr Plus-Published Rates'!K$9,('[1]Expr Plus-Published Rates'!AA59-('[1]Expr Plus-Published Rates'!AA59*'[1]Expr Plus-Published Rates'!K59)),'[1]Expr Plus-Published Rates'!K$9))</f>
        <v>490.85</v>
      </c>
      <c r="L67" s="111">
        <f>IF('[1]Expr Plus-Published Rates'!L$7=0,'[1]Expr Plus-Published Rates'!AB59-('[1]Expr Plus-Published Rates'!AB59*'[1]Expr Plus-Published Rates'!L59),IF(('[1]Expr Plus-Published Rates'!AB59-('[1]Expr Plus-Published Rates'!AB59*'[1]Expr Plus-Published Rates'!L59))&gt;'[1]Expr Plus-Published Rates'!L$9,('[1]Expr Plus-Published Rates'!AB59-('[1]Expr Plus-Published Rates'!AB59*'[1]Expr Plus-Published Rates'!L59)),'[1]Expr Plus-Published Rates'!L$9))</f>
        <v>676.75</v>
      </c>
      <c r="M67" s="111">
        <f>IF('[1]Expr Plus-Published Rates'!M$7=0,'[1]Expr Plus-Published Rates'!AC59-('[1]Expr Plus-Published Rates'!AC59*'[1]Expr Plus-Published Rates'!M59),IF(('[1]Expr Plus-Published Rates'!AC59-('[1]Expr Plus-Published Rates'!AC59*'[1]Expr Plus-Published Rates'!M59))&gt;'[1]Expr Plus-Published Rates'!M$9,('[1]Expr Plus-Published Rates'!AC59-('[1]Expr Plus-Published Rates'!AC59*'[1]Expr Plus-Published Rates'!M59)),'[1]Expr Plus-Published Rates'!M$9))</f>
        <v>867.9</v>
      </c>
      <c r="N67" s="111">
        <f>IF('[1]Expr Plus-Published Rates'!N$7=0,'[1]Expr Plus-Published Rates'!AD59-('[1]Expr Plus-Published Rates'!AD59*'[1]Expr Plus-Published Rates'!N59),IF(('[1]Expr Plus-Published Rates'!AD59-('[1]Expr Plus-Published Rates'!AD59*'[1]Expr Plus-Published Rates'!N59))&gt;'[1]Expr Plus-Published Rates'!N$9,('[1]Expr Plus-Published Rates'!AD59-('[1]Expr Plus-Published Rates'!AD59*'[1]Expr Plus-Published Rates'!N59)),'[1]Expr Plus-Published Rates'!N$9))</f>
        <v>917.25</v>
      </c>
      <c r="O67" s="94"/>
    </row>
    <row r="68" spans="1:15" s="95" customFormat="1" ht="18" customHeight="1">
      <c r="A68" s="126">
        <v>50</v>
      </c>
      <c r="B68" s="109" t="s">
        <v>519</v>
      </c>
      <c r="C68" s="111">
        <f>IF('[1]Expr Plus-Published Rates'!C$7=0,'[1]Expr Plus-Published Rates'!S60-('[1]Expr Plus-Published Rates'!S60*'[1]Expr Plus-Published Rates'!C60),IF(('[1]Expr Plus-Published Rates'!S60-('[1]Expr Plus-Published Rates'!S60*'[1]Expr Plus-Published Rates'!C60))&gt;'[1]Expr Plus-Published Rates'!C$9,('[1]Expr Plus-Published Rates'!S60-('[1]Expr Plus-Published Rates'!S60*'[1]Expr Plus-Published Rates'!C60)),'[1]Expr Plus-Published Rates'!C$9))</f>
        <v>308.25</v>
      </c>
      <c r="D68" s="111">
        <f>IF('[1]Expr Plus-Published Rates'!D$7=0,'[1]Expr Plus-Published Rates'!T60-('[1]Expr Plus-Published Rates'!T60*'[1]Expr Plus-Published Rates'!D60),IF(('[1]Expr Plus-Published Rates'!T60-('[1]Expr Plus-Published Rates'!T60*'[1]Expr Plus-Published Rates'!D60))&gt;'[1]Expr Plus-Published Rates'!D$9,('[1]Expr Plus-Published Rates'!T60-('[1]Expr Plus-Published Rates'!T60*'[1]Expr Plus-Published Rates'!D60)),'[1]Expr Plus-Published Rates'!D$9))</f>
        <v>398.85</v>
      </c>
      <c r="E68" s="111">
        <f>IF('[1]Expr Plus-Published Rates'!E$7=0,'[1]Expr Plus-Published Rates'!U60-('[1]Expr Plus-Published Rates'!U60*'[1]Expr Plus-Published Rates'!E60),IF(('[1]Expr Plus-Published Rates'!U60-('[1]Expr Plus-Published Rates'!U60*'[1]Expr Plus-Published Rates'!E60))&gt;'[1]Expr Plus-Published Rates'!E$9,('[1]Expr Plus-Published Rates'!U60-('[1]Expr Plus-Published Rates'!U60*'[1]Expr Plus-Published Rates'!E60)),'[1]Expr Plus-Published Rates'!E$9))</f>
        <v>576.54999999999995</v>
      </c>
      <c r="F68" s="111">
        <f>IF('[1]Expr Plus-Published Rates'!F$7=0,'[1]Expr Plus-Published Rates'!V60-('[1]Expr Plus-Published Rates'!V60*'[1]Expr Plus-Published Rates'!F60),IF(('[1]Expr Plus-Published Rates'!V60-('[1]Expr Plus-Published Rates'!V60*'[1]Expr Plus-Published Rates'!F60))&gt;'[1]Expr Plus-Published Rates'!F$9,('[1]Expr Plus-Published Rates'!V60-('[1]Expr Plus-Published Rates'!V60*'[1]Expr Plus-Published Rates'!F60)),'[1]Expr Plus-Published Rates'!F$9))</f>
        <v>585.9</v>
      </c>
      <c r="G68" s="111">
        <f>IF('[1]Expr Plus-Published Rates'!G$7=0,'[1]Expr Plus-Published Rates'!W60-('[1]Expr Plus-Published Rates'!W60*'[1]Expr Plus-Published Rates'!G60),IF(('[1]Expr Plus-Published Rates'!W60-('[1]Expr Plus-Published Rates'!W60*'[1]Expr Plus-Published Rates'!G60))&gt;'[1]Expr Plus-Published Rates'!G$9,('[1]Expr Plus-Published Rates'!W60-('[1]Expr Plus-Published Rates'!W60*'[1]Expr Plus-Published Rates'!G60)),'[1]Expr Plus-Published Rates'!G$9))</f>
        <v>590.15</v>
      </c>
      <c r="H68" s="111">
        <f>IF('[1]Expr Plus-Published Rates'!H$7=0,'[1]Expr Plus-Published Rates'!X60-('[1]Expr Plus-Published Rates'!X60*'[1]Expr Plus-Published Rates'!H60),IF(('[1]Expr Plus-Published Rates'!X60-('[1]Expr Plus-Published Rates'!X60*'[1]Expr Plus-Published Rates'!H60))&gt;'[1]Expr Plus-Published Rates'!H$9,('[1]Expr Plus-Published Rates'!X60-('[1]Expr Plus-Published Rates'!X60*'[1]Expr Plus-Published Rates'!H60)),'[1]Expr Plus-Published Rates'!H$9))</f>
        <v>621.25</v>
      </c>
      <c r="I68" s="111">
        <f>IF('[1]Expr Plus-Published Rates'!I$7=0,'[1]Expr Plus-Published Rates'!Y60-('[1]Expr Plus-Published Rates'!Y60*'[1]Expr Plus-Published Rates'!I60),IF(('[1]Expr Plus-Published Rates'!Y60-('[1]Expr Plus-Published Rates'!Y60*'[1]Expr Plus-Published Rates'!I60))&gt;'[1]Expr Plus-Published Rates'!I$9,('[1]Expr Plus-Published Rates'!Y60-('[1]Expr Plus-Published Rates'!Y60*'[1]Expr Plus-Published Rates'!I60)),'[1]Expr Plus-Published Rates'!I$9))</f>
        <v>612.95000000000005</v>
      </c>
      <c r="J68" s="111">
        <f>IF('[1]Expr Plus-Published Rates'!J$7=0,'[1]Expr Plus-Published Rates'!Z60-('[1]Expr Plus-Published Rates'!Z60*'[1]Expr Plus-Published Rates'!J60),IF(('[1]Expr Plus-Published Rates'!Z60-('[1]Expr Plus-Published Rates'!Z60*'[1]Expr Plus-Published Rates'!J60))&gt;'[1]Expr Plus-Published Rates'!J$9,('[1]Expr Plus-Published Rates'!Z60-('[1]Expr Plus-Published Rates'!Z60*'[1]Expr Plus-Published Rates'!J60)),'[1]Expr Plus-Published Rates'!J$9))</f>
        <v>406</v>
      </c>
      <c r="K68" s="111">
        <f>IF('[1]Expr Plus-Published Rates'!K$7=0,'[1]Expr Plus-Published Rates'!AA60-('[1]Expr Plus-Published Rates'!AA60*'[1]Expr Plus-Published Rates'!K60),IF(('[1]Expr Plus-Published Rates'!AA60-('[1]Expr Plus-Published Rates'!AA60*'[1]Expr Plus-Published Rates'!K60))&gt;'[1]Expr Plus-Published Rates'!K$9,('[1]Expr Plus-Published Rates'!AA60-('[1]Expr Plus-Published Rates'!AA60*'[1]Expr Plus-Published Rates'!K60)),'[1]Expr Plus-Published Rates'!K$9))</f>
        <v>534.70000000000005</v>
      </c>
      <c r="L68" s="111">
        <f>IF('[1]Expr Plus-Published Rates'!L$7=0,'[1]Expr Plus-Published Rates'!AB60-('[1]Expr Plus-Published Rates'!AB60*'[1]Expr Plus-Published Rates'!L60),IF(('[1]Expr Plus-Published Rates'!AB60-('[1]Expr Plus-Published Rates'!AB60*'[1]Expr Plus-Published Rates'!L60))&gt;'[1]Expr Plus-Published Rates'!L$9,('[1]Expr Plus-Published Rates'!AB60-('[1]Expr Plus-Published Rates'!AB60*'[1]Expr Plus-Published Rates'!L60)),'[1]Expr Plus-Published Rates'!L$9))</f>
        <v>736.35</v>
      </c>
      <c r="M68" s="111">
        <f>IF('[1]Expr Plus-Published Rates'!M$7=0,'[1]Expr Plus-Published Rates'!AC60-('[1]Expr Plus-Published Rates'!AC60*'[1]Expr Plus-Published Rates'!M60),IF(('[1]Expr Plus-Published Rates'!AC60-('[1]Expr Plus-Published Rates'!AC60*'[1]Expr Plus-Published Rates'!M60))&gt;'[1]Expr Plus-Published Rates'!M$9,('[1]Expr Plus-Published Rates'!AC60-('[1]Expr Plus-Published Rates'!AC60*'[1]Expr Plus-Published Rates'!M60)),'[1]Expr Plus-Published Rates'!M$9))</f>
        <v>948.95</v>
      </c>
      <c r="N68" s="111">
        <f>IF('[1]Expr Plus-Published Rates'!N$7=0,'[1]Expr Plus-Published Rates'!AD60-('[1]Expr Plus-Published Rates'!AD60*'[1]Expr Plus-Published Rates'!N60),IF(('[1]Expr Plus-Published Rates'!AD60-('[1]Expr Plus-Published Rates'!AD60*'[1]Expr Plus-Published Rates'!N60))&gt;'[1]Expr Plus-Published Rates'!N$9,('[1]Expr Plus-Published Rates'!AD60-('[1]Expr Plus-Published Rates'!AD60*'[1]Expr Plus-Published Rates'!N60)),'[1]Expr Plus-Published Rates'!N$9))</f>
        <v>1004.15</v>
      </c>
      <c r="O68" s="94"/>
    </row>
    <row r="69" spans="1:15" s="95" customFormat="1" ht="18" customHeight="1">
      <c r="A69" s="125">
        <v>55</v>
      </c>
      <c r="B69" s="122" t="s">
        <v>519</v>
      </c>
      <c r="C69" s="124">
        <f>IF('[1]Expr Plus-Published Rates'!C$7=0,'[1]Expr Plus-Published Rates'!S61-('[1]Expr Plus-Published Rates'!S61*'[1]Expr Plus-Published Rates'!C61),IF(('[1]Expr Plus-Published Rates'!S61-('[1]Expr Plus-Published Rates'!S61*'[1]Expr Plus-Published Rates'!C61))&gt;'[1]Expr Plus-Published Rates'!C$9,('[1]Expr Plus-Published Rates'!S61-('[1]Expr Plus-Published Rates'!S61*'[1]Expr Plus-Published Rates'!C61)),'[1]Expr Plus-Published Rates'!C$9))</f>
        <v>327.39999999999998</v>
      </c>
      <c r="D69" s="124">
        <f>IF('[1]Expr Plus-Published Rates'!D$7=0,'[1]Expr Plus-Published Rates'!T61-('[1]Expr Plus-Published Rates'!T61*'[1]Expr Plus-Published Rates'!D61),IF(('[1]Expr Plus-Published Rates'!T61-('[1]Expr Plus-Published Rates'!T61*'[1]Expr Plus-Published Rates'!D61))&gt;'[1]Expr Plus-Published Rates'!D$9,('[1]Expr Plus-Published Rates'!T61-('[1]Expr Plus-Published Rates'!T61*'[1]Expr Plus-Published Rates'!D61)),'[1]Expr Plus-Published Rates'!D$9))</f>
        <v>426</v>
      </c>
      <c r="E69" s="124">
        <f>IF('[1]Expr Plus-Published Rates'!E$7=0,'[1]Expr Plus-Published Rates'!U61-('[1]Expr Plus-Published Rates'!U61*'[1]Expr Plus-Published Rates'!E61),IF(('[1]Expr Plus-Published Rates'!U61-('[1]Expr Plus-Published Rates'!U61*'[1]Expr Plus-Published Rates'!E61))&gt;'[1]Expr Plus-Published Rates'!E$9,('[1]Expr Plus-Published Rates'!U61-('[1]Expr Plus-Published Rates'!U61*'[1]Expr Plus-Published Rates'!E61)),'[1]Expr Plus-Published Rates'!E$9))</f>
        <v>624.95000000000005</v>
      </c>
      <c r="F69" s="124">
        <f>IF('[1]Expr Plus-Published Rates'!F$7=0,'[1]Expr Plus-Published Rates'!V61-('[1]Expr Plus-Published Rates'!V61*'[1]Expr Plus-Published Rates'!F61),IF(('[1]Expr Plus-Published Rates'!V61-('[1]Expr Plus-Published Rates'!V61*'[1]Expr Plus-Published Rates'!F61))&gt;'[1]Expr Plus-Published Rates'!F$9,('[1]Expr Plus-Published Rates'!V61-('[1]Expr Plus-Published Rates'!V61*'[1]Expr Plus-Published Rates'!F61)),'[1]Expr Plus-Published Rates'!F$9))</f>
        <v>634.20000000000005</v>
      </c>
      <c r="G69" s="124">
        <f>IF('[1]Expr Plus-Published Rates'!G$7=0,'[1]Expr Plus-Published Rates'!W61-('[1]Expr Plus-Published Rates'!W61*'[1]Expr Plus-Published Rates'!G61),IF(('[1]Expr Plus-Published Rates'!W61-('[1]Expr Plus-Published Rates'!W61*'[1]Expr Plus-Published Rates'!G61))&gt;'[1]Expr Plus-Published Rates'!G$9,('[1]Expr Plus-Published Rates'!W61-('[1]Expr Plus-Published Rates'!W61*'[1]Expr Plus-Published Rates'!G61)),'[1]Expr Plus-Published Rates'!G$9))</f>
        <v>638.85</v>
      </c>
      <c r="H69" s="124">
        <f>IF('[1]Expr Plus-Published Rates'!H$7=0,'[1]Expr Plus-Published Rates'!X61-('[1]Expr Plus-Published Rates'!X61*'[1]Expr Plus-Published Rates'!H61),IF(('[1]Expr Plus-Published Rates'!X61-('[1]Expr Plus-Published Rates'!X61*'[1]Expr Plus-Published Rates'!H61))&gt;'[1]Expr Plus-Published Rates'!H$9,('[1]Expr Plus-Published Rates'!X61-('[1]Expr Plus-Published Rates'!X61*'[1]Expr Plus-Published Rates'!H61)),'[1]Expr Plus-Published Rates'!H$9))</f>
        <v>672.5</v>
      </c>
      <c r="I69" s="124">
        <f>IF('[1]Expr Plus-Published Rates'!I$7=0,'[1]Expr Plus-Published Rates'!Y61-('[1]Expr Plus-Published Rates'!Y61*'[1]Expr Plus-Published Rates'!I61),IF(('[1]Expr Plus-Published Rates'!Y61-('[1]Expr Plus-Published Rates'!Y61*'[1]Expr Plus-Published Rates'!I61))&gt;'[1]Expr Plus-Published Rates'!I$9,('[1]Expr Plus-Published Rates'!Y61-('[1]Expr Plus-Published Rates'!Y61*'[1]Expr Plus-Published Rates'!I61)),'[1]Expr Plus-Published Rates'!I$9))</f>
        <v>663.75</v>
      </c>
      <c r="J69" s="124">
        <f>IF('[1]Expr Plus-Published Rates'!J$7=0,'[1]Expr Plus-Published Rates'!Z61-('[1]Expr Plus-Published Rates'!Z61*'[1]Expr Plus-Published Rates'!J61),IF(('[1]Expr Plus-Published Rates'!Z61-('[1]Expr Plus-Published Rates'!Z61*'[1]Expr Plus-Published Rates'!J61))&gt;'[1]Expr Plus-Published Rates'!J$9,('[1]Expr Plus-Published Rates'!Z61-('[1]Expr Plus-Published Rates'!Z61*'[1]Expr Plus-Published Rates'!J61)),'[1]Expr Plus-Published Rates'!J$9))</f>
        <v>433.75</v>
      </c>
      <c r="K69" s="124">
        <f>IF('[1]Expr Plus-Published Rates'!K$7=0,'[1]Expr Plus-Published Rates'!AA61-('[1]Expr Plus-Published Rates'!AA61*'[1]Expr Plus-Published Rates'!K61),IF(('[1]Expr Plus-Published Rates'!AA61-('[1]Expr Plus-Published Rates'!AA61*'[1]Expr Plus-Published Rates'!K61))&gt;'[1]Expr Plus-Published Rates'!K$9,('[1]Expr Plus-Published Rates'!AA61-('[1]Expr Plus-Published Rates'!AA61*'[1]Expr Plus-Published Rates'!K61)),'[1]Expr Plus-Published Rates'!K$9))</f>
        <v>578.6</v>
      </c>
      <c r="L69" s="124">
        <f>IF('[1]Expr Plus-Published Rates'!L$7=0,'[1]Expr Plus-Published Rates'!AB61-('[1]Expr Plus-Published Rates'!AB61*'[1]Expr Plus-Published Rates'!L61),IF(('[1]Expr Plus-Published Rates'!AB61-('[1]Expr Plus-Published Rates'!AB61*'[1]Expr Plus-Published Rates'!L61))&gt;'[1]Expr Plus-Published Rates'!L$9,('[1]Expr Plus-Published Rates'!AB61-('[1]Expr Plus-Published Rates'!AB61*'[1]Expr Plus-Published Rates'!L61)),'[1]Expr Plus-Published Rates'!L$9))</f>
        <v>795.8</v>
      </c>
      <c r="M69" s="124">
        <f>IF('[1]Expr Plus-Published Rates'!M$7=0,'[1]Expr Plus-Published Rates'!AC61-('[1]Expr Plus-Published Rates'!AC61*'[1]Expr Plus-Published Rates'!M61),IF(('[1]Expr Plus-Published Rates'!AC61-('[1]Expr Plus-Published Rates'!AC61*'[1]Expr Plus-Published Rates'!M61))&gt;'[1]Expr Plus-Published Rates'!M$9,('[1]Expr Plus-Published Rates'!AC61-('[1]Expr Plus-Published Rates'!AC61*'[1]Expr Plus-Published Rates'!M61)),'[1]Expr Plus-Published Rates'!M$9))</f>
        <v>1029.8499999999999</v>
      </c>
      <c r="N69" s="124">
        <f>IF('[1]Expr Plus-Published Rates'!N$7=0,'[1]Expr Plus-Published Rates'!AD61-('[1]Expr Plus-Published Rates'!AD61*'[1]Expr Plus-Published Rates'!N61),IF(('[1]Expr Plus-Published Rates'!AD61-('[1]Expr Plus-Published Rates'!AD61*'[1]Expr Plus-Published Rates'!N61))&gt;'[1]Expr Plus-Published Rates'!N$9,('[1]Expr Plus-Published Rates'!AD61-('[1]Expr Plus-Published Rates'!AD61*'[1]Expr Plus-Published Rates'!N61)),'[1]Expr Plus-Published Rates'!N$9))</f>
        <v>1090.8499999999999</v>
      </c>
      <c r="O69" s="127"/>
    </row>
    <row r="70" spans="1:15" s="95" customFormat="1" ht="18" customHeight="1">
      <c r="A70" s="126">
        <v>60</v>
      </c>
      <c r="B70" s="109" t="s">
        <v>519</v>
      </c>
      <c r="C70" s="111">
        <f>IF('[1]Expr Plus-Published Rates'!C$7=0,'[1]Expr Plus-Published Rates'!S62-('[1]Expr Plus-Published Rates'!S62*'[1]Expr Plus-Published Rates'!C62),IF(('[1]Expr Plus-Published Rates'!S62-('[1]Expr Plus-Published Rates'!S62*'[1]Expr Plus-Published Rates'!C62))&gt;'[1]Expr Plus-Published Rates'!C$9,('[1]Expr Plus-Published Rates'!S62-('[1]Expr Plus-Published Rates'!S62*'[1]Expr Plus-Published Rates'!C62)),'[1]Expr Plus-Published Rates'!C$9))</f>
        <v>346.5</v>
      </c>
      <c r="D70" s="111">
        <f>IF('[1]Expr Plus-Published Rates'!D$7=0,'[1]Expr Plus-Published Rates'!T62-('[1]Expr Plus-Published Rates'!T62*'[1]Expr Plus-Published Rates'!D62),IF(('[1]Expr Plus-Published Rates'!T62-('[1]Expr Plus-Published Rates'!T62*'[1]Expr Plus-Published Rates'!D62))&gt;'[1]Expr Plus-Published Rates'!D$9,('[1]Expr Plus-Published Rates'!T62-('[1]Expr Plus-Published Rates'!T62*'[1]Expr Plus-Published Rates'!D62)),'[1]Expr Plus-Published Rates'!D$9))</f>
        <v>453.35</v>
      </c>
      <c r="E70" s="111">
        <f>IF('[1]Expr Plus-Published Rates'!E$7=0,'[1]Expr Plus-Published Rates'!U62-('[1]Expr Plus-Published Rates'!U62*'[1]Expr Plus-Published Rates'!E62),IF(('[1]Expr Plus-Published Rates'!U62-('[1]Expr Plus-Published Rates'!U62*'[1]Expr Plus-Published Rates'!E62))&gt;'[1]Expr Plus-Published Rates'!E$9,('[1]Expr Plus-Published Rates'!U62-('[1]Expr Plus-Published Rates'!U62*'[1]Expr Plus-Published Rates'!E62)),'[1]Expr Plus-Published Rates'!E$9))</f>
        <v>673.45</v>
      </c>
      <c r="F70" s="111">
        <f>IF('[1]Expr Plus-Published Rates'!F$7=0,'[1]Expr Plus-Published Rates'!V62-('[1]Expr Plus-Published Rates'!V62*'[1]Expr Plus-Published Rates'!F62),IF(('[1]Expr Plus-Published Rates'!V62-('[1]Expr Plus-Published Rates'!V62*'[1]Expr Plus-Published Rates'!F62))&gt;'[1]Expr Plus-Published Rates'!F$9,('[1]Expr Plus-Published Rates'!V62-('[1]Expr Plus-Published Rates'!V62*'[1]Expr Plus-Published Rates'!F62)),'[1]Expr Plus-Published Rates'!F$9))</f>
        <v>682.55</v>
      </c>
      <c r="G70" s="111">
        <f>IF('[1]Expr Plus-Published Rates'!G$7=0,'[1]Expr Plus-Published Rates'!W62-('[1]Expr Plus-Published Rates'!W62*'[1]Expr Plus-Published Rates'!G62),IF(('[1]Expr Plus-Published Rates'!W62-('[1]Expr Plus-Published Rates'!W62*'[1]Expr Plus-Published Rates'!G62))&gt;'[1]Expr Plus-Published Rates'!G$9,('[1]Expr Plus-Published Rates'!W62-('[1]Expr Plus-Published Rates'!W62*'[1]Expr Plus-Published Rates'!G62)),'[1]Expr Plus-Published Rates'!G$9))</f>
        <v>687.5</v>
      </c>
      <c r="H70" s="111">
        <f>IF('[1]Expr Plus-Published Rates'!H$7=0,'[1]Expr Plus-Published Rates'!X62-('[1]Expr Plus-Published Rates'!X62*'[1]Expr Plus-Published Rates'!H62),IF(('[1]Expr Plus-Published Rates'!X62-('[1]Expr Plus-Published Rates'!X62*'[1]Expr Plus-Published Rates'!H62))&gt;'[1]Expr Plus-Published Rates'!H$9,('[1]Expr Plus-Published Rates'!X62-('[1]Expr Plus-Published Rates'!X62*'[1]Expr Plus-Published Rates'!H62)),'[1]Expr Plus-Published Rates'!H$9))</f>
        <v>723.8</v>
      </c>
      <c r="I70" s="111">
        <f>IF('[1]Expr Plus-Published Rates'!I$7=0,'[1]Expr Plus-Published Rates'!Y62-('[1]Expr Plus-Published Rates'!Y62*'[1]Expr Plus-Published Rates'!I62),IF(('[1]Expr Plus-Published Rates'!Y62-('[1]Expr Plus-Published Rates'!Y62*'[1]Expr Plus-Published Rates'!I62))&gt;'[1]Expr Plus-Published Rates'!I$9,('[1]Expr Plus-Published Rates'!Y62-('[1]Expr Plus-Published Rates'!Y62*'[1]Expr Plus-Published Rates'!I62)),'[1]Expr Plus-Published Rates'!I$9))</f>
        <v>714.4</v>
      </c>
      <c r="J70" s="111">
        <f>IF('[1]Expr Plus-Published Rates'!J$7=0,'[1]Expr Plus-Published Rates'!Z62-('[1]Expr Plus-Published Rates'!Z62*'[1]Expr Plus-Published Rates'!J62),IF(('[1]Expr Plus-Published Rates'!Z62-('[1]Expr Plus-Published Rates'!Z62*'[1]Expr Plus-Published Rates'!J62))&gt;'[1]Expr Plus-Published Rates'!J$9,('[1]Expr Plus-Published Rates'!Z62-('[1]Expr Plus-Published Rates'!Z62*'[1]Expr Plus-Published Rates'!J62)),'[1]Expr Plus-Published Rates'!J$9))</f>
        <v>461.45</v>
      </c>
      <c r="K70" s="111">
        <f>IF('[1]Expr Plus-Published Rates'!K$7=0,'[1]Expr Plus-Published Rates'!AA62-('[1]Expr Plus-Published Rates'!AA62*'[1]Expr Plus-Published Rates'!K62),IF(('[1]Expr Plus-Published Rates'!AA62-('[1]Expr Plus-Published Rates'!AA62*'[1]Expr Plus-Published Rates'!K62))&gt;'[1]Expr Plus-Published Rates'!K$9,('[1]Expr Plus-Published Rates'!AA62-('[1]Expr Plus-Published Rates'!AA62*'[1]Expr Plus-Published Rates'!K62)),'[1]Expr Plus-Published Rates'!K$9))</f>
        <v>622.29999999999995</v>
      </c>
      <c r="L70" s="111">
        <f>IF('[1]Expr Plus-Published Rates'!L$7=0,'[1]Expr Plus-Published Rates'!AB62-('[1]Expr Plus-Published Rates'!AB62*'[1]Expr Plus-Published Rates'!L62),IF(('[1]Expr Plus-Published Rates'!AB62-('[1]Expr Plus-Published Rates'!AB62*'[1]Expr Plus-Published Rates'!L62))&gt;'[1]Expr Plus-Published Rates'!L$9,('[1]Expr Plus-Published Rates'!AB62-('[1]Expr Plus-Published Rates'!AB62*'[1]Expr Plus-Published Rates'!L62)),'[1]Expr Plus-Published Rates'!L$9))</f>
        <v>855.35</v>
      </c>
      <c r="M70" s="111">
        <f>IF('[1]Expr Plus-Published Rates'!M$7=0,'[1]Expr Plus-Published Rates'!AC62-('[1]Expr Plus-Published Rates'!AC62*'[1]Expr Plus-Published Rates'!M62),IF(('[1]Expr Plus-Published Rates'!AC62-('[1]Expr Plus-Published Rates'!AC62*'[1]Expr Plus-Published Rates'!M62))&gt;'[1]Expr Plus-Published Rates'!M$9,('[1]Expr Plus-Published Rates'!AC62-('[1]Expr Plus-Published Rates'!AC62*'[1]Expr Plus-Published Rates'!M62)),'[1]Expr Plus-Published Rates'!M$9))</f>
        <v>1110.75</v>
      </c>
      <c r="N70" s="111">
        <f>IF('[1]Expr Plus-Published Rates'!N$7=0,'[1]Expr Plus-Published Rates'!AD62-('[1]Expr Plus-Published Rates'!AD62*'[1]Expr Plus-Published Rates'!N62),IF(('[1]Expr Plus-Published Rates'!AD62-('[1]Expr Plus-Published Rates'!AD62*'[1]Expr Plus-Published Rates'!N62))&gt;'[1]Expr Plus-Published Rates'!N$9,('[1]Expr Plus-Published Rates'!AD62-('[1]Expr Plus-Published Rates'!AD62*'[1]Expr Plus-Published Rates'!N62)),'[1]Expr Plus-Published Rates'!N$9))</f>
        <v>1177.5</v>
      </c>
      <c r="O70" s="127"/>
    </row>
    <row r="71" spans="1:15" s="95" customFormat="1" ht="18" customHeight="1">
      <c r="A71" s="126">
        <v>65</v>
      </c>
      <c r="B71" s="109" t="s">
        <v>519</v>
      </c>
      <c r="C71" s="111">
        <f>IF('[1]Expr Plus-Published Rates'!C$7=0,'[1]Expr Plus-Published Rates'!S63-('[1]Expr Plus-Published Rates'!S63*'[1]Expr Plus-Published Rates'!C63),IF(('[1]Expr Plus-Published Rates'!S63-('[1]Expr Plus-Published Rates'!S63*'[1]Expr Plus-Published Rates'!C63))&gt;'[1]Expr Plus-Published Rates'!C$9,('[1]Expr Plus-Published Rates'!S63-('[1]Expr Plus-Published Rates'!S63*'[1]Expr Plus-Published Rates'!C63)),'[1]Expr Plus-Published Rates'!C$9))</f>
        <v>365.55</v>
      </c>
      <c r="D71" s="111">
        <f>IF('[1]Expr Plus-Published Rates'!D$7=0,'[1]Expr Plus-Published Rates'!T63-('[1]Expr Plus-Published Rates'!T63*'[1]Expr Plus-Published Rates'!D63),IF(('[1]Expr Plus-Published Rates'!T63-('[1]Expr Plus-Published Rates'!T63*'[1]Expr Plus-Published Rates'!D63))&gt;'[1]Expr Plus-Published Rates'!D$9,('[1]Expr Plus-Published Rates'!T63-('[1]Expr Plus-Published Rates'!T63*'[1]Expr Plus-Published Rates'!D63)),'[1]Expr Plus-Published Rates'!D$9))</f>
        <v>480.3</v>
      </c>
      <c r="E71" s="111">
        <f>IF('[1]Expr Plus-Published Rates'!E$7=0,'[1]Expr Plus-Published Rates'!U63-('[1]Expr Plus-Published Rates'!U63*'[1]Expr Plus-Published Rates'!E63),IF(('[1]Expr Plus-Published Rates'!U63-('[1]Expr Plus-Published Rates'!U63*'[1]Expr Plus-Published Rates'!E63))&gt;'[1]Expr Plus-Published Rates'!E$9,('[1]Expr Plus-Published Rates'!U63-('[1]Expr Plus-Published Rates'!U63*'[1]Expr Plus-Published Rates'!E63)),'[1]Expr Plus-Published Rates'!E$9))</f>
        <v>721.95</v>
      </c>
      <c r="F71" s="111">
        <f>IF('[1]Expr Plus-Published Rates'!F$7=0,'[1]Expr Plus-Published Rates'!V63-('[1]Expr Plus-Published Rates'!V63*'[1]Expr Plus-Published Rates'!F63),IF(('[1]Expr Plus-Published Rates'!V63-('[1]Expr Plus-Published Rates'!V63*'[1]Expr Plus-Published Rates'!F63))&gt;'[1]Expr Plus-Published Rates'!F$9,('[1]Expr Plus-Published Rates'!V63-('[1]Expr Plus-Published Rates'!V63*'[1]Expr Plus-Published Rates'!F63)),'[1]Expr Plus-Published Rates'!F$9))</f>
        <v>730.9</v>
      </c>
      <c r="G71" s="111">
        <f>IF('[1]Expr Plus-Published Rates'!G$7=0,'[1]Expr Plus-Published Rates'!W63-('[1]Expr Plus-Published Rates'!W63*'[1]Expr Plus-Published Rates'!G63),IF(('[1]Expr Plus-Published Rates'!W63-('[1]Expr Plus-Published Rates'!W63*'[1]Expr Plus-Published Rates'!G63))&gt;'[1]Expr Plus-Published Rates'!G$9,('[1]Expr Plus-Published Rates'!W63-('[1]Expr Plus-Published Rates'!W63*'[1]Expr Plus-Published Rates'!G63)),'[1]Expr Plus-Published Rates'!G$9))</f>
        <v>736.2</v>
      </c>
      <c r="H71" s="111">
        <f>IF('[1]Expr Plus-Published Rates'!H$7=0,'[1]Expr Plus-Published Rates'!X63-('[1]Expr Plus-Published Rates'!X63*'[1]Expr Plus-Published Rates'!H63),IF(('[1]Expr Plus-Published Rates'!X63-('[1]Expr Plus-Published Rates'!X63*'[1]Expr Plus-Published Rates'!H63))&gt;'[1]Expr Plus-Published Rates'!H$9,('[1]Expr Plus-Published Rates'!X63-('[1]Expr Plus-Published Rates'!X63*'[1]Expr Plus-Published Rates'!H63)),'[1]Expr Plus-Published Rates'!H$9))</f>
        <v>775.3</v>
      </c>
      <c r="I71" s="111">
        <f>IF('[1]Expr Plus-Published Rates'!I$7=0,'[1]Expr Plus-Published Rates'!Y63-('[1]Expr Plus-Published Rates'!Y63*'[1]Expr Plus-Published Rates'!I63),IF(('[1]Expr Plus-Published Rates'!Y63-('[1]Expr Plus-Published Rates'!Y63*'[1]Expr Plus-Published Rates'!I63))&gt;'[1]Expr Plus-Published Rates'!I$9,('[1]Expr Plus-Published Rates'!Y63-('[1]Expr Plus-Published Rates'!Y63*'[1]Expr Plus-Published Rates'!I63)),'[1]Expr Plus-Published Rates'!I$9))</f>
        <v>765.2</v>
      </c>
      <c r="J71" s="111">
        <f>IF('[1]Expr Plus-Published Rates'!J$7=0,'[1]Expr Plus-Published Rates'!Z63-('[1]Expr Plus-Published Rates'!Z63*'[1]Expr Plus-Published Rates'!J63),IF(('[1]Expr Plus-Published Rates'!Z63-('[1]Expr Plus-Published Rates'!Z63*'[1]Expr Plus-Published Rates'!J63))&gt;'[1]Expr Plus-Published Rates'!J$9,('[1]Expr Plus-Published Rates'!Z63-('[1]Expr Plus-Published Rates'!Z63*'[1]Expr Plus-Published Rates'!J63)),'[1]Expr Plus-Published Rates'!J$9))</f>
        <v>489.05</v>
      </c>
      <c r="K71" s="111">
        <f>IF('[1]Expr Plus-Published Rates'!K$7=0,'[1]Expr Plus-Published Rates'!AA63-('[1]Expr Plus-Published Rates'!AA63*'[1]Expr Plus-Published Rates'!K63),IF(('[1]Expr Plus-Published Rates'!AA63-('[1]Expr Plus-Published Rates'!AA63*'[1]Expr Plus-Published Rates'!K63))&gt;'[1]Expr Plus-Published Rates'!K$9,('[1]Expr Plus-Published Rates'!AA63-('[1]Expr Plus-Published Rates'!AA63*'[1]Expr Plus-Published Rates'!K63)),'[1]Expr Plus-Published Rates'!K$9))</f>
        <v>666.15</v>
      </c>
      <c r="L71" s="111">
        <f>IF('[1]Expr Plus-Published Rates'!L$7=0,'[1]Expr Plus-Published Rates'!AB63-('[1]Expr Plus-Published Rates'!AB63*'[1]Expr Plus-Published Rates'!L63),IF(('[1]Expr Plus-Published Rates'!AB63-('[1]Expr Plus-Published Rates'!AB63*'[1]Expr Plus-Published Rates'!L63))&gt;'[1]Expr Plus-Published Rates'!L$9,('[1]Expr Plus-Published Rates'!AB63-('[1]Expr Plus-Published Rates'!AB63*'[1]Expr Plus-Published Rates'!L63)),'[1]Expr Plus-Published Rates'!L$9))</f>
        <v>914.85</v>
      </c>
      <c r="M71" s="111">
        <f>IF('[1]Expr Plus-Published Rates'!M$7=0,'[1]Expr Plus-Published Rates'!AC63-('[1]Expr Plus-Published Rates'!AC63*'[1]Expr Plus-Published Rates'!M63),IF(('[1]Expr Plus-Published Rates'!AC63-('[1]Expr Plus-Published Rates'!AC63*'[1]Expr Plus-Published Rates'!M63))&gt;'[1]Expr Plus-Published Rates'!M$9,('[1]Expr Plus-Published Rates'!AC63-('[1]Expr Plus-Published Rates'!AC63*'[1]Expr Plus-Published Rates'!M63)),'[1]Expr Plus-Published Rates'!M$9))</f>
        <v>1191.6500000000001</v>
      </c>
      <c r="N71" s="111">
        <f>IF('[1]Expr Plus-Published Rates'!N$7=0,'[1]Expr Plus-Published Rates'!AD63-('[1]Expr Plus-Published Rates'!AD63*'[1]Expr Plus-Published Rates'!N63),IF(('[1]Expr Plus-Published Rates'!AD63-('[1]Expr Plus-Published Rates'!AD63*'[1]Expr Plus-Published Rates'!N63))&gt;'[1]Expr Plus-Published Rates'!N$9,('[1]Expr Plus-Published Rates'!AD63-('[1]Expr Plus-Published Rates'!AD63*'[1]Expr Plus-Published Rates'!N63)),'[1]Expr Plus-Published Rates'!N$9))</f>
        <v>1264.25</v>
      </c>
      <c r="O71" s="127"/>
    </row>
    <row r="72" spans="1:15" s="95" customFormat="1" ht="18" customHeight="1" thickBot="1">
      <c r="A72" s="128">
        <v>70</v>
      </c>
      <c r="B72" s="113" t="s">
        <v>519</v>
      </c>
      <c r="C72" s="114">
        <f>IF('[1]Expr Plus-Published Rates'!C$7=0,'[1]Expr Plus-Published Rates'!S64-('[1]Expr Plus-Published Rates'!S64*'[1]Expr Plus-Published Rates'!C64),IF(('[1]Expr Plus-Published Rates'!S64-('[1]Expr Plus-Published Rates'!S64*'[1]Expr Plus-Published Rates'!C64))&gt;'[1]Expr Plus-Published Rates'!C$9,('[1]Expr Plus-Published Rates'!S64-('[1]Expr Plus-Published Rates'!S64*'[1]Expr Plus-Published Rates'!C64)),'[1]Expr Plus-Published Rates'!C$9))</f>
        <v>384.55</v>
      </c>
      <c r="D72" s="114">
        <f>IF('[1]Expr Plus-Published Rates'!D$7=0,'[1]Expr Plus-Published Rates'!T64-('[1]Expr Plus-Published Rates'!T64*'[1]Expr Plus-Published Rates'!D64),IF(('[1]Expr Plus-Published Rates'!T64-('[1]Expr Plus-Published Rates'!T64*'[1]Expr Plus-Published Rates'!D64))&gt;'[1]Expr Plus-Published Rates'!D$9,('[1]Expr Plus-Published Rates'!T64-('[1]Expr Plus-Published Rates'!T64*'[1]Expr Plus-Published Rates'!D64)),'[1]Expr Plus-Published Rates'!D$9))</f>
        <v>507.7</v>
      </c>
      <c r="E72" s="114">
        <f>IF('[1]Expr Plus-Published Rates'!E$7=0,'[1]Expr Plus-Published Rates'!U64-('[1]Expr Plus-Published Rates'!U64*'[1]Expr Plus-Published Rates'!E64),IF(('[1]Expr Plus-Published Rates'!U64-('[1]Expr Plus-Published Rates'!U64*'[1]Expr Plus-Published Rates'!E64))&gt;'[1]Expr Plus-Published Rates'!E$9,('[1]Expr Plus-Published Rates'!U64-('[1]Expr Plus-Published Rates'!U64*'[1]Expr Plus-Published Rates'!E64)),'[1]Expr Plus-Published Rates'!E$9))</f>
        <v>770.45</v>
      </c>
      <c r="F72" s="114">
        <f>IF('[1]Expr Plus-Published Rates'!F$7=0,'[1]Expr Plus-Published Rates'!V64-('[1]Expr Plus-Published Rates'!V64*'[1]Expr Plus-Published Rates'!F64),IF(('[1]Expr Plus-Published Rates'!V64-('[1]Expr Plus-Published Rates'!V64*'[1]Expr Plus-Published Rates'!F64))&gt;'[1]Expr Plus-Published Rates'!F$9,('[1]Expr Plus-Published Rates'!V64-('[1]Expr Plus-Published Rates'!V64*'[1]Expr Plus-Published Rates'!F64)),'[1]Expr Plus-Published Rates'!F$9))</f>
        <v>779.2</v>
      </c>
      <c r="G72" s="114">
        <f>IF('[1]Expr Plus-Published Rates'!G$7=0,'[1]Expr Plus-Published Rates'!W64-('[1]Expr Plus-Published Rates'!W64*'[1]Expr Plus-Published Rates'!G64),IF(('[1]Expr Plus-Published Rates'!W64-('[1]Expr Plus-Published Rates'!W64*'[1]Expr Plus-Published Rates'!G64))&gt;'[1]Expr Plus-Published Rates'!G$9,('[1]Expr Plus-Published Rates'!W64-('[1]Expr Plus-Published Rates'!W64*'[1]Expr Plus-Published Rates'!G64)),'[1]Expr Plus-Published Rates'!G$9))</f>
        <v>784.8</v>
      </c>
      <c r="H72" s="114">
        <f>IF('[1]Expr Plus-Published Rates'!H$7=0,'[1]Expr Plus-Published Rates'!X64-('[1]Expr Plus-Published Rates'!X64*'[1]Expr Plus-Published Rates'!H64),IF(('[1]Expr Plus-Published Rates'!X64-('[1]Expr Plus-Published Rates'!X64*'[1]Expr Plus-Published Rates'!H64))&gt;'[1]Expr Plus-Published Rates'!H$9,('[1]Expr Plus-Published Rates'!X64-('[1]Expr Plus-Published Rates'!X64*'[1]Expr Plus-Published Rates'!H64)),'[1]Expr Plus-Published Rates'!H$9))</f>
        <v>826.35</v>
      </c>
      <c r="I72" s="114">
        <f>IF('[1]Expr Plus-Published Rates'!I$7=0,'[1]Expr Plus-Published Rates'!Y64-('[1]Expr Plus-Published Rates'!Y64*'[1]Expr Plus-Published Rates'!I64),IF(('[1]Expr Plus-Published Rates'!Y64-('[1]Expr Plus-Published Rates'!Y64*'[1]Expr Plus-Published Rates'!I64))&gt;'[1]Expr Plus-Published Rates'!I$9,('[1]Expr Plus-Published Rates'!Y64-('[1]Expr Plus-Published Rates'!Y64*'[1]Expr Plus-Published Rates'!I64)),'[1]Expr Plus-Published Rates'!I$9))</f>
        <v>815.85</v>
      </c>
      <c r="J72" s="114">
        <f>IF('[1]Expr Plus-Published Rates'!J$7=0,'[1]Expr Plus-Published Rates'!Z64-('[1]Expr Plus-Published Rates'!Z64*'[1]Expr Plus-Published Rates'!J64),IF(('[1]Expr Plus-Published Rates'!Z64-('[1]Expr Plus-Published Rates'!Z64*'[1]Expr Plus-Published Rates'!J64))&gt;'[1]Expr Plus-Published Rates'!J$9,('[1]Expr Plus-Published Rates'!Z64-('[1]Expr Plus-Published Rates'!Z64*'[1]Expr Plus-Published Rates'!J64)),'[1]Expr Plus-Published Rates'!J$9))</f>
        <v>516.85</v>
      </c>
      <c r="K72" s="114">
        <f>IF('[1]Expr Plus-Published Rates'!K$7=0,'[1]Expr Plus-Published Rates'!AA64-('[1]Expr Plus-Published Rates'!AA64*'[1]Expr Plus-Published Rates'!K64),IF(('[1]Expr Plus-Published Rates'!AA64-('[1]Expr Plus-Published Rates'!AA64*'[1]Expr Plus-Published Rates'!K64))&gt;'[1]Expr Plus-Published Rates'!K$9,('[1]Expr Plus-Published Rates'!AA64-('[1]Expr Plus-Published Rates'!AA64*'[1]Expr Plus-Published Rates'!K64)),'[1]Expr Plus-Published Rates'!K$9))</f>
        <v>709.9</v>
      </c>
      <c r="L72" s="114">
        <f>IF('[1]Expr Plus-Published Rates'!L$7=0,'[1]Expr Plus-Published Rates'!AB64-('[1]Expr Plus-Published Rates'!AB64*'[1]Expr Plus-Published Rates'!L64),IF(('[1]Expr Plus-Published Rates'!AB64-('[1]Expr Plus-Published Rates'!AB64*'[1]Expr Plus-Published Rates'!L64))&gt;'[1]Expr Plus-Published Rates'!L$9,('[1]Expr Plus-Published Rates'!AB64-('[1]Expr Plus-Published Rates'!AB64*'[1]Expr Plus-Published Rates'!L64)),'[1]Expr Plus-Published Rates'!L$9))</f>
        <v>974.4</v>
      </c>
      <c r="M72" s="114">
        <f>IF('[1]Expr Plus-Published Rates'!M$7=0,'[1]Expr Plus-Published Rates'!AC64-('[1]Expr Plus-Published Rates'!AC64*'[1]Expr Plus-Published Rates'!M64),IF(('[1]Expr Plus-Published Rates'!AC64-('[1]Expr Plus-Published Rates'!AC64*'[1]Expr Plus-Published Rates'!M64))&gt;'[1]Expr Plus-Published Rates'!M$9,('[1]Expr Plus-Published Rates'!AC64-('[1]Expr Plus-Published Rates'!AC64*'[1]Expr Plus-Published Rates'!M64)),'[1]Expr Plus-Published Rates'!M$9))</f>
        <v>1272.5999999999999</v>
      </c>
      <c r="N72" s="114">
        <f>IF('[1]Expr Plus-Published Rates'!N$7=0,'[1]Expr Plus-Published Rates'!AD64-('[1]Expr Plus-Published Rates'!AD64*'[1]Expr Plus-Published Rates'!N64),IF(('[1]Expr Plus-Published Rates'!AD64-('[1]Expr Plus-Published Rates'!AD64*'[1]Expr Plus-Published Rates'!N64))&gt;'[1]Expr Plus-Published Rates'!N$9,('[1]Expr Plus-Published Rates'!AD64-('[1]Expr Plus-Published Rates'!AD64*'[1]Expr Plus-Published Rates'!N64)),'[1]Expr Plus-Published Rates'!N$9))</f>
        <v>1350.8</v>
      </c>
      <c r="O72" s="127"/>
    </row>
    <row r="73" spans="1:15" s="95" customFormat="1" ht="14.25" customHeight="1">
      <c r="B73" s="116"/>
      <c r="C73" s="129"/>
      <c r="D73" s="129"/>
      <c r="E73" s="129"/>
      <c r="F73" s="129"/>
      <c r="G73" s="129"/>
      <c r="H73" s="129"/>
      <c r="I73" s="129"/>
      <c r="J73" s="129"/>
      <c r="K73" s="129"/>
      <c r="L73" s="129"/>
      <c r="M73" s="129"/>
      <c r="N73" s="127"/>
      <c r="O73" s="127"/>
    </row>
    <row r="74" spans="1:15" s="95" customFormat="1" ht="14.25" customHeight="1" thickBot="1">
      <c r="A74" s="130" t="s">
        <v>521</v>
      </c>
      <c r="B74" s="116"/>
      <c r="C74" s="94"/>
      <c r="D74" s="94"/>
      <c r="E74" s="94"/>
      <c r="F74" s="94"/>
      <c r="G74" s="94"/>
      <c r="H74" s="94"/>
      <c r="I74" s="94"/>
      <c r="J74" s="94"/>
      <c r="K74" s="94"/>
      <c r="L74" s="94"/>
      <c r="M74" s="94"/>
      <c r="N74" s="94"/>
      <c r="O74" s="94"/>
    </row>
    <row r="75" spans="1:15" s="95" customFormat="1" ht="18" customHeight="1">
      <c r="A75" s="131" t="s">
        <v>522</v>
      </c>
      <c r="B75" s="132" t="s">
        <v>523</v>
      </c>
      <c r="C75" s="110">
        <f>'[1]Expr Plus-Published Rates'!S65-('[1]Expr Plus-Published Rates'!S65*'[1]Expr Plus-Published Rates'!C65)</f>
        <v>5.49</v>
      </c>
      <c r="D75" s="110">
        <f>'[1]Expr Plus-Published Rates'!T65-('[1]Expr Plus-Published Rates'!T65*'[1]Expr Plus-Published Rates'!D65)</f>
        <v>7.25</v>
      </c>
      <c r="E75" s="110">
        <f>'[1]Expr Plus-Published Rates'!U65-('[1]Expr Plus-Published Rates'!U65*'[1]Expr Plus-Published Rates'!E65)</f>
        <v>11</v>
      </c>
      <c r="F75" s="110">
        <f>'[1]Expr Plus-Published Rates'!V65-('[1]Expr Plus-Published Rates'!V65*'[1]Expr Plus-Published Rates'!F65)</f>
        <v>11.13</v>
      </c>
      <c r="G75" s="110">
        <f>'[1]Expr Plus-Published Rates'!W65-('[1]Expr Plus-Published Rates'!W65*'[1]Expr Plus-Published Rates'!G65)</f>
        <v>11.21</v>
      </c>
      <c r="H75" s="110">
        <f>'[1]Expr Plus-Published Rates'!X65-('[1]Expr Plus-Published Rates'!X65*'[1]Expr Plus-Published Rates'!H65)</f>
        <v>11.8</v>
      </c>
      <c r="I75" s="110">
        <f>'[1]Expr Plus-Published Rates'!Y65-('[1]Expr Plus-Published Rates'!Y65*'[1]Expr Plus-Published Rates'!I65)</f>
        <v>11.65</v>
      </c>
      <c r="J75" s="110">
        <f>'[1]Expr Plus-Published Rates'!Z65-('[1]Expr Plus-Published Rates'!Z65*'[1]Expr Plus-Published Rates'!J65)</f>
        <v>7.38</v>
      </c>
      <c r="K75" s="110">
        <f>'[1]Expr Plus-Published Rates'!AA65-('[1]Expr Plus-Published Rates'!AA65*'[1]Expr Plus-Published Rates'!K65)</f>
        <v>10.14</v>
      </c>
      <c r="L75" s="110">
        <f>'[1]Expr Plus-Published Rates'!AB65-('[1]Expr Plus-Published Rates'!AB65*'[1]Expr Plus-Published Rates'!L65)</f>
        <v>13.92</v>
      </c>
      <c r="M75" s="110">
        <f>'[1]Expr Plus-Published Rates'!AC65-('[1]Expr Plus-Published Rates'!AC65*'[1]Expr Plus-Published Rates'!M65)</f>
        <v>18.18</v>
      </c>
      <c r="N75" s="110">
        <f>'[1]Expr Plus-Published Rates'!AD65-('[1]Expr Plus-Published Rates'!AD65*'[1]Expr Plus-Published Rates'!N65)</f>
        <v>19.29</v>
      </c>
      <c r="O75" s="94"/>
    </row>
    <row r="76" spans="1:15" s="95" customFormat="1" ht="18" customHeight="1">
      <c r="A76" s="133" t="s">
        <v>524</v>
      </c>
      <c r="B76" s="134" t="s">
        <v>523</v>
      </c>
      <c r="C76" s="111">
        <f>'[1]Expr Plus-Published Rates'!S66-('[1]Expr Plus-Published Rates'!S66*'[1]Expr Plus-Published Rates'!C66)</f>
        <v>5.49</v>
      </c>
      <c r="D76" s="111">
        <f>'[1]Expr Plus-Published Rates'!T66-('[1]Expr Plus-Published Rates'!T66*'[1]Expr Plus-Published Rates'!D66)</f>
        <v>7.25</v>
      </c>
      <c r="E76" s="111">
        <f>'[1]Expr Plus-Published Rates'!U66-('[1]Expr Plus-Published Rates'!U66*'[1]Expr Plus-Published Rates'!E66)</f>
        <v>11</v>
      </c>
      <c r="F76" s="111">
        <f>'[1]Expr Plus-Published Rates'!V66-('[1]Expr Plus-Published Rates'!V66*'[1]Expr Plus-Published Rates'!F66)</f>
        <v>11.13</v>
      </c>
      <c r="G76" s="111">
        <f>'[1]Expr Plus-Published Rates'!W66-('[1]Expr Plus-Published Rates'!W66*'[1]Expr Plus-Published Rates'!G66)</f>
        <v>11.21</v>
      </c>
      <c r="H76" s="111">
        <f>'[1]Expr Plus-Published Rates'!X66-('[1]Expr Plus-Published Rates'!X66*'[1]Expr Plus-Published Rates'!H66)</f>
        <v>11.8</v>
      </c>
      <c r="I76" s="111">
        <f>'[1]Expr Plus-Published Rates'!Y66-('[1]Expr Plus-Published Rates'!Y66*'[1]Expr Plus-Published Rates'!I66)</f>
        <v>11.65</v>
      </c>
      <c r="J76" s="111">
        <f>'[1]Expr Plus-Published Rates'!Z66-('[1]Expr Plus-Published Rates'!Z66*'[1]Expr Plus-Published Rates'!J66)</f>
        <v>7.38</v>
      </c>
      <c r="K76" s="111">
        <f>'[1]Expr Plus-Published Rates'!AA66-('[1]Expr Plus-Published Rates'!AA66*'[1]Expr Plus-Published Rates'!K66)</f>
        <v>10.14</v>
      </c>
      <c r="L76" s="111">
        <f>'[1]Expr Plus-Published Rates'!AB66-('[1]Expr Plus-Published Rates'!AB66*'[1]Expr Plus-Published Rates'!L66)</f>
        <v>13.92</v>
      </c>
      <c r="M76" s="111">
        <f>'[1]Expr Plus-Published Rates'!AC66-('[1]Expr Plus-Published Rates'!AC66*'[1]Expr Plus-Published Rates'!M66)</f>
        <v>18.18</v>
      </c>
      <c r="N76" s="111">
        <f>'[1]Expr Plus-Published Rates'!AD66-('[1]Expr Plus-Published Rates'!AD66*'[1]Expr Plus-Published Rates'!N66)</f>
        <v>19.29</v>
      </c>
      <c r="O76" s="94"/>
    </row>
    <row r="77" spans="1:15" s="95" customFormat="1" ht="18" customHeight="1">
      <c r="A77" s="133" t="s">
        <v>525</v>
      </c>
      <c r="B77" s="134" t="s">
        <v>523</v>
      </c>
      <c r="C77" s="111">
        <f>'[1]Expr Plus-Published Rates'!S67-('[1]Expr Plus-Published Rates'!S67*'[1]Expr Plus-Published Rates'!C67)</f>
        <v>5.49</v>
      </c>
      <c r="D77" s="111">
        <f>'[1]Expr Plus-Published Rates'!T67-('[1]Expr Plus-Published Rates'!T67*'[1]Expr Plus-Published Rates'!D67)</f>
        <v>7.25</v>
      </c>
      <c r="E77" s="111">
        <f>'[1]Expr Plus-Published Rates'!U67-('[1]Expr Plus-Published Rates'!U67*'[1]Expr Plus-Published Rates'!E67)</f>
        <v>11</v>
      </c>
      <c r="F77" s="111">
        <f>'[1]Expr Plus-Published Rates'!V67-('[1]Expr Plus-Published Rates'!V67*'[1]Expr Plus-Published Rates'!F67)</f>
        <v>11.13</v>
      </c>
      <c r="G77" s="111">
        <f>'[1]Expr Plus-Published Rates'!W67-('[1]Expr Plus-Published Rates'!W67*'[1]Expr Plus-Published Rates'!G67)</f>
        <v>11.21</v>
      </c>
      <c r="H77" s="111">
        <f>'[1]Expr Plus-Published Rates'!X67-('[1]Expr Plus-Published Rates'!X67*'[1]Expr Plus-Published Rates'!H67)</f>
        <v>11.8</v>
      </c>
      <c r="I77" s="111">
        <f>'[1]Expr Plus-Published Rates'!Y67-('[1]Expr Plus-Published Rates'!Y67*'[1]Expr Plus-Published Rates'!I67)</f>
        <v>11.65</v>
      </c>
      <c r="J77" s="111">
        <f>'[1]Expr Plus-Published Rates'!Z67-('[1]Expr Plus-Published Rates'!Z67*'[1]Expr Plus-Published Rates'!J67)</f>
        <v>7.38</v>
      </c>
      <c r="K77" s="111">
        <f>'[1]Expr Plus-Published Rates'!AA67-('[1]Expr Plus-Published Rates'!AA67*'[1]Expr Plus-Published Rates'!K67)</f>
        <v>10.14</v>
      </c>
      <c r="L77" s="111">
        <f>'[1]Expr Plus-Published Rates'!AB67-('[1]Expr Plus-Published Rates'!AB67*'[1]Expr Plus-Published Rates'!L67)</f>
        <v>13.92</v>
      </c>
      <c r="M77" s="111">
        <f>'[1]Expr Plus-Published Rates'!AC67-('[1]Expr Plus-Published Rates'!AC67*'[1]Expr Plus-Published Rates'!M67)</f>
        <v>18.18</v>
      </c>
      <c r="N77" s="111">
        <f>'[1]Expr Plus-Published Rates'!AD67-('[1]Expr Plus-Published Rates'!AD67*'[1]Expr Plus-Published Rates'!N67)</f>
        <v>19.29</v>
      </c>
      <c r="O77" s="135"/>
    </row>
    <row r="78" spans="1:15" s="95" customFormat="1" ht="18" customHeight="1">
      <c r="A78" s="133" t="s">
        <v>526</v>
      </c>
      <c r="B78" s="134" t="s">
        <v>523</v>
      </c>
      <c r="C78" s="111">
        <f>'[1]Expr Plus-Published Rates'!S68-('[1]Expr Plus-Published Rates'!S68*'[1]Expr Plus-Published Rates'!C68)</f>
        <v>5.49</v>
      </c>
      <c r="D78" s="111">
        <f>'[1]Expr Plus-Published Rates'!T68-('[1]Expr Plus-Published Rates'!T68*'[1]Expr Plus-Published Rates'!D68)</f>
        <v>7.25</v>
      </c>
      <c r="E78" s="111">
        <f>'[1]Expr Plus-Published Rates'!U68-('[1]Expr Plus-Published Rates'!U68*'[1]Expr Plus-Published Rates'!E68)</f>
        <v>11</v>
      </c>
      <c r="F78" s="111">
        <f>'[1]Expr Plus-Published Rates'!V68-('[1]Expr Plus-Published Rates'!V68*'[1]Expr Plus-Published Rates'!F68)</f>
        <v>11.13</v>
      </c>
      <c r="G78" s="111">
        <f>'[1]Expr Plus-Published Rates'!W68-('[1]Expr Plus-Published Rates'!W68*'[1]Expr Plus-Published Rates'!G68)</f>
        <v>11.21</v>
      </c>
      <c r="H78" s="111">
        <f>'[1]Expr Plus-Published Rates'!X68-('[1]Expr Plus-Published Rates'!X68*'[1]Expr Plus-Published Rates'!H68)</f>
        <v>11.8</v>
      </c>
      <c r="I78" s="111">
        <f>'[1]Expr Plus-Published Rates'!Y68-('[1]Expr Plus-Published Rates'!Y68*'[1]Expr Plus-Published Rates'!I68)</f>
        <v>11.65</v>
      </c>
      <c r="J78" s="111">
        <f>'[1]Expr Plus-Published Rates'!Z68-('[1]Expr Plus-Published Rates'!Z68*'[1]Expr Plus-Published Rates'!J68)</f>
        <v>7.38</v>
      </c>
      <c r="K78" s="111">
        <f>'[1]Expr Plus-Published Rates'!AA68-('[1]Expr Plus-Published Rates'!AA68*'[1]Expr Plus-Published Rates'!K68)</f>
        <v>10.14</v>
      </c>
      <c r="L78" s="111">
        <f>'[1]Expr Plus-Published Rates'!AB68-('[1]Expr Plus-Published Rates'!AB68*'[1]Expr Plus-Published Rates'!L68)</f>
        <v>13.92</v>
      </c>
      <c r="M78" s="111">
        <f>'[1]Expr Plus-Published Rates'!AC68-('[1]Expr Plus-Published Rates'!AC68*'[1]Expr Plus-Published Rates'!M68)</f>
        <v>18.18</v>
      </c>
      <c r="N78" s="111">
        <f>'[1]Expr Plus-Published Rates'!AD68-('[1]Expr Plus-Published Rates'!AD68*'[1]Expr Plus-Published Rates'!N68)</f>
        <v>19.29</v>
      </c>
      <c r="O78" s="135"/>
    </row>
    <row r="79" spans="1:15" s="95" customFormat="1" ht="18" customHeight="1">
      <c r="A79" s="133" t="s">
        <v>527</v>
      </c>
      <c r="B79" s="134" t="s">
        <v>523</v>
      </c>
      <c r="C79" s="111">
        <f>'[1]Expr Plus-Published Rates'!S69-('[1]Expr Plus-Published Rates'!S69*'[1]Expr Plus-Published Rates'!C69)</f>
        <v>5.49</v>
      </c>
      <c r="D79" s="111">
        <f>'[1]Expr Plus-Published Rates'!T69-('[1]Expr Plus-Published Rates'!T69*'[1]Expr Plus-Published Rates'!D69)</f>
        <v>7.25</v>
      </c>
      <c r="E79" s="111">
        <f>'[1]Expr Plus-Published Rates'!U69-('[1]Expr Plus-Published Rates'!U69*'[1]Expr Plus-Published Rates'!E69)</f>
        <v>11</v>
      </c>
      <c r="F79" s="111">
        <f>'[1]Expr Plus-Published Rates'!V69-('[1]Expr Plus-Published Rates'!V69*'[1]Expr Plus-Published Rates'!F69)</f>
        <v>11.13</v>
      </c>
      <c r="G79" s="111">
        <f>'[1]Expr Plus-Published Rates'!W69-('[1]Expr Plus-Published Rates'!W69*'[1]Expr Plus-Published Rates'!G69)</f>
        <v>11.21</v>
      </c>
      <c r="H79" s="111">
        <f>'[1]Expr Plus-Published Rates'!X69-('[1]Expr Plus-Published Rates'!X69*'[1]Expr Plus-Published Rates'!H69)</f>
        <v>11.8</v>
      </c>
      <c r="I79" s="111">
        <f>'[1]Expr Plus-Published Rates'!Y69-('[1]Expr Plus-Published Rates'!Y69*'[1]Expr Plus-Published Rates'!I69)</f>
        <v>11.65</v>
      </c>
      <c r="J79" s="111">
        <f>'[1]Expr Plus-Published Rates'!Z69-('[1]Expr Plus-Published Rates'!Z69*'[1]Expr Plus-Published Rates'!J69)</f>
        <v>7.38</v>
      </c>
      <c r="K79" s="111">
        <f>'[1]Expr Plus-Published Rates'!AA69-('[1]Expr Plus-Published Rates'!AA69*'[1]Expr Plus-Published Rates'!K69)</f>
        <v>10.14</v>
      </c>
      <c r="L79" s="111">
        <f>'[1]Expr Plus-Published Rates'!AB69-('[1]Expr Plus-Published Rates'!AB69*'[1]Expr Plus-Published Rates'!L69)</f>
        <v>13.92</v>
      </c>
      <c r="M79" s="111">
        <f>'[1]Expr Plus-Published Rates'!AC69-('[1]Expr Plus-Published Rates'!AC69*'[1]Expr Plus-Published Rates'!M69)</f>
        <v>18.18</v>
      </c>
      <c r="N79" s="111">
        <f>'[1]Expr Plus-Published Rates'!AD69-('[1]Expr Plus-Published Rates'!AD69*'[1]Expr Plus-Published Rates'!N69)</f>
        <v>19.29</v>
      </c>
      <c r="O79" s="135"/>
    </row>
    <row r="80" spans="1:15" s="95" customFormat="1" ht="18" customHeight="1" thickBot="1">
      <c r="A80" s="136" t="s">
        <v>528</v>
      </c>
      <c r="B80" s="137"/>
      <c r="C80" s="114">
        <f>'[1]Expr Plus-Published Rates'!S70-('[1]Expr Plus-Published Rates'!S70*'[1]Expr Plus-Published Rates'!C70)</f>
        <v>384.55</v>
      </c>
      <c r="D80" s="114">
        <f>'[1]Expr Plus-Published Rates'!T70-('[1]Expr Plus-Published Rates'!T70*'[1]Expr Plus-Published Rates'!D70)</f>
        <v>507.7</v>
      </c>
      <c r="E80" s="114">
        <f>'[1]Expr Plus-Published Rates'!U70-('[1]Expr Plus-Published Rates'!U70*'[1]Expr Plus-Published Rates'!E70)</f>
        <v>770.45</v>
      </c>
      <c r="F80" s="114">
        <f>'[1]Expr Plus-Published Rates'!V70-('[1]Expr Plus-Published Rates'!V70*'[1]Expr Plus-Published Rates'!F70)</f>
        <v>779.2</v>
      </c>
      <c r="G80" s="114">
        <f>'[1]Expr Plus-Published Rates'!W70-('[1]Expr Plus-Published Rates'!W70*'[1]Expr Plus-Published Rates'!G70)</f>
        <v>784.8</v>
      </c>
      <c r="H80" s="114">
        <f>'[1]Expr Plus-Published Rates'!X70-('[1]Expr Plus-Published Rates'!X70*'[1]Expr Plus-Published Rates'!H70)</f>
        <v>826.35</v>
      </c>
      <c r="I80" s="114">
        <f>'[1]Expr Plus-Published Rates'!Y70-('[1]Expr Plus-Published Rates'!Y70*'[1]Expr Plus-Published Rates'!I70)</f>
        <v>815.85</v>
      </c>
      <c r="J80" s="114">
        <f>'[1]Expr Plus-Published Rates'!Z70-('[1]Expr Plus-Published Rates'!Z70*'[1]Expr Plus-Published Rates'!J70)</f>
        <v>516.85</v>
      </c>
      <c r="K80" s="114">
        <f>'[1]Expr Plus-Published Rates'!AA70-('[1]Expr Plus-Published Rates'!AA70*'[1]Expr Plus-Published Rates'!K70)</f>
        <v>709.9</v>
      </c>
      <c r="L80" s="114">
        <f>'[1]Expr Plus-Published Rates'!AB70-('[1]Expr Plus-Published Rates'!AB70*'[1]Expr Plus-Published Rates'!L70)</f>
        <v>974.4</v>
      </c>
      <c r="M80" s="114">
        <f>'[1]Expr Plus-Published Rates'!AC70-('[1]Expr Plus-Published Rates'!AC70*'[1]Expr Plus-Published Rates'!M70)</f>
        <v>1272.5999999999999</v>
      </c>
      <c r="N80" s="114">
        <f>'[1]Expr Plus-Published Rates'!AD70-('[1]Expr Plus-Published Rates'!AD70*'[1]Expr Plus-Published Rates'!N70)</f>
        <v>1350.8</v>
      </c>
      <c r="O80" s="135"/>
    </row>
    <row r="81" spans="1:18" s="95" customFormat="1" ht="14.25" customHeight="1">
      <c r="A81" s="138"/>
      <c r="B81" s="139"/>
      <c r="C81" s="140"/>
      <c r="D81" s="140"/>
      <c r="E81" s="140"/>
      <c r="F81" s="139"/>
      <c r="G81" s="139"/>
      <c r="H81" s="139"/>
      <c r="I81" s="139"/>
      <c r="J81" s="139"/>
      <c r="K81" s="139"/>
      <c r="L81" s="139"/>
      <c r="M81" s="139"/>
      <c r="N81" s="135"/>
      <c r="O81" s="135"/>
    </row>
    <row r="82" spans="1:18" s="95" customFormat="1" ht="14.25" customHeight="1">
      <c r="A82" s="138"/>
      <c r="B82" s="139"/>
      <c r="C82" s="140"/>
      <c r="D82" s="140"/>
      <c r="E82" s="140"/>
      <c r="F82" s="139"/>
      <c r="G82" s="139"/>
      <c r="H82" s="139"/>
      <c r="I82" s="139"/>
      <c r="J82" s="139"/>
      <c r="K82" s="139"/>
      <c r="L82" s="139"/>
      <c r="M82" s="139"/>
      <c r="N82" s="135"/>
      <c r="O82" s="135"/>
    </row>
    <row r="83" spans="1:18" s="95" customFormat="1" ht="14.25" customHeight="1">
      <c r="A83" s="138"/>
      <c r="B83" s="139"/>
      <c r="C83" s="140"/>
      <c r="D83" s="140"/>
      <c r="E83" s="140"/>
      <c r="F83" s="139"/>
      <c r="G83" s="139"/>
      <c r="H83" s="139"/>
      <c r="I83" s="139"/>
      <c r="J83" s="139"/>
      <c r="K83" s="139"/>
      <c r="L83" s="139"/>
      <c r="M83" s="139"/>
      <c r="N83" s="135"/>
      <c r="O83" s="135"/>
    </row>
    <row r="84" spans="1:18" s="95" customFormat="1" ht="14.25" customHeight="1">
      <c r="A84" s="138"/>
      <c r="B84" s="139"/>
      <c r="C84" s="140"/>
      <c r="D84" s="140"/>
      <c r="E84" s="140"/>
      <c r="F84" s="139"/>
      <c r="G84" s="139"/>
      <c r="H84" s="139"/>
      <c r="I84" s="139"/>
      <c r="J84" s="139"/>
      <c r="K84" s="139"/>
      <c r="L84" s="139"/>
      <c r="M84" s="139"/>
      <c r="N84" s="135"/>
      <c r="O84" s="135"/>
    </row>
    <row r="85" spans="1:18" s="95" customFormat="1" ht="14.25" customHeight="1">
      <c r="A85" s="138"/>
      <c r="B85" s="139"/>
      <c r="C85" s="140"/>
      <c r="D85" s="140"/>
      <c r="E85" s="140"/>
      <c r="F85" s="139"/>
      <c r="G85" s="139"/>
      <c r="H85" s="139"/>
      <c r="I85" s="139"/>
      <c r="J85" s="139"/>
      <c r="K85" s="139"/>
      <c r="L85" s="139"/>
      <c r="M85" s="139"/>
      <c r="N85" s="135"/>
      <c r="O85" s="135"/>
    </row>
    <row r="86" spans="1:18" s="95" customFormat="1" ht="14.25" customHeight="1">
      <c r="A86" s="138"/>
      <c r="B86" s="139"/>
      <c r="C86" s="140"/>
      <c r="D86" s="140"/>
      <c r="E86" s="140"/>
      <c r="F86" s="139"/>
      <c r="G86" s="139"/>
      <c r="H86" s="139"/>
      <c r="I86" s="139"/>
      <c r="J86" s="139"/>
      <c r="K86" s="139"/>
      <c r="L86" s="139"/>
      <c r="M86" s="139"/>
      <c r="N86" s="135"/>
      <c r="O86" s="135"/>
    </row>
    <row r="87" spans="1:18" s="95" customFormat="1" ht="14.25" customHeight="1">
      <c r="A87" s="138"/>
      <c r="B87" s="139"/>
      <c r="C87" s="140"/>
      <c r="D87" s="140"/>
      <c r="E87" s="140"/>
      <c r="F87" s="139"/>
      <c r="G87" s="139"/>
      <c r="H87" s="139"/>
      <c r="I87" s="139"/>
      <c r="J87" s="139"/>
      <c r="K87" s="139"/>
      <c r="L87" s="139"/>
      <c r="M87" s="139"/>
      <c r="N87" s="135"/>
      <c r="O87" s="141"/>
      <c r="P87" s="75"/>
      <c r="Q87" s="75"/>
    </row>
    <row r="88" spans="1:18" s="95" customFormat="1" ht="14.25" customHeight="1">
      <c r="A88" s="138"/>
      <c r="B88" s="139"/>
      <c r="C88" s="140"/>
      <c r="D88" s="140"/>
      <c r="E88" s="140"/>
      <c r="F88" s="139"/>
      <c r="G88" s="139"/>
      <c r="H88" s="139"/>
      <c r="I88" s="139"/>
      <c r="J88" s="139"/>
      <c r="K88" s="139"/>
      <c r="L88" s="139"/>
      <c r="M88" s="139"/>
      <c r="N88" s="135"/>
      <c r="O88" s="141"/>
      <c r="P88" s="75"/>
      <c r="Q88" s="75"/>
      <c r="R88" s="75"/>
    </row>
    <row r="89" spans="1:18" s="95" customFormat="1" ht="14.25" customHeight="1">
      <c r="A89" s="138"/>
      <c r="B89" s="139"/>
      <c r="C89" s="140"/>
      <c r="D89" s="140"/>
      <c r="E89" s="140"/>
      <c r="F89" s="139"/>
      <c r="G89" s="139"/>
      <c r="H89" s="139"/>
      <c r="I89" s="139"/>
      <c r="J89" s="139"/>
      <c r="K89" s="139"/>
      <c r="L89" s="139"/>
      <c r="M89" s="139"/>
      <c r="N89" s="135"/>
      <c r="O89" s="142">
        <f>'[1]Expr Plus-Published Rates'!O9</f>
        <v>0</v>
      </c>
      <c r="P89" s="142">
        <f>'[1]Expr Plus-Published Rates'!P9</f>
        <v>0</v>
      </c>
      <c r="Q89" s="142">
        <f>'[1]Expr Plus-Published Rates'!Q9</f>
        <v>0</v>
      </c>
      <c r="R89" s="75"/>
    </row>
    <row r="90" spans="1:18" s="95" customFormat="1" ht="14.25" customHeight="1">
      <c r="A90" s="143"/>
      <c r="B90" s="139"/>
      <c r="C90" s="140"/>
      <c r="D90" s="140"/>
      <c r="E90" s="140"/>
      <c r="F90" s="139"/>
      <c r="G90" s="139"/>
      <c r="H90" s="139"/>
      <c r="I90" s="139"/>
      <c r="J90" s="139"/>
      <c r="K90" s="139"/>
      <c r="L90" s="139"/>
      <c r="M90" s="139"/>
      <c r="N90" s="135"/>
      <c r="O90" s="141"/>
      <c r="P90" s="75"/>
      <c r="Q90" s="75"/>
      <c r="R90" s="75"/>
    </row>
    <row r="91" spans="1:18" ht="16.5">
      <c r="A91" s="144"/>
    </row>
    <row r="92" spans="1:18" ht="14.25">
      <c r="O92" s="135"/>
      <c r="P92" s="95"/>
      <c r="Q92" s="95"/>
    </row>
    <row r="93" spans="1:18" ht="14.25">
      <c r="C93" s="142" t="str">
        <f>'[1]Expr Plus-Published Rates'!C9</f>
        <v xml:space="preserve"> </v>
      </c>
      <c r="D93" s="142" t="str">
        <f>'[1]Expr Plus-Published Rates'!D9</f>
        <v xml:space="preserve"> </v>
      </c>
      <c r="E93" s="142" t="str">
        <f>'[1]Expr Plus-Published Rates'!E9</f>
        <v xml:space="preserve"> </v>
      </c>
      <c r="F93" s="142" t="str">
        <f>'[1]Expr Plus-Published Rates'!F9</f>
        <v xml:space="preserve"> </v>
      </c>
      <c r="G93" s="142"/>
      <c r="H93" s="142"/>
      <c r="I93" s="142"/>
      <c r="J93" s="142" t="str">
        <f>'[1]Expr Plus-Published Rates'!J9</f>
        <v xml:space="preserve"> </v>
      </c>
      <c r="K93" s="142" t="str">
        <f>'[1]Expr Plus-Published Rates'!K9</f>
        <v xml:space="preserve"> </v>
      </c>
      <c r="L93" s="142" t="str">
        <f>'[1]Expr Plus-Published Rates'!L9</f>
        <v xml:space="preserve"> </v>
      </c>
      <c r="M93" s="142"/>
      <c r="N93" s="142" t="str">
        <f>'[1]Expr Plus-Published Rates'!N9</f>
        <v xml:space="preserve"> </v>
      </c>
      <c r="O93" s="135"/>
      <c r="P93" s="95"/>
      <c r="Q93" s="95"/>
      <c r="R93" s="95"/>
    </row>
    <row r="94" spans="1:18" ht="14.25">
      <c r="O94" s="135"/>
      <c r="P94" s="95"/>
      <c r="Q94" s="95"/>
      <c r="R94" s="95"/>
    </row>
    <row r="95" spans="1:18" ht="15">
      <c r="O95" s="135"/>
      <c r="P95" s="117"/>
      <c r="Q95" s="117"/>
      <c r="R95" s="95"/>
    </row>
    <row r="96" spans="1:18" s="95" customFormat="1" ht="14.25" customHeight="1">
      <c r="A96" s="84"/>
      <c r="B96" s="147"/>
      <c r="C96" s="140"/>
      <c r="D96" s="140"/>
      <c r="E96" s="140"/>
      <c r="F96" s="139"/>
      <c r="G96" s="139"/>
      <c r="H96" s="139"/>
      <c r="I96" s="139"/>
      <c r="J96" s="139"/>
      <c r="K96" s="139"/>
      <c r="L96" s="139"/>
      <c r="M96" s="139"/>
      <c r="N96" s="135"/>
      <c r="O96" s="148"/>
      <c r="P96" s="117"/>
      <c r="Q96" s="117"/>
      <c r="R96" s="117"/>
    </row>
    <row r="97" spans="1:18" s="95" customFormat="1" ht="14.25" customHeight="1">
      <c r="A97" s="84"/>
      <c r="B97" s="147"/>
      <c r="C97" s="140"/>
      <c r="D97" s="140"/>
      <c r="E97" s="140"/>
      <c r="F97" s="139"/>
      <c r="G97" s="139"/>
      <c r="H97" s="139"/>
      <c r="I97" s="139"/>
      <c r="J97" s="139"/>
      <c r="K97" s="139"/>
      <c r="L97" s="139"/>
      <c r="M97" s="139"/>
      <c r="N97" s="135"/>
      <c r="O97" s="148"/>
      <c r="P97" s="149"/>
      <c r="Q97" s="149"/>
      <c r="R97" s="117"/>
    </row>
    <row r="98" spans="1:18" s="95" customFormat="1" ht="14.25" customHeight="1">
      <c r="A98" s="150"/>
      <c r="B98" s="147"/>
      <c r="C98" s="140"/>
      <c r="D98" s="140"/>
      <c r="E98" s="140"/>
      <c r="F98" s="139"/>
      <c r="G98" s="139"/>
      <c r="H98" s="139"/>
      <c r="I98" s="139"/>
      <c r="J98" s="139"/>
      <c r="K98" s="139"/>
      <c r="L98" s="139"/>
      <c r="M98" s="139"/>
      <c r="N98" s="135"/>
      <c r="O98" s="135"/>
      <c r="P98" s="75"/>
      <c r="Q98" s="75"/>
      <c r="R98" s="149"/>
    </row>
    <row r="99" spans="1:18" s="117" customFormat="1" ht="15" customHeight="1">
      <c r="A99" s="150"/>
      <c r="B99" s="147"/>
      <c r="C99" s="140"/>
      <c r="D99" s="140"/>
      <c r="E99" s="140"/>
      <c r="F99" s="139"/>
      <c r="G99" s="139"/>
      <c r="H99" s="139"/>
      <c r="I99" s="139"/>
      <c r="J99" s="139"/>
      <c r="K99" s="139"/>
      <c r="L99" s="139"/>
      <c r="M99" s="139"/>
      <c r="N99" s="135"/>
      <c r="O99" s="135"/>
      <c r="P99" s="75"/>
      <c r="Q99" s="75"/>
      <c r="R99" s="75"/>
    </row>
    <row r="100" spans="1:18" s="117" customFormat="1" ht="15" customHeight="1">
      <c r="A100" s="150"/>
      <c r="B100" s="147"/>
      <c r="C100" s="140"/>
      <c r="D100" s="140"/>
      <c r="E100" s="140"/>
      <c r="F100" s="139"/>
      <c r="G100" s="139"/>
      <c r="H100" s="139"/>
      <c r="I100" s="139"/>
      <c r="J100" s="139"/>
      <c r="K100" s="139"/>
      <c r="L100" s="139"/>
      <c r="M100" s="139"/>
      <c r="N100" s="148"/>
      <c r="O100" s="139"/>
      <c r="P100" s="75"/>
      <c r="Q100" s="75"/>
      <c r="R100" s="75"/>
    </row>
    <row r="101" spans="1:18" s="149" customFormat="1" ht="14.25">
      <c r="A101" s="150"/>
      <c r="B101" s="147"/>
      <c r="C101" s="140"/>
      <c r="D101" s="140"/>
      <c r="E101" s="140"/>
      <c r="F101" s="139"/>
      <c r="G101" s="139"/>
      <c r="H101" s="139"/>
      <c r="I101" s="139"/>
      <c r="J101" s="139"/>
      <c r="K101" s="139"/>
      <c r="L101" s="139"/>
      <c r="M101" s="139"/>
      <c r="N101" s="148"/>
      <c r="O101" s="139"/>
      <c r="P101" s="75"/>
      <c r="Q101" s="75"/>
      <c r="R101" s="75"/>
    </row>
    <row r="102" spans="1:18" ht="14.25" customHeight="1">
      <c r="A102" s="150"/>
      <c r="B102" s="147"/>
      <c r="C102" s="140"/>
      <c r="D102" s="140"/>
      <c r="E102" s="140"/>
      <c r="F102" s="139"/>
      <c r="G102" s="139"/>
      <c r="H102" s="139"/>
      <c r="I102" s="139"/>
      <c r="J102" s="139"/>
      <c r="K102" s="139"/>
      <c r="L102" s="139"/>
      <c r="M102" s="139"/>
      <c r="N102" s="135"/>
      <c r="O102" s="139"/>
    </row>
    <row r="103" spans="1:18" ht="14.25">
      <c r="A103" s="150"/>
      <c r="B103" s="147"/>
      <c r="C103" s="140"/>
      <c r="D103" s="140"/>
      <c r="E103" s="140"/>
      <c r="F103" s="139"/>
      <c r="G103" s="139"/>
      <c r="H103" s="139"/>
      <c r="I103" s="139"/>
      <c r="J103" s="139"/>
      <c r="K103" s="139"/>
      <c r="L103" s="139"/>
      <c r="M103" s="139"/>
      <c r="N103" s="135"/>
      <c r="O103" s="139"/>
    </row>
    <row r="104" spans="1:18">
      <c r="A104" s="150"/>
      <c r="B104" s="147"/>
      <c r="C104" s="140"/>
      <c r="D104" s="140"/>
      <c r="E104" s="140"/>
      <c r="F104" s="139"/>
      <c r="G104" s="139"/>
      <c r="H104" s="139"/>
      <c r="I104" s="139"/>
      <c r="J104" s="139"/>
      <c r="K104" s="139"/>
      <c r="L104" s="139"/>
      <c r="M104" s="139"/>
      <c r="N104" s="139"/>
      <c r="O104" s="151"/>
    </row>
    <row r="105" spans="1:18">
      <c r="A105" s="150"/>
      <c r="B105" s="147"/>
      <c r="C105" s="140"/>
      <c r="D105" s="140"/>
      <c r="E105" s="140"/>
      <c r="F105" s="139"/>
      <c r="G105" s="139"/>
      <c r="H105" s="139"/>
      <c r="I105" s="139"/>
      <c r="J105" s="139"/>
      <c r="K105" s="139"/>
      <c r="L105" s="139"/>
      <c r="M105" s="139"/>
      <c r="N105" s="139"/>
      <c r="O105" s="139"/>
    </row>
    <row r="106" spans="1:18">
      <c r="A106" s="150"/>
      <c r="B106" s="147"/>
      <c r="C106" s="140"/>
      <c r="D106" s="140"/>
      <c r="E106" s="140"/>
      <c r="F106" s="139"/>
      <c r="G106" s="139"/>
      <c r="H106" s="139"/>
      <c r="I106" s="139"/>
      <c r="J106" s="139"/>
      <c r="K106" s="139"/>
      <c r="L106" s="139"/>
      <c r="M106" s="139"/>
      <c r="N106" s="139"/>
      <c r="O106" s="139"/>
    </row>
    <row r="107" spans="1:18">
      <c r="A107" s="150"/>
      <c r="B107" s="147"/>
      <c r="C107" s="140"/>
      <c r="D107" s="140"/>
      <c r="E107" s="140"/>
      <c r="F107" s="139"/>
      <c r="G107" s="139"/>
      <c r="H107" s="139"/>
      <c r="I107" s="139"/>
      <c r="J107" s="139"/>
      <c r="K107" s="139"/>
      <c r="L107" s="139"/>
      <c r="M107" s="139"/>
      <c r="N107" s="139"/>
      <c r="O107" s="139"/>
    </row>
    <row r="108" spans="1:18">
      <c r="A108" s="150"/>
      <c r="B108" s="147"/>
      <c r="C108" s="140"/>
      <c r="D108" s="140"/>
      <c r="E108" s="140"/>
      <c r="F108" s="139"/>
      <c r="G108" s="139"/>
      <c r="H108" s="139"/>
      <c r="I108" s="139"/>
      <c r="J108" s="139"/>
      <c r="K108" s="139"/>
      <c r="L108" s="139"/>
      <c r="M108" s="139"/>
      <c r="N108" s="151"/>
      <c r="O108" s="139"/>
    </row>
    <row r="109" spans="1:18">
      <c r="A109" s="150"/>
      <c r="B109" s="147"/>
      <c r="C109" s="140"/>
      <c r="D109" s="140"/>
      <c r="E109" s="140"/>
      <c r="F109" s="139"/>
      <c r="G109" s="139"/>
      <c r="H109" s="139"/>
      <c r="I109" s="139"/>
      <c r="J109" s="139"/>
      <c r="K109" s="139"/>
      <c r="L109" s="139"/>
      <c r="M109" s="139"/>
      <c r="N109" s="139"/>
      <c r="O109" s="139"/>
    </row>
    <row r="110" spans="1:18" ht="12.95" customHeight="1">
      <c r="A110" s="150"/>
      <c r="B110" s="147"/>
      <c r="C110" s="140"/>
      <c r="D110" s="140"/>
      <c r="E110" s="140"/>
      <c r="F110" s="139"/>
      <c r="G110" s="139"/>
      <c r="H110" s="139"/>
      <c r="I110" s="139"/>
      <c r="J110" s="139"/>
      <c r="K110" s="139"/>
      <c r="L110" s="139"/>
      <c r="M110" s="139"/>
      <c r="N110" s="139"/>
      <c r="O110" s="139"/>
    </row>
    <row r="111" spans="1:18" ht="12.95" customHeight="1">
      <c r="A111" s="150"/>
      <c r="B111" s="147"/>
      <c r="C111" s="140"/>
      <c r="D111" s="140"/>
      <c r="E111" s="140"/>
      <c r="F111" s="139"/>
      <c r="G111" s="139"/>
      <c r="H111" s="139"/>
      <c r="I111" s="139"/>
      <c r="J111" s="139"/>
      <c r="K111" s="139"/>
      <c r="L111" s="139"/>
      <c r="M111" s="139"/>
      <c r="N111" s="139"/>
      <c r="O111" s="139"/>
    </row>
    <row r="112" spans="1:18" ht="5.25" customHeight="1">
      <c r="A112" s="150"/>
      <c r="B112" s="147"/>
      <c r="C112" s="140"/>
      <c r="D112" s="140"/>
      <c r="E112" s="140"/>
      <c r="F112" s="139"/>
      <c r="G112" s="139"/>
      <c r="H112" s="139"/>
      <c r="I112" s="139"/>
      <c r="J112" s="139"/>
      <c r="K112" s="139"/>
      <c r="L112" s="139"/>
      <c r="M112" s="139"/>
      <c r="N112" s="139"/>
      <c r="O112" s="139"/>
    </row>
    <row r="113" spans="1:15">
      <c r="A113" s="150"/>
      <c r="B113" s="147"/>
      <c r="C113" s="140"/>
      <c r="D113" s="140"/>
      <c r="E113" s="140"/>
      <c r="F113" s="139"/>
      <c r="G113" s="139"/>
      <c r="H113" s="139"/>
      <c r="I113" s="139"/>
      <c r="J113" s="139"/>
      <c r="K113" s="139"/>
      <c r="L113" s="139"/>
      <c r="M113" s="139"/>
      <c r="N113" s="139"/>
      <c r="O113" s="139"/>
    </row>
    <row r="114" spans="1:15">
      <c r="A114" s="150"/>
      <c r="B114" s="147"/>
      <c r="C114" s="140"/>
      <c r="D114" s="140"/>
      <c r="E114" s="140"/>
      <c r="F114" s="139"/>
      <c r="G114" s="139"/>
      <c r="H114" s="139"/>
      <c r="I114" s="139"/>
      <c r="J114" s="139"/>
      <c r="K114" s="139"/>
      <c r="L114" s="139"/>
      <c r="M114" s="139"/>
      <c r="N114" s="139"/>
      <c r="O114" s="139"/>
    </row>
    <row r="115" spans="1:15">
      <c r="A115" s="138"/>
      <c r="B115" s="147"/>
      <c r="C115" s="140"/>
      <c r="D115" s="140"/>
      <c r="E115" s="140"/>
      <c r="F115" s="139"/>
      <c r="G115" s="139"/>
      <c r="H115" s="139"/>
      <c r="I115" s="139"/>
      <c r="J115" s="139"/>
      <c r="K115" s="139"/>
      <c r="L115" s="139"/>
      <c r="M115" s="139"/>
      <c r="N115" s="139"/>
      <c r="O115" s="139"/>
    </row>
    <row r="116" spans="1:15">
      <c r="A116" s="138"/>
      <c r="B116" s="147"/>
      <c r="C116" s="140"/>
      <c r="D116" s="140"/>
      <c r="E116" s="140"/>
      <c r="F116" s="139"/>
      <c r="G116" s="139"/>
      <c r="H116" s="139"/>
      <c r="I116" s="139"/>
      <c r="J116" s="139"/>
      <c r="K116" s="139"/>
      <c r="L116" s="139"/>
      <c r="M116" s="139"/>
      <c r="N116" s="139"/>
      <c r="O116" s="139"/>
    </row>
    <row r="117" spans="1:15">
      <c r="A117" s="138"/>
      <c r="B117" s="147"/>
      <c r="C117" s="140"/>
      <c r="D117" s="140"/>
      <c r="E117" s="140"/>
      <c r="F117" s="139"/>
      <c r="G117" s="139"/>
      <c r="H117" s="139"/>
      <c r="I117" s="139"/>
      <c r="J117" s="139"/>
      <c r="K117" s="139"/>
      <c r="L117" s="139"/>
      <c r="M117" s="139"/>
      <c r="N117" s="139"/>
      <c r="O117" s="139"/>
    </row>
    <row r="118" spans="1:15">
      <c r="A118" s="138"/>
      <c r="B118" s="147"/>
      <c r="C118" s="140"/>
      <c r="D118" s="140"/>
      <c r="E118" s="140"/>
      <c r="F118" s="139"/>
      <c r="G118" s="139"/>
      <c r="H118" s="139"/>
      <c r="I118" s="139"/>
      <c r="J118" s="139"/>
      <c r="K118" s="139"/>
      <c r="L118" s="139"/>
      <c r="M118" s="139"/>
      <c r="N118" s="139"/>
      <c r="O118" s="139"/>
    </row>
    <row r="119" spans="1:15">
      <c r="A119" s="138"/>
      <c r="B119" s="147"/>
      <c r="C119" s="140"/>
      <c r="D119" s="140"/>
      <c r="E119" s="140"/>
      <c r="F119" s="139"/>
      <c r="G119" s="139"/>
      <c r="H119" s="139"/>
      <c r="I119" s="139"/>
      <c r="J119" s="139"/>
      <c r="K119" s="139"/>
      <c r="L119" s="139"/>
      <c r="M119" s="139"/>
      <c r="N119" s="139"/>
      <c r="O119" s="139"/>
    </row>
    <row r="120" spans="1:15">
      <c r="A120" s="138"/>
      <c r="B120" s="147"/>
      <c r="C120" s="140"/>
      <c r="D120" s="140"/>
      <c r="E120" s="140"/>
      <c r="F120" s="139"/>
      <c r="G120" s="139"/>
      <c r="H120" s="139"/>
      <c r="I120" s="139"/>
      <c r="J120" s="139"/>
      <c r="K120" s="139"/>
      <c r="L120" s="139"/>
      <c r="M120" s="139"/>
      <c r="N120" s="139"/>
      <c r="O120" s="139"/>
    </row>
    <row r="121" spans="1:15">
      <c r="A121" s="138"/>
      <c r="B121" s="147"/>
      <c r="C121" s="140"/>
      <c r="D121" s="140"/>
      <c r="E121" s="140"/>
      <c r="F121" s="139"/>
      <c r="G121" s="139"/>
      <c r="H121" s="139"/>
      <c r="I121" s="139"/>
      <c r="J121" s="139"/>
      <c r="K121" s="139"/>
      <c r="L121" s="139"/>
      <c r="M121" s="139"/>
      <c r="N121" s="139"/>
      <c r="O121" s="139"/>
    </row>
    <row r="122" spans="1:15">
      <c r="A122" s="138"/>
      <c r="B122" s="147"/>
      <c r="C122" s="140"/>
      <c r="D122" s="140"/>
      <c r="E122" s="140"/>
      <c r="F122" s="139"/>
      <c r="G122" s="139"/>
      <c r="H122" s="139"/>
      <c r="I122" s="139"/>
      <c r="J122" s="139"/>
      <c r="K122" s="139"/>
      <c r="L122" s="139"/>
      <c r="M122" s="139"/>
      <c r="N122" s="139"/>
      <c r="O122" s="139"/>
    </row>
    <row r="123" spans="1:15">
      <c r="N123" s="139"/>
      <c r="O123" s="139"/>
    </row>
    <row r="124" spans="1:15">
      <c r="N124" s="139"/>
      <c r="O124" s="139"/>
    </row>
    <row r="125" spans="1:15">
      <c r="N125" s="139"/>
      <c r="O125" s="139"/>
    </row>
    <row r="126" spans="1:15">
      <c r="N126" s="139"/>
      <c r="O126" s="139"/>
    </row>
    <row r="127" spans="1:15">
      <c r="N127" s="139"/>
      <c r="O127" s="139"/>
    </row>
    <row r="128" spans="1:15">
      <c r="N128" s="139"/>
      <c r="O128" s="139"/>
    </row>
    <row r="129" spans="14:15">
      <c r="N129" s="139"/>
      <c r="O129" s="139"/>
    </row>
    <row r="130" spans="14:15">
      <c r="N130" s="139"/>
      <c r="O130" s="139"/>
    </row>
    <row r="131" spans="14:15">
      <c r="N131" s="139"/>
      <c r="O131" s="139"/>
    </row>
    <row r="132" spans="14:15">
      <c r="N132" s="139"/>
      <c r="O132" s="139"/>
    </row>
    <row r="133" spans="14:15">
      <c r="N133" s="139"/>
    </row>
    <row r="134" spans="14:15">
      <c r="N134" s="139"/>
    </row>
    <row r="135" spans="14:15">
      <c r="N135" s="139"/>
    </row>
    <row r="136" spans="14:15">
      <c r="N136" s="139"/>
    </row>
  </sheetData>
  <mergeCells count="4">
    <mergeCell ref="A2:N2"/>
    <mergeCell ref="A3:N3"/>
    <mergeCell ref="A4:N4"/>
    <mergeCell ref="A5:N5"/>
  </mergeCells>
  <conditionalFormatting sqref="C28:F29 N23:N29 C23:M27">
    <cfRule type="cellIs" dxfId="17" priority="1" stopIfTrue="1" operator="equal">
      <formula>C$93</formula>
    </cfRule>
  </conditionalFormatting>
  <conditionalFormatting sqref="C30:N72">
    <cfRule type="cellIs" dxfId="16" priority="2" stopIfTrue="1" operator="equal">
      <formula>C$18</formula>
    </cfRule>
  </conditionalFormatting>
  <printOptions horizontalCentered="1"/>
  <pageMargins left="0.25" right="0.25" top="0.25" bottom="0.1" header="0.17" footer="0.25"/>
  <pageSetup paperSize="9" scale="51" orientation="portrait" horizontalDpi="4294967292" r:id="rId1"/>
  <headerFooter alignWithMargins="0">
    <oddFooter>&amp;L&amp;"Arial,Bold"United Parcel Service Confidential&amp;C&amp;"Arial,Regular"&amp;D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P134"/>
  <sheetViews>
    <sheetView showGridLines="0" topLeftCell="A4" zoomScale="85" zoomScaleNormal="85" workbookViewId="0">
      <selection activeCell="P18" sqref="P18"/>
    </sheetView>
  </sheetViews>
  <sheetFormatPr defaultColWidth="9.140625" defaultRowHeight="12.75"/>
  <cols>
    <col min="1" max="1" width="11.140625" style="75" customWidth="1"/>
    <col min="2" max="2" width="10.5703125" style="145" customWidth="1"/>
    <col min="3" max="5" width="13" style="146" customWidth="1"/>
    <col min="6" max="10" width="13" style="141" customWidth="1"/>
    <col min="11" max="11" width="12.85546875" style="141" customWidth="1"/>
    <col min="12" max="12" width="13" style="141" customWidth="1"/>
    <col min="13" max="14" width="13" style="75" customWidth="1"/>
    <col min="15" max="15" width="13" style="141" customWidth="1"/>
    <col min="16" max="16" width="12.85546875" style="141" customWidth="1"/>
    <col min="17" max="16384" width="9.140625" style="75"/>
  </cols>
  <sheetData>
    <row r="1" spans="1:16" ht="27" customHeight="1">
      <c r="A1" s="67"/>
      <c r="B1" s="68"/>
      <c r="C1" s="69"/>
      <c r="D1" s="70"/>
      <c r="E1" s="71"/>
      <c r="F1" s="72"/>
      <c r="G1" s="72"/>
      <c r="H1" s="72"/>
      <c r="I1" s="72"/>
      <c r="J1" s="72"/>
      <c r="K1" s="73"/>
      <c r="L1" s="73"/>
      <c r="M1" s="89"/>
      <c r="N1" s="89"/>
      <c r="O1" s="72"/>
      <c r="P1" s="73"/>
    </row>
    <row r="2" spans="1:16" ht="30" customHeight="1">
      <c r="A2" s="76" t="str">
        <f>'[1]Expr Plus-Net Rates'!$A$2</f>
        <v>VIAMED LTD</v>
      </c>
      <c r="B2" s="77"/>
      <c r="C2" s="77"/>
      <c r="D2" s="77"/>
      <c r="E2" s="77"/>
      <c r="F2" s="77"/>
      <c r="G2" s="77"/>
      <c r="H2" s="77"/>
      <c r="I2" s="77"/>
      <c r="J2" s="77"/>
      <c r="K2" s="77"/>
      <c r="L2" s="77"/>
      <c r="M2" s="77"/>
      <c r="N2" s="77"/>
      <c r="O2" s="75"/>
      <c r="P2" s="75"/>
    </row>
    <row r="3" spans="1:16" s="81" customFormat="1" ht="33" customHeight="1">
      <c r="A3" s="79" t="s">
        <v>529</v>
      </c>
      <c r="B3" s="77"/>
      <c r="C3" s="77"/>
      <c r="D3" s="77"/>
      <c r="E3" s="77"/>
      <c r="F3" s="77"/>
      <c r="G3" s="77"/>
      <c r="H3" s="77"/>
      <c r="I3" s="77"/>
      <c r="J3" s="77"/>
      <c r="K3" s="77"/>
      <c r="L3" s="77"/>
      <c r="M3" s="77"/>
      <c r="N3" s="77"/>
    </row>
    <row r="4" spans="1:16" s="81" customFormat="1" ht="33" customHeight="1">
      <c r="A4" s="79" t="s">
        <v>501</v>
      </c>
      <c r="B4" s="77"/>
      <c r="C4" s="77"/>
      <c r="D4" s="77"/>
      <c r="E4" s="77"/>
      <c r="F4" s="77"/>
      <c r="G4" s="77"/>
      <c r="H4" s="77"/>
      <c r="I4" s="77"/>
      <c r="J4" s="77"/>
      <c r="K4" s="77"/>
      <c r="L4" s="77"/>
      <c r="M4" s="77"/>
      <c r="N4" s="77"/>
    </row>
    <row r="5" spans="1:16" ht="19.5" customHeight="1">
      <c r="A5" s="82" t="s">
        <v>502</v>
      </c>
      <c r="B5" s="77"/>
      <c r="C5" s="77"/>
      <c r="D5" s="77"/>
      <c r="E5" s="77"/>
      <c r="F5" s="77"/>
      <c r="G5" s="77"/>
      <c r="H5" s="77"/>
      <c r="I5" s="77"/>
      <c r="J5" s="77"/>
      <c r="K5" s="77"/>
      <c r="L5" s="77"/>
      <c r="M5" s="77"/>
      <c r="N5" s="77"/>
      <c r="O5" s="75"/>
      <c r="P5" s="75"/>
    </row>
    <row r="6" spans="1:16" ht="19.5" customHeight="1">
      <c r="A6" s="152"/>
      <c r="B6" s="153"/>
      <c r="C6" s="153"/>
      <c r="D6" s="153"/>
      <c r="E6" s="153"/>
      <c r="F6" s="153"/>
      <c r="G6" s="153"/>
      <c r="H6" s="153"/>
      <c r="I6" s="153"/>
      <c r="J6" s="153"/>
      <c r="K6" s="153"/>
      <c r="L6" s="153"/>
      <c r="M6" s="153"/>
      <c r="N6" s="153"/>
      <c r="O6" s="153"/>
      <c r="P6" s="153"/>
    </row>
    <row r="7" spans="1:16" ht="20.25">
      <c r="A7" s="86"/>
      <c r="B7" s="87"/>
      <c r="C7" s="87"/>
      <c r="D7" s="87"/>
      <c r="E7" s="87"/>
      <c r="F7" s="87"/>
      <c r="G7" s="87"/>
      <c r="H7" s="87"/>
      <c r="I7" s="87"/>
      <c r="J7" s="87"/>
      <c r="K7" s="87"/>
      <c r="L7" s="85"/>
      <c r="O7" s="87"/>
      <c r="P7" s="87"/>
    </row>
    <row r="8" spans="1:16">
      <c r="A8" s="87"/>
      <c r="B8" s="87"/>
      <c r="C8" s="87"/>
      <c r="D8" s="87"/>
      <c r="E8" s="87"/>
      <c r="F8" s="87"/>
      <c r="G8" s="87"/>
      <c r="H8" s="87"/>
      <c r="I8" s="87"/>
      <c r="J8" s="87"/>
      <c r="K8" s="87"/>
      <c r="L8" s="85"/>
      <c r="O8" s="87"/>
      <c r="P8" s="87"/>
    </row>
    <row r="9" spans="1:16">
      <c r="A9" s="87"/>
      <c r="B9" s="87"/>
      <c r="C9" s="87"/>
      <c r="D9" s="87"/>
      <c r="E9" s="87"/>
      <c r="F9" s="87"/>
      <c r="G9" s="87"/>
      <c r="H9" s="87"/>
      <c r="I9" s="87"/>
      <c r="J9" s="87"/>
      <c r="K9" s="87"/>
      <c r="L9" s="85"/>
      <c r="O9" s="87"/>
      <c r="P9" s="87"/>
    </row>
    <row r="10" spans="1:16">
      <c r="A10" s="87"/>
      <c r="B10" s="87"/>
      <c r="C10" s="87"/>
      <c r="D10" s="87"/>
      <c r="E10" s="87"/>
      <c r="F10" s="87"/>
      <c r="G10" s="87"/>
      <c r="H10" s="87"/>
      <c r="I10" s="87"/>
      <c r="J10" s="87"/>
      <c r="K10" s="87"/>
      <c r="L10" s="85"/>
      <c r="O10" s="87"/>
      <c r="P10" s="87"/>
    </row>
    <row r="11" spans="1:16">
      <c r="A11" s="87"/>
      <c r="B11" s="87"/>
      <c r="C11" s="87"/>
      <c r="D11" s="87"/>
      <c r="E11" s="87"/>
      <c r="F11" s="87"/>
      <c r="G11" s="87"/>
      <c r="H11" s="87"/>
      <c r="I11" s="87"/>
      <c r="J11" s="87"/>
      <c r="K11" s="87"/>
      <c r="L11" s="85"/>
      <c r="O11" s="87"/>
      <c r="P11" s="87"/>
    </row>
    <row r="12" spans="1:16">
      <c r="A12" s="87"/>
      <c r="B12" s="87"/>
      <c r="C12" s="87"/>
      <c r="D12" s="87"/>
      <c r="E12" s="87"/>
      <c r="F12" s="87"/>
      <c r="G12" s="87"/>
      <c r="H12" s="87"/>
      <c r="I12" s="87"/>
      <c r="J12" s="87"/>
      <c r="K12" s="87"/>
      <c r="L12" s="85"/>
      <c r="O12" s="87"/>
      <c r="P12" s="87"/>
    </row>
    <row r="13" spans="1:16">
      <c r="A13" s="87"/>
      <c r="B13" s="87"/>
      <c r="C13" s="87"/>
      <c r="D13" s="87"/>
      <c r="E13" s="87"/>
      <c r="F13" s="87"/>
      <c r="G13" s="87"/>
      <c r="H13" s="87"/>
      <c r="I13" s="87"/>
      <c r="J13" s="87"/>
      <c r="K13" s="87"/>
      <c r="L13" s="85"/>
      <c r="O13" s="87"/>
      <c r="P13" s="87"/>
    </row>
    <row r="14" spans="1:16" ht="20.25">
      <c r="A14" s="83"/>
      <c r="B14" s="84"/>
      <c r="C14" s="85"/>
      <c r="D14" s="85"/>
      <c r="E14" s="85"/>
      <c r="F14" s="85"/>
      <c r="G14" s="85"/>
      <c r="H14" s="85"/>
      <c r="I14" s="85"/>
      <c r="J14" s="85"/>
      <c r="K14" s="85"/>
      <c r="L14" s="85"/>
      <c r="O14" s="85"/>
      <c r="P14" s="85"/>
    </row>
    <row r="15" spans="1:16" ht="21" thickBot="1">
      <c r="A15" s="83"/>
      <c r="B15" s="84"/>
      <c r="C15" s="85"/>
      <c r="D15" s="85"/>
      <c r="E15" s="85"/>
      <c r="F15" s="85"/>
      <c r="G15" s="85"/>
      <c r="H15" s="85"/>
      <c r="I15" s="85"/>
      <c r="J15" s="85"/>
      <c r="K15" s="85"/>
      <c r="L15" s="85"/>
      <c r="O15" s="85"/>
      <c r="P15" s="85"/>
    </row>
    <row r="16" spans="1:16" s="93" customFormat="1" ht="16.5" thickBot="1">
      <c r="A16" s="90" t="s">
        <v>503</v>
      </c>
      <c r="B16" s="91"/>
      <c r="C16" s="154" t="str">
        <f>IF('[1]Expr-Published Rates'!C9="","",'[1]Expr-Published Rates'!C9)</f>
        <v xml:space="preserve"> </v>
      </c>
      <c r="D16" s="154" t="str">
        <f>IF('[1]Expr-Published Rates'!D9="","",'[1]Expr-Published Rates'!D9)</f>
        <v xml:space="preserve"> </v>
      </c>
      <c r="E16" s="154" t="str">
        <f>IF('[1]Expr-Published Rates'!E9="","",'[1]Expr-Published Rates'!E9)</f>
        <v xml:space="preserve"> </v>
      </c>
      <c r="F16" s="154" t="str">
        <f>IF('[1]Expr-Published Rates'!F9="","",'[1]Expr-Published Rates'!F9)</f>
        <v xml:space="preserve"> </v>
      </c>
      <c r="G16" s="154" t="str">
        <f>IF('[1]Expr-Published Rates'!G9="","",'[1]Expr-Published Rates'!G9)</f>
        <v xml:space="preserve"> </v>
      </c>
      <c r="H16" s="154" t="str">
        <f>IF('[1]Expr-Published Rates'!H9="","",'[1]Expr-Published Rates'!H9)</f>
        <v xml:space="preserve"> </v>
      </c>
      <c r="I16" s="154" t="str">
        <f>IF('[1]Expr-Published Rates'!I9="","",'[1]Expr-Published Rates'!I9)</f>
        <v xml:space="preserve"> </v>
      </c>
      <c r="J16" s="154" t="str">
        <f>IF('[1]Expr-Published Rates'!J9="","",'[1]Expr-Published Rates'!J9)</f>
        <v xml:space="preserve"> </v>
      </c>
      <c r="K16" s="154" t="str">
        <f>IF('[1]Expr-Published Rates'!K9="","",'[1]Expr-Published Rates'!K9)</f>
        <v xml:space="preserve"> </v>
      </c>
      <c r="L16" s="154" t="str">
        <f>IF('[1]Expr-Published Rates'!L9="","",'[1]Expr-Published Rates'!L9)</f>
        <v xml:space="preserve"> </v>
      </c>
      <c r="M16" s="154" t="str">
        <f>IF('[1]Expr-Published Rates'!M9="","",'[1]Expr-Published Rates'!M9)</f>
        <v xml:space="preserve"> </v>
      </c>
      <c r="N16" s="92" t="str">
        <f>IF('[1]Expr-Published Rates'!N9="","",'[1]Expr-Published Rates'!N9)</f>
        <v xml:space="preserve"> </v>
      </c>
      <c r="O16" s="154" t="s">
        <v>530</v>
      </c>
      <c r="P16" s="154" t="s">
        <v>530</v>
      </c>
    </row>
    <row r="17" spans="1:16" ht="15.75" customHeight="1">
      <c r="A17" s="83"/>
      <c r="B17" s="84"/>
      <c r="C17" s="85"/>
      <c r="D17" s="85"/>
      <c r="E17" s="85"/>
      <c r="F17" s="85"/>
      <c r="G17" s="85"/>
      <c r="H17" s="85"/>
      <c r="I17" s="85"/>
      <c r="J17" s="85"/>
      <c r="K17" s="85"/>
      <c r="L17" s="85"/>
      <c r="O17" s="85"/>
      <c r="P17" s="85"/>
    </row>
    <row r="18" spans="1:16" s="89" customFormat="1" ht="16.5" thickBot="1">
      <c r="A18" s="96" t="s">
        <v>504</v>
      </c>
      <c r="B18" s="67"/>
      <c r="C18" s="97" t="s">
        <v>530</v>
      </c>
      <c r="D18" s="98"/>
      <c r="E18" s="97"/>
      <c r="F18" s="99"/>
      <c r="G18" s="99"/>
      <c r="H18" s="99"/>
      <c r="I18" s="99"/>
      <c r="J18" s="99"/>
      <c r="K18" s="88"/>
      <c r="L18" s="88"/>
      <c r="O18" s="99" t="s">
        <v>467</v>
      </c>
      <c r="P18" s="99" t="s">
        <v>467</v>
      </c>
    </row>
    <row r="19" spans="1:16" s="89" customFormat="1" ht="16.5" thickBot="1">
      <c r="A19" s="100" t="s">
        <v>505</v>
      </c>
      <c r="B19" s="101"/>
      <c r="C19" s="155" t="s">
        <v>506</v>
      </c>
      <c r="D19" s="156" t="s">
        <v>507</v>
      </c>
      <c r="E19" s="155" t="s">
        <v>508</v>
      </c>
      <c r="F19" s="156" t="s">
        <v>509</v>
      </c>
      <c r="G19" s="155" t="s">
        <v>510</v>
      </c>
      <c r="H19" s="156" t="s">
        <v>511</v>
      </c>
      <c r="I19" s="155" t="s">
        <v>512</v>
      </c>
      <c r="J19" s="156" t="s">
        <v>513</v>
      </c>
      <c r="K19" s="155" t="s">
        <v>514</v>
      </c>
      <c r="L19" s="156" t="s">
        <v>515</v>
      </c>
      <c r="M19" s="155" t="s">
        <v>516</v>
      </c>
      <c r="N19" s="157" t="s">
        <v>517</v>
      </c>
      <c r="O19" s="156" t="s">
        <v>513</v>
      </c>
      <c r="P19" s="155" t="s">
        <v>514</v>
      </c>
    </row>
    <row r="20" spans="1:16" s="95" customFormat="1" ht="18" customHeight="1" thickBot="1">
      <c r="A20" s="105" t="s">
        <v>518</v>
      </c>
      <c r="B20" s="106"/>
      <c r="C20" s="158">
        <f>'[1]Expr-Published Rates'!S14-('[1]Expr-Published Rates'!S14*'[1]Expr-Published Rates'!C14)</f>
        <v>17.469725000000004</v>
      </c>
      <c r="D20" s="159">
        <f>'[1]Expr-Published Rates'!T14-('[1]Expr-Published Rates'!T14*'[1]Expr-Published Rates'!D14)</f>
        <v>18.758335000000002</v>
      </c>
      <c r="E20" s="159">
        <f>'[1]Expr-Published Rates'!U14-('[1]Expr-Published Rates'!U14*'[1]Expr-Published Rates'!E14)</f>
        <v>19.124499999999998</v>
      </c>
      <c r="F20" s="159">
        <f>'[1]Expr-Published Rates'!V14-('[1]Expr-Published Rates'!V14*'[1]Expr-Published Rates'!F14)</f>
        <v>19.689920000000001</v>
      </c>
      <c r="G20" s="159">
        <f>'[1]Expr-Published Rates'!W14-('[1]Expr-Published Rates'!W14*'[1]Expr-Published Rates'!G14)</f>
        <v>19.89414</v>
      </c>
      <c r="H20" s="159">
        <f>'[1]Expr-Published Rates'!X14-('[1]Expr-Published Rates'!X14*'[1]Expr-Published Rates'!H14)</f>
        <v>22.314389999999996</v>
      </c>
      <c r="I20" s="159">
        <f>'[1]Expr-Published Rates'!Y14-('[1]Expr-Published Rates'!Y14*'[1]Expr-Published Rates'!I14)</f>
        <v>22.689164999999996</v>
      </c>
      <c r="J20" s="159">
        <f>'[1]Expr-Published Rates'!Z14-('[1]Expr-Published Rates'!Z14*'[1]Expr-Published Rates'!J14)</f>
        <v>18.551445000000001</v>
      </c>
      <c r="K20" s="159">
        <f>'[1]Expr-Published Rates'!AA14-('[1]Expr-Published Rates'!AA14*'[1]Expr-Published Rates'!K14)</f>
        <v>20.156599999999997</v>
      </c>
      <c r="L20" s="159">
        <f>'[1]Expr-Published Rates'!AB14-('[1]Expr-Published Rates'!AB14*'[1]Expr-Published Rates'!L14)</f>
        <v>24.024210000000004</v>
      </c>
      <c r="M20" s="159">
        <f>'[1]Expr-Published Rates'!AC14-('[1]Expr-Published Rates'!AC14*'[1]Expr-Published Rates'!M14)</f>
        <v>25.80809</v>
      </c>
      <c r="N20" s="160">
        <f>'[1]Expr-Published Rates'!AD14-('[1]Expr-Published Rates'!AD14*'[1]Expr-Published Rates'!N14)</f>
        <v>29.771325000000004</v>
      </c>
      <c r="O20" s="159">
        <v>13.254449999999999</v>
      </c>
      <c r="P20" s="159">
        <v>13.444200000000002</v>
      </c>
    </row>
    <row r="21" spans="1:16" s="95" customFormat="1" ht="18" customHeight="1">
      <c r="A21" s="108">
        <v>0.5</v>
      </c>
      <c r="B21" s="109" t="s">
        <v>519</v>
      </c>
      <c r="C21" s="161">
        <f>IF('[1]Expr-Published Rates'!C$7=0,'[1]Expr-Published Rates'!S15-('[1]Expr-Published Rates'!S15*'[1]Expr-Published Rates'!C15),IF(('[1]Expr-Published Rates'!S15-('[1]Expr-Published Rates'!S15*'[1]Expr-Published Rates'!C15))&gt;'[1]Expr-Published Rates'!C$9,('[1]Expr-Published Rates'!S15-('[1]Expr-Published Rates'!S15*'[1]Expr-Published Rates'!C15)),'[1]Expr-Published Rates'!C$9))</f>
        <v>15.266249999999999</v>
      </c>
      <c r="D21" s="162">
        <f>IF('[1]Expr-Published Rates'!D$7=0,'[1]Expr-Published Rates'!T15-('[1]Expr-Published Rates'!T15*'[1]Expr-Published Rates'!D15),IF(('[1]Expr-Published Rates'!T15-('[1]Expr-Published Rates'!T15*'[1]Expr-Published Rates'!D15))&gt;'[1]Expr-Published Rates'!D$9,('[1]Expr-Published Rates'!T15-('[1]Expr-Published Rates'!T15*'[1]Expr-Published Rates'!D15)),'[1]Expr-Published Rates'!D$9))</f>
        <v>16.265770000000003</v>
      </c>
      <c r="E21" s="162">
        <f>IF('[1]Expr-Published Rates'!E$7=0,'[1]Expr-Published Rates'!U15-('[1]Expr-Published Rates'!U15*'[1]Expr-Published Rates'!E15),IF(('[1]Expr-Published Rates'!U15-('[1]Expr-Published Rates'!U15*'[1]Expr-Published Rates'!E15))&gt;'[1]Expr-Published Rates'!E$9,('[1]Expr-Published Rates'!U15-('[1]Expr-Published Rates'!U15*'[1]Expr-Published Rates'!E15)),'[1]Expr-Published Rates'!E$9))</f>
        <v>17.581994999999999</v>
      </c>
      <c r="F21" s="162">
        <f>IF('[1]Expr-Published Rates'!F$7=0,'[1]Expr-Published Rates'!V15-('[1]Expr-Published Rates'!V15*'[1]Expr-Published Rates'!F15),IF(('[1]Expr-Published Rates'!V15-('[1]Expr-Published Rates'!V15*'[1]Expr-Published Rates'!F15))&gt;'[1]Expr-Published Rates'!F$9,('[1]Expr-Published Rates'!V15-('[1]Expr-Published Rates'!V15*'[1]Expr-Published Rates'!F15)),'[1]Expr-Published Rates'!F$9))</f>
        <v>19.687955000000002</v>
      </c>
      <c r="G21" s="162">
        <f>IF('[1]Expr-Published Rates'!G$7=0,'[1]Expr-Published Rates'!W15-('[1]Expr-Published Rates'!W15*'[1]Expr-Published Rates'!G15),IF(('[1]Expr-Published Rates'!W15-('[1]Expr-Published Rates'!W15*'[1]Expr-Published Rates'!G15))&gt;'[1]Expr-Published Rates'!G$9,('[1]Expr-Published Rates'!W15-('[1]Expr-Published Rates'!W15*'[1]Expr-Published Rates'!G15)),'[1]Expr-Published Rates'!G$9))</f>
        <v>19.729520000000001</v>
      </c>
      <c r="H21" s="162">
        <f>IF('[1]Expr-Published Rates'!H$7=0,'[1]Expr-Published Rates'!X15-('[1]Expr-Published Rates'!X15*'[1]Expr-Published Rates'!H15),IF(('[1]Expr-Published Rates'!X15-('[1]Expr-Published Rates'!X15*'[1]Expr-Published Rates'!H15))&gt;'[1]Expr-Published Rates'!H$9,('[1]Expr-Published Rates'!X15-('[1]Expr-Published Rates'!X15*'[1]Expr-Published Rates'!H15)),'[1]Expr-Published Rates'!H$9))</f>
        <v>21.404260000000001</v>
      </c>
      <c r="I21" s="162">
        <f>IF('[1]Expr-Published Rates'!I$7=0,'[1]Expr-Published Rates'!Y15-('[1]Expr-Published Rates'!Y15*'[1]Expr-Published Rates'!I15),IF(('[1]Expr-Published Rates'!Y15-('[1]Expr-Published Rates'!Y15*'[1]Expr-Published Rates'!I15))&gt;'[1]Expr-Published Rates'!I$9,('[1]Expr-Published Rates'!Y15-('[1]Expr-Published Rates'!Y15*'[1]Expr-Published Rates'!I15)),'[1]Expr-Published Rates'!I$9))</f>
        <v>20.821559999999998</v>
      </c>
      <c r="J21" s="162">
        <f>IF('[1]Expr-Published Rates'!J$7=0,'[1]Expr-Published Rates'!Z15-('[1]Expr-Published Rates'!Z15*'[1]Expr-Published Rates'!J15),IF(('[1]Expr-Published Rates'!Z15-('[1]Expr-Published Rates'!Z15*'[1]Expr-Published Rates'!J15))&gt;'[1]Expr-Published Rates'!J$9,('[1]Expr-Published Rates'!Z15-('[1]Expr-Published Rates'!Z15*'[1]Expr-Published Rates'!J15)),'[1]Expr-Published Rates'!J$9))</f>
        <v>16.919520000000006</v>
      </c>
      <c r="K21" s="162">
        <f>IF('[1]Expr-Published Rates'!K$7=0,'[1]Expr-Published Rates'!AA15-('[1]Expr-Published Rates'!AA15*'[1]Expr-Published Rates'!K15),IF(('[1]Expr-Published Rates'!AA15-('[1]Expr-Published Rates'!AA15*'[1]Expr-Published Rates'!K15))&gt;'[1]Expr-Published Rates'!K$9,('[1]Expr-Published Rates'!AA15-('[1]Expr-Published Rates'!AA15*'[1]Expr-Published Rates'!K15)),'[1]Expr-Published Rates'!K$9))</f>
        <v>18.319270000000003</v>
      </c>
      <c r="L21" s="162">
        <f>IF('[1]Expr-Published Rates'!L$7=0,'[1]Expr-Published Rates'!AB15-('[1]Expr-Published Rates'!AB15*'[1]Expr-Published Rates'!L15),IF(('[1]Expr-Published Rates'!AB15-('[1]Expr-Published Rates'!AB15*'[1]Expr-Published Rates'!L15))&gt;'[1]Expr-Published Rates'!L$9,('[1]Expr-Published Rates'!AB15-('[1]Expr-Published Rates'!AB15*'[1]Expr-Published Rates'!L15)),'[1]Expr-Published Rates'!L$9))</f>
        <v>21.386295000000004</v>
      </c>
      <c r="M21" s="162">
        <f>IF('[1]Expr-Published Rates'!M$7=0,'[1]Expr-Published Rates'!AC15-('[1]Expr-Published Rates'!AC15*'[1]Expr-Published Rates'!M15),IF(('[1]Expr-Published Rates'!AC15-('[1]Expr-Published Rates'!AC15*'[1]Expr-Published Rates'!M15))&gt;'[1]Expr-Published Rates'!M$9,('[1]Expr-Published Rates'!AC15-('[1]Expr-Published Rates'!AC15*'[1]Expr-Published Rates'!M15)),'[1]Expr-Published Rates'!M$9))</f>
        <v>22.921970000000002</v>
      </c>
      <c r="N21" s="163">
        <f>IF('[1]Expr-Published Rates'!N$7=0,'[1]Expr-Published Rates'!AD15-('[1]Expr-Published Rates'!AD15*'[1]Expr-Published Rates'!N15),IF(('[1]Expr-Published Rates'!AD15-('[1]Expr-Published Rates'!AD15*'[1]Expr-Published Rates'!N15))&gt;'[1]Expr-Published Rates'!N$9,('[1]Expr-Published Rates'!AD15-('[1]Expr-Published Rates'!AD15*'[1]Expr-Published Rates'!N15)),'[1]Expr-Published Rates'!N$9))</f>
        <v>27.593654999999998</v>
      </c>
      <c r="O21" s="162">
        <v>15.710235000000004</v>
      </c>
      <c r="P21" s="162">
        <v>14.04495</v>
      </c>
    </row>
    <row r="22" spans="1:16" s="104" customFormat="1" ht="18" customHeight="1">
      <c r="A22" s="108">
        <v>1</v>
      </c>
      <c r="B22" s="109" t="s">
        <v>519</v>
      </c>
      <c r="C22" s="164">
        <f>IF('[1]Expr-Published Rates'!C$7=0,'[1]Expr-Published Rates'!S16-('[1]Expr-Published Rates'!S16*'[1]Expr-Published Rates'!C16),IF(('[1]Expr-Published Rates'!S16-('[1]Expr-Published Rates'!S16*'[1]Expr-Published Rates'!C16))&gt;'[1]Expr-Published Rates'!C$9,('[1]Expr-Published Rates'!S16-('[1]Expr-Published Rates'!S16*'[1]Expr-Published Rates'!C16)),'[1]Expr-Published Rates'!C$9))</f>
        <v>17.496449999999996</v>
      </c>
      <c r="D22" s="165">
        <f>IF('[1]Expr-Published Rates'!D$7=0,'[1]Expr-Published Rates'!T16-('[1]Expr-Published Rates'!T16*'[1]Expr-Published Rates'!D16),IF(('[1]Expr-Published Rates'!T16-('[1]Expr-Published Rates'!T16*'[1]Expr-Published Rates'!D16))&gt;'[1]Expr-Published Rates'!D$9,('[1]Expr-Published Rates'!T16-('[1]Expr-Published Rates'!T16*'[1]Expr-Published Rates'!D16)),'[1]Expr-Published Rates'!D$9))</f>
        <v>18.579554999999999</v>
      </c>
      <c r="E22" s="165">
        <f>IF('[1]Expr-Published Rates'!E$7=0,'[1]Expr-Published Rates'!U16-('[1]Expr-Published Rates'!U16*'[1]Expr-Published Rates'!E16),IF(('[1]Expr-Published Rates'!U16-('[1]Expr-Published Rates'!U16*'[1]Expr-Published Rates'!E16))&gt;'[1]Expr-Published Rates'!E$9,('[1]Expr-Published Rates'!U16-('[1]Expr-Published Rates'!U16*'[1]Expr-Published Rates'!E16)),'[1]Expr-Published Rates'!E$9))</f>
        <v>20.131315000000001</v>
      </c>
      <c r="F22" s="165">
        <f>IF('[1]Expr-Published Rates'!F$7=0,'[1]Expr-Published Rates'!V16-('[1]Expr-Published Rates'!V16*'[1]Expr-Published Rates'!F16),IF(('[1]Expr-Published Rates'!V16-('[1]Expr-Published Rates'!V16*'[1]Expr-Published Rates'!F16))&gt;'[1]Expr-Published Rates'!F$9,('[1]Expr-Published Rates'!V16-('[1]Expr-Published Rates'!V16*'[1]Expr-Published Rates'!F16)),'[1]Expr-Published Rates'!F$9))</f>
        <v>21.738495</v>
      </c>
      <c r="G22" s="165">
        <f>IF('[1]Expr-Published Rates'!G$7=0,'[1]Expr-Published Rates'!W16-('[1]Expr-Published Rates'!W16*'[1]Expr-Published Rates'!G16),IF(('[1]Expr-Published Rates'!W16-('[1]Expr-Published Rates'!W16*'[1]Expr-Published Rates'!G16))&gt;'[1]Expr-Published Rates'!G$9,('[1]Expr-Published Rates'!W16-('[1]Expr-Published Rates'!W16*'[1]Expr-Published Rates'!G16)),'[1]Expr-Published Rates'!G$9))</f>
        <v>21.766204999999999</v>
      </c>
      <c r="H22" s="165">
        <f>IF('[1]Expr-Published Rates'!H$7=0,'[1]Expr-Published Rates'!X16-('[1]Expr-Published Rates'!X16*'[1]Expr-Published Rates'!H16),IF(('[1]Expr-Published Rates'!X16-('[1]Expr-Published Rates'!X16*'[1]Expr-Published Rates'!H16))&gt;'[1]Expr-Published Rates'!H$9,('[1]Expr-Published Rates'!X16-('[1]Expr-Published Rates'!X16*'[1]Expr-Published Rates'!H16)),'[1]Expr-Published Rates'!H$9))</f>
        <v>23.685780000000001</v>
      </c>
      <c r="I22" s="165">
        <f>IF('[1]Expr-Published Rates'!I$7=0,'[1]Expr-Published Rates'!Y16-('[1]Expr-Published Rates'!Y16*'[1]Expr-Published Rates'!I16),IF(('[1]Expr-Published Rates'!Y16-('[1]Expr-Published Rates'!Y16*'[1]Expr-Published Rates'!I16))&gt;'[1]Expr-Published Rates'!I$9,('[1]Expr-Published Rates'!Y16-('[1]Expr-Published Rates'!Y16*'[1]Expr-Published Rates'!I16)),'[1]Expr-Published Rates'!I$9))</f>
        <v>23.829464999999999</v>
      </c>
      <c r="J22" s="165">
        <f>IF('[1]Expr-Published Rates'!J$7=0,'[1]Expr-Published Rates'!Z16-('[1]Expr-Published Rates'!Z16*'[1]Expr-Published Rates'!J16),IF(('[1]Expr-Published Rates'!Z16-('[1]Expr-Published Rates'!Z16*'[1]Expr-Published Rates'!J16))&gt;'[1]Expr-Published Rates'!J$9,('[1]Expr-Published Rates'!Z16-('[1]Expr-Published Rates'!Z16*'[1]Expr-Published Rates'!J16)),'[1]Expr-Published Rates'!J$9))</f>
        <v>18.713280000000005</v>
      </c>
      <c r="K22" s="165">
        <f>IF('[1]Expr-Published Rates'!K$7=0,'[1]Expr-Published Rates'!AA16-('[1]Expr-Published Rates'!AA16*'[1]Expr-Published Rates'!K16),IF(('[1]Expr-Published Rates'!AA16-('[1]Expr-Published Rates'!AA16*'[1]Expr-Published Rates'!K16))&gt;'[1]Expr-Published Rates'!K$9,('[1]Expr-Published Rates'!AA16-('[1]Expr-Published Rates'!AA16*'[1]Expr-Published Rates'!K16)),'[1]Expr-Published Rates'!K$9))</f>
        <v>20.500960000000006</v>
      </c>
      <c r="L22" s="165">
        <f>IF('[1]Expr-Published Rates'!L$7=0,'[1]Expr-Published Rates'!AB16-('[1]Expr-Published Rates'!AB16*'[1]Expr-Published Rates'!L16),IF(('[1]Expr-Published Rates'!AB16-('[1]Expr-Published Rates'!AB16*'[1]Expr-Published Rates'!L16))&gt;'[1]Expr-Published Rates'!L$9,('[1]Expr-Published Rates'!AB16-('[1]Expr-Published Rates'!AB16*'[1]Expr-Published Rates'!L16)),'[1]Expr-Published Rates'!L$9))</f>
        <v>25.459875000000004</v>
      </c>
      <c r="M22" s="165">
        <f>IF('[1]Expr-Published Rates'!M$7=0,'[1]Expr-Published Rates'!AC16-('[1]Expr-Published Rates'!AC16*'[1]Expr-Published Rates'!M16),IF(('[1]Expr-Published Rates'!AC16-('[1]Expr-Published Rates'!AC16*'[1]Expr-Published Rates'!M16))&gt;'[1]Expr-Published Rates'!M$9,('[1]Expr-Published Rates'!AC16-('[1]Expr-Published Rates'!AC16*'[1]Expr-Published Rates'!M16)),'[1]Expr-Published Rates'!M$9))</f>
        <v>26.769240000000003</v>
      </c>
      <c r="N22" s="166">
        <f>IF('[1]Expr-Published Rates'!N$7=0,'[1]Expr-Published Rates'!AD16-('[1]Expr-Published Rates'!AD16*'[1]Expr-Published Rates'!N16),IF(('[1]Expr-Published Rates'!AD16-('[1]Expr-Published Rates'!AD16*'[1]Expr-Published Rates'!N16))&gt;'[1]Expr-Published Rates'!N$9,('[1]Expr-Published Rates'!AD16-('[1]Expr-Published Rates'!AD16*'[1]Expr-Published Rates'!N16)),'[1]Expr-Published Rates'!N$9))</f>
        <v>31.780389999999997</v>
      </c>
      <c r="O22" s="165">
        <v>17.375790000000002</v>
      </c>
      <c r="P22" s="165">
        <v>15.717599999999997</v>
      </c>
    </row>
    <row r="23" spans="1:16" s="104" customFormat="1" ht="18" customHeight="1">
      <c r="A23" s="108">
        <v>1.5</v>
      </c>
      <c r="B23" s="109" t="s">
        <v>519</v>
      </c>
      <c r="C23" s="164">
        <f>IF('[1]Expr-Published Rates'!C$7=0,'[1]Expr-Published Rates'!S17-('[1]Expr-Published Rates'!S17*'[1]Expr-Published Rates'!C17),IF(('[1]Expr-Published Rates'!S17-('[1]Expr-Published Rates'!S17*'[1]Expr-Published Rates'!C17))&gt;'[1]Expr-Published Rates'!C$9,('[1]Expr-Published Rates'!S17-('[1]Expr-Published Rates'!S17*'[1]Expr-Published Rates'!C17)),'[1]Expr-Published Rates'!C$9))</f>
        <v>18.253124999999997</v>
      </c>
      <c r="D23" s="165">
        <f>IF('[1]Expr-Published Rates'!D$7=0,'[1]Expr-Published Rates'!T17-('[1]Expr-Published Rates'!T17*'[1]Expr-Published Rates'!D17),IF(('[1]Expr-Published Rates'!T17-('[1]Expr-Published Rates'!T17*'[1]Expr-Published Rates'!D17))&gt;'[1]Expr-Published Rates'!D$9,('[1]Expr-Published Rates'!T17-('[1]Expr-Published Rates'!T17*'[1]Expr-Published Rates'!D17)),'[1]Expr-Published Rates'!D$9))</f>
        <v>19.771084999999999</v>
      </c>
      <c r="E23" s="165">
        <f>IF('[1]Expr-Published Rates'!E$7=0,'[1]Expr-Published Rates'!U17-('[1]Expr-Published Rates'!U17*'[1]Expr-Published Rates'!E17),IF(('[1]Expr-Published Rates'!U17-('[1]Expr-Published Rates'!U17*'[1]Expr-Published Rates'!E17))&gt;'[1]Expr-Published Rates'!E$9,('[1]Expr-Published Rates'!U17-('[1]Expr-Published Rates'!U17*'[1]Expr-Published Rates'!E17)),'[1]Expr-Published Rates'!E$9))</f>
        <v>21.863190000000003</v>
      </c>
      <c r="F23" s="165">
        <f>IF('[1]Expr-Published Rates'!F$7=0,'[1]Expr-Published Rates'!V17-('[1]Expr-Published Rates'!V17*'[1]Expr-Published Rates'!F17),IF(('[1]Expr-Published Rates'!V17-('[1]Expr-Published Rates'!V17*'[1]Expr-Published Rates'!F17))&gt;'[1]Expr-Published Rates'!F$9,('[1]Expr-Published Rates'!V17-('[1]Expr-Published Rates'!V17*'[1]Expr-Published Rates'!F17)),'[1]Expr-Published Rates'!F$9))</f>
        <v>24.024570000000004</v>
      </c>
      <c r="G23" s="165">
        <f>IF('[1]Expr-Published Rates'!G$7=0,'[1]Expr-Published Rates'!W17-('[1]Expr-Published Rates'!W17*'[1]Expr-Published Rates'!G17),IF(('[1]Expr-Published Rates'!W17-('[1]Expr-Published Rates'!W17*'[1]Expr-Published Rates'!G17))&gt;'[1]Expr-Published Rates'!G$9,('[1]Expr-Published Rates'!W17-('[1]Expr-Published Rates'!W17*'[1]Expr-Published Rates'!G17)),'[1]Expr-Published Rates'!G$9))</f>
        <v>24.107700000000001</v>
      </c>
      <c r="H23" s="165">
        <f>IF('[1]Expr-Published Rates'!H$7=0,'[1]Expr-Published Rates'!X17-('[1]Expr-Published Rates'!X17*'[1]Expr-Published Rates'!H17),IF(('[1]Expr-Published Rates'!X17-('[1]Expr-Published Rates'!X17*'[1]Expr-Published Rates'!H17))&gt;'[1]Expr-Published Rates'!H$9,('[1]Expr-Published Rates'!X17-('[1]Expr-Published Rates'!X17*'[1]Expr-Published Rates'!H17)),'[1]Expr-Published Rates'!H$9))</f>
        <v>26.177440000000004</v>
      </c>
      <c r="I23" s="165">
        <f>IF('[1]Expr-Published Rates'!I$7=0,'[1]Expr-Published Rates'!Y17-('[1]Expr-Published Rates'!Y17*'[1]Expr-Published Rates'!I17),IF(('[1]Expr-Published Rates'!Y17-('[1]Expr-Published Rates'!Y17*'[1]Expr-Published Rates'!I17))&gt;'[1]Expr-Published Rates'!I$9,('[1]Expr-Published Rates'!Y17-('[1]Expr-Published Rates'!Y17*'[1]Expr-Published Rates'!I17)),'[1]Expr-Published Rates'!I$9))</f>
        <v>25.839930000000003</v>
      </c>
      <c r="J23" s="165">
        <f>IF('[1]Expr-Published Rates'!J$7=0,'[1]Expr-Published Rates'!Z17-('[1]Expr-Published Rates'!Z17*'[1]Expr-Published Rates'!J17),IF(('[1]Expr-Published Rates'!Z17-('[1]Expr-Published Rates'!Z17*'[1]Expr-Published Rates'!J17))&gt;'[1]Expr-Published Rates'!J$9,('[1]Expr-Published Rates'!Z17-('[1]Expr-Published Rates'!Z17*'[1]Expr-Published Rates'!J17)),'[1]Expr-Published Rates'!J$9))</f>
        <v>20.490880000000004</v>
      </c>
      <c r="K23" s="165">
        <f>IF('[1]Expr-Published Rates'!K$7=0,'[1]Expr-Published Rates'!AA17-('[1]Expr-Published Rates'!AA17*'[1]Expr-Published Rates'!K17),IF(('[1]Expr-Published Rates'!AA17-('[1]Expr-Published Rates'!AA17*'[1]Expr-Published Rates'!K17))&gt;'[1]Expr-Published Rates'!K$9,('[1]Expr-Published Rates'!AA17-('[1]Expr-Published Rates'!AA17*'[1]Expr-Published Rates'!K17)),'[1]Expr-Published Rates'!K$9))</f>
        <v>22.648020000000002</v>
      </c>
      <c r="L23" s="165">
        <f>IF('[1]Expr-Published Rates'!L$7=0,'[1]Expr-Published Rates'!AB17-('[1]Expr-Published Rates'!AB17*'[1]Expr-Published Rates'!L17),IF(('[1]Expr-Published Rates'!AB17-('[1]Expr-Published Rates'!AB17*'[1]Expr-Published Rates'!L17))&gt;'[1]Expr-Published Rates'!L$9,('[1]Expr-Published Rates'!AB17-('[1]Expr-Published Rates'!AB17*'[1]Expr-Published Rates'!L17)),'[1]Expr-Published Rates'!L$9))</f>
        <v>28.094770000000004</v>
      </c>
      <c r="M23" s="165">
        <f>IF('[1]Expr-Published Rates'!M$7=0,'[1]Expr-Published Rates'!AC17-('[1]Expr-Published Rates'!AC17*'[1]Expr-Published Rates'!M17),IF(('[1]Expr-Published Rates'!AC17-('[1]Expr-Published Rates'!AC17*'[1]Expr-Published Rates'!M17))&gt;'[1]Expr-Published Rates'!M$9,('[1]Expr-Published Rates'!AC17-('[1]Expr-Published Rates'!AC17*'[1]Expr-Published Rates'!M17)),'[1]Expr-Published Rates'!M$9))</f>
        <v>30.665005000000008</v>
      </c>
      <c r="N23" s="166">
        <f>IF('[1]Expr-Published Rates'!N$7=0,'[1]Expr-Published Rates'!AD17-('[1]Expr-Published Rates'!AD17*'[1]Expr-Published Rates'!N17),IF(('[1]Expr-Published Rates'!AD17-('[1]Expr-Published Rates'!AD17*'[1]Expr-Published Rates'!N17))&gt;'[1]Expr-Published Rates'!N$9,('[1]Expr-Published Rates'!AD17-('[1]Expr-Published Rates'!AD17*'[1]Expr-Published Rates'!N17)),'[1]Expr-Published Rates'!N$9))</f>
        <v>35.934795000000008</v>
      </c>
      <c r="O23" s="165">
        <v>19.026340000000005</v>
      </c>
      <c r="P23" s="165">
        <v>17.363700000000001</v>
      </c>
    </row>
    <row r="24" spans="1:16" s="95" customFormat="1" ht="18" customHeight="1">
      <c r="A24" s="108">
        <v>2</v>
      </c>
      <c r="B24" s="109" t="s">
        <v>519</v>
      </c>
      <c r="C24" s="164">
        <f>IF('[1]Expr-Published Rates'!C$7=0,'[1]Expr-Published Rates'!S18-('[1]Expr-Published Rates'!S18*'[1]Expr-Published Rates'!C18),IF(('[1]Expr-Published Rates'!S18-('[1]Expr-Published Rates'!S18*'[1]Expr-Published Rates'!C18))&gt;'[1]Expr-Published Rates'!C$9,('[1]Expr-Published Rates'!S18-('[1]Expr-Published Rates'!S18*'[1]Expr-Published Rates'!C18)),'[1]Expr-Published Rates'!C$9))</f>
        <v>18.996524999999998</v>
      </c>
      <c r="D24" s="165">
        <f>IF('[1]Expr-Published Rates'!D$7=0,'[1]Expr-Published Rates'!T18-('[1]Expr-Published Rates'!T18*'[1]Expr-Published Rates'!D18),IF(('[1]Expr-Published Rates'!T18-('[1]Expr-Published Rates'!T18*'[1]Expr-Published Rates'!D18))&gt;'[1]Expr-Published Rates'!D$9,('[1]Expr-Published Rates'!T18-('[1]Expr-Published Rates'!T18*'[1]Expr-Published Rates'!D18)),'[1]Expr-Published Rates'!D$9))</f>
        <v>20.893340000000002</v>
      </c>
      <c r="E24" s="165">
        <f>IF('[1]Expr-Published Rates'!E$7=0,'[1]Expr-Published Rates'!U18-('[1]Expr-Published Rates'!U18*'[1]Expr-Published Rates'!E18),IF(('[1]Expr-Published Rates'!U18-('[1]Expr-Published Rates'!U18*'[1]Expr-Published Rates'!E18))&gt;'[1]Expr-Published Rates'!E$9,('[1]Expr-Published Rates'!U18-('[1]Expr-Published Rates'!U18*'[1]Expr-Published Rates'!E18)),'[1]Expr-Published Rates'!E$9))</f>
        <v>23.511935000000001</v>
      </c>
      <c r="F24" s="165">
        <f>IF('[1]Expr-Published Rates'!F$7=0,'[1]Expr-Published Rates'!V18-('[1]Expr-Published Rates'!V18*'[1]Expr-Published Rates'!F18),IF(('[1]Expr-Published Rates'!V18-('[1]Expr-Published Rates'!V18*'[1]Expr-Published Rates'!F18))&gt;'[1]Expr-Published Rates'!F$9,('[1]Expr-Published Rates'!V18-('[1]Expr-Published Rates'!V18*'[1]Expr-Published Rates'!F18)),'[1]Expr-Published Rates'!F$9))</f>
        <v>26.075109999999995</v>
      </c>
      <c r="G24" s="165">
        <f>IF('[1]Expr-Published Rates'!G$7=0,'[1]Expr-Published Rates'!W18-('[1]Expr-Published Rates'!W18*'[1]Expr-Published Rates'!G18),IF(('[1]Expr-Published Rates'!W18-('[1]Expr-Published Rates'!W18*'[1]Expr-Published Rates'!G18))&gt;'[1]Expr-Published Rates'!G$9,('[1]Expr-Published Rates'!W18-('[1]Expr-Published Rates'!W18*'[1]Expr-Published Rates'!G18)),'[1]Expr-Published Rates'!G$9))</f>
        <v>26.172094999999999</v>
      </c>
      <c r="H24" s="165">
        <f>IF('[1]Expr-Published Rates'!H$7=0,'[1]Expr-Published Rates'!X18-('[1]Expr-Published Rates'!X18*'[1]Expr-Published Rates'!H18),IF(('[1]Expr-Published Rates'!X18-('[1]Expr-Published Rates'!X18*'[1]Expr-Published Rates'!H18))&gt;'[1]Expr-Published Rates'!H$9,('[1]Expr-Published Rates'!X18-('[1]Expr-Published Rates'!X18*'[1]Expr-Published Rates'!H18)),'[1]Expr-Published Rates'!H$9))</f>
        <v>28.398920000000004</v>
      </c>
      <c r="I24" s="165">
        <f>IF('[1]Expr-Published Rates'!I$7=0,'[1]Expr-Published Rates'!Y18-('[1]Expr-Published Rates'!Y18*'[1]Expr-Published Rates'!I18),IF(('[1]Expr-Published Rates'!Y18-('[1]Expr-Published Rates'!Y18*'[1]Expr-Published Rates'!I18))&gt;'[1]Expr-Published Rates'!I$9,('[1]Expr-Published Rates'!Y18-('[1]Expr-Published Rates'!Y18*'[1]Expr-Published Rates'!I18)),'[1]Expr-Published Rates'!I$9))</f>
        <v>27.86598</v>
      </c>
      <c r="J24" s="165">
        <f>IF('[1]Expr-Published Rates'!J$7=0,'[1]Expr-Published Rates'!Z18-('[1]Expr-Published Rates'!Z18*'[1]Expr-Published Rates'!J18),IF(('[1]Expr-Published Rates'!Z18-('[1]Expr-Published Rates'!Z18*'[1]Expr-Published Rates'!J18))&gt;'[1]Expr-Published Rates'!J$9,('[1]Expr-Published Rates'!Z18-('[1]Expr-Published Rates'!Z18*'[1]Expr-Published Rates'!J18)),'[1]Expr-Published Rates'!J$9))</f>
        <v>22.300800000000002</v>
      </c>
      <c r="K24" s="165">
        <f>IF('[1]Expr-Published Rates'!K$7=0,'[1]Expr-Published Rates'!AA18-('[1]Expr-Published Rates'!AA18*'[1]Expr-Published Rates'!K18),IF(('[1]Expr-Published Rates'!AA18-('[1]Expr-Published Rates'!AA18*'[1]Expr-Published Rates'!K18))&gt;'[1]Expr-Published Rates'!K$9,('[1]Expr-Published Rates'!AA18-('[1]Expr-Published Rates'!AA18*'[1]Expr-Published Rates'!K18)),'[1]Expr-Published Rates'!K$9))</f>
        <v>24.777765000000002</v>
      </c>
      <c r="L24" s="165">
        <f>IF('[1]Expr-Published Rates'!L$7=0,'[1]Expr-Published Rates'!AB18-('[1]Expr-Published Rates'!AB18*'[1]Expr-Published Rates'!L18),IF(('[1]Expr-Published Rates'!AB18-('[1]Expr-Published Rates'!AB18*'[1]Expr-Published Rates'!L18))&gt;'[1]Expr-Published Rates'!L$9,('[1]Expr-Published Rates'!AB18-('[1]Expr-Published Rates'!AB18*'[1]Expr-Published Rates'!L18)),'[1]Expr-Published Rates'!L$9))</f>
        <v>30.681170000000009</v>
      </c>
      <c r="M24" s="165">
        <f>IF('[1]Expr-Published Rates'!M$7=0,'[1]Expr-Published Rates'!AC18-('[1]Expr-Published Rates'!AC18*'[1]Expr-Published Rates'!M18),IF(('[1]Expr-Published Rates'!AC18-('[1]Expr-Published Rates'!AC18*'[1]Expr-Published Rates'!M18))&gt;'[1]Expr-Published Rates'!M$9,('[1]Expr-Published Rates'!AC18-('[1]Expr-Published Rates'!AC18*'[1]Expr-Published Rates'!M18)),'[1]Expr-Published Rates'!M$9))</f>
        <v>34.447614999999999</v>
      </c>
      <c r="N24" s="166">
        <f>IF('[1]Expr-Published Rates'!N$7=0,'[1]Expr-Published Rates'!AD18-('[1]Expr-Published Rates'!AD18*'[1]Expr-Published Rates'!N18),IF(('[1]Expr-Published Rates'!AD18-('[1]Expr-Published Rates'!AD18*'[1]Expr-Published Rates'!N18))&gt;'[1]Expr-Published Rates'!N$9,('[1]Expr-Published Rates'!AD18-('[1]Expr-Published Rates'!AD18*'[1]Expr-Published Rates'!N18)),'[1]Expr-Published Rates'!N$9))</f>
        <v>40.137695000000008</v>
      </c>
      <c r="O24" s="165">
        <v>20.706900000000005</v>
      </c>
      <c r="P24" s="165">
        <v>18.996524999999998</v>
      </c>
    </row>
    <row r="25" spans="1:16" s="95" customFormat="1" ht="18" customHeight="1" thickBot="1">
      <c r="A25" s="112">
        <v>2.5</v>
      </c>
      <c r="B25" s="113" t="s">
        <v>519</v>
      </c>
      <c r="C25" s="167">
        <f>IF('[1]Expr-Published Rates'!C$7=0,'[1]Expr-Published Rates'!S19-('[1]Expr-Published Rates'!S19*'[1]Expr-Published Rates'!C19),IF(('[1]Expr-Published Rates'!S19-('[1]Expr-Published Rates'!S19*'[1]Expr-Published Rates'!C19))&gt;'[1]Expr-Published Rates'!C$9,('[1]Expr-Published Rates'!S19-('[1]Expr-Published Rates'!S19*'[1]Expr-Published Rates'!C19)),'[1]Expr-Published Rates'!C$9))</f>
        <v>19.739924999999992</v>
      </c>
      <c r="D25" s="168">
        <f>IF('[1]Expr-Published Rates'!D$7=0,'[1]Expr-Published Rates'!T19-('[1]Expr-Published Rates'!T19*'[1]Expr-Published Rates'!D19),IF(('[1]Expr-Published Rates'!T19-('[1]Expr-Published Rates'!T19*'[1]Expr-Published Rates'!D19))&gt;'[1]Expr-Published Rates'!D$9,('[1]Expr-Published Rates'!T19-('[1]Expr-Published Rates'!T19*'[1]Expr-Published Rates'!D19)),'[1]Expr-Published Rates'!D$9))</f>
        <v>22.029450000000004</v>
      </c>
      <c r="E25" s="168">
        <f>IF('[1]Expr-Published Rates'!E$7=0,'[1]Expr-Published Rates'!U19-('[1]Expr-Published Rates'!U19*'[1]Expr-Published Rates'!E19),IF(('[1]Expr-Published Rates'!U19-('[1]Expr-Published Rates'!U19*'[1]Expr-Published Rates'!E19))&gt;'[1]Expr-Published Rates'!E$9,('[1]Expr-Published Rates'!U19-('[1]Expr-Published Rates'!U19*'[1]Expr-Published Rates'!E19)),'[1]Expr-Published Rates'!E$9))</f>
        <v>25.202245000000005</v>
      </c>
      <c r="F25" s="168">
        <f>IF('[1]Expr-Published Rates'!F$7=0,'[1]Expr-Published Rates'!V19-('[1]Expr-Published Rates'!V19*'[1]Expr-Published Rates'!F19),IF(('[1]Expr-Published Rates'!V19-('[1]Expr-Published Rates'!V19*'[1]Expr-Published Rates'!F19))&gt;'[1]Expr-Published Rates'!F$9,('[1]Expr-Published Rates'!V19-('[1]Expr-Published Rates'!V19*'[1]Expr-Published Rates'!F19)),'[1]Expr-Published Rates'!F$9))</f>
        <v>28.056375000000003</v>
      </c>
      <c r="G25" s="168">
        <f>IF('[1]Expr-Published Rates'!G$7=0,'[1]Expr-Published Rates'!W19-('[1]Expr-Published Rates'!W19*'[1]Expr-Published Rates'!G19),IF(('[1]Expr-Published Rates'!W19-('[1]Expr-Published Rates'!W19*'[1]Expr-Published Rates'!G19))&gt;'[1]Expr-Published Rates'!G$9,('[1]Expr-Published Rates'!W19-('[1]Expr-Published Rates'!W19*'[1]Expr-Published Rates'!G19)),'[1]Expr-Published Rates'!G$9))</f>
        <v>28.458169999999996</v>
      </c>
      <c r="H25" s="168">
        <f>IF('[1]Expr-Published Rates'!H$7=0,'[1]Expr-Published Rates'!X19-('[1]Expr-Published Rates'!X19*'[1]Expr-Published Rates'!H19),IF(('[1]Expr-Published Rates'!X19-('[1]Expr-Published Rates'!X19*'[1]Expr-Published Rates'!H19))&gt;'[1]Expr-Published Rates'!H$9,('[1]Expr-Published Rates'!X19-('[1]Expr-Published Rates'!X19*'[1]Expr-Published Rates'!H19)),'[1]Expr-Published Rates'!H$9))</f>
        <v>30.965630000000004</v>
      </c>
      <c r="I25" s="168">
        <f>IF('[1]Expr-Published Rates'!I$7=0,'[1]Expr-Published Rates'!Y19-('[1]Expr-Published Rates'!Y19*'[1]Expr-Published Rates'!I19),IF(('[1]Expr-Published Rates'!Y19-('[1]Expr-Published Rates'!Y19*'[1]Expr-Published Rates'!I19))&gt;'[1]Expr-Published Rates'!I$9,('[1]Expr-Published Rates'!Y19-('[1]Expr-Published Rates'!Y19*'[1]Expr-Published Rates'!I19)),'[1]Expr-Published Rates'!I$9))</f>
        <v>29.87644499999999</v>
      </c>
      <c r="J25" s="168">
        <f>IF('[1]Expr-Published Rates'!J$7=0,'[1]Expr-Published Rates'!Z19-('[1]Expr-Published Rates'!Z19*'[1]Expr-Published Rates'!J19),IF(('[1]Expr-Published Rates'!Z19-('[1]Expr-Published Rates'!Z19*'[1]Expr-Published Rates'!J19))&gt;'[1]Expr-Published Rates'!J$9,('[1]Expr-Published Rates'!Z19-('[1]Expr-Published Rates'!Z19*'[1]Expr-Published Rates'!J19)),'[1]Expr-Published Rates'!J$9))</f>
        <v>24.062240000000003</v>
      </c>
      <c r="K25" s="168">
        <f>IF('[1]Expr-Published Rates'!K$7=0,'[1]Expr-Published Rates'!AA19-('[1]Expr-Published Rates'!AA19*'[1]Expr-Published Rates'!K19),IF(('[1]Expr-Published Rates'!AA19-('[1]Expr-Published Rates'!AA19*'[1]Expr-Published Rates'!K19))&gt;'[1]Expr-Published Rates'!K$9,('[1]Expr-Published Rates'!AA19-('[1]Expr-Published Rates'!AA19*'[1]Expr-Published Rates'!K19)),'[1]Expr-Published Rates'!K$9))</f>
        <v>26.890195000000006</v>
      </c>
      <c r="L25" s="168">
        <f>IF('[1]Expr-Published Rates'!L$7=0,'[1]Expr-Published Rates'!AB19-('[1]Expr-Published Rates'!AB19*'[1]Expr-Published Rates'!L19),IF(('[1]Expr-Published Rates'!AB19-('[1]Expr-Published Rates'!AB19*'[1]Expr-Published Rates'!L19))&gt;'[1]Expr-Published Rates'!L$9,('[1]Expr-Published Rates'!AB19-('[1]Expr-Published Rates'!AB19*'[1]Expr-Published Rates'!L19)),'[1]Expr-Published Rates'!L$9))</f>
        <v>33.316065000000009</v>
      </c>
      <c r="M25" s="168">
        <f>IF('[1]Expr-Published Rates'!M$7=0,'[1]Expr-Published Rates'!AC19-('[1]Expr-Published Rates'!AC19*'[1]Expr-Published Rates'!M19),IF(('[1]Expr-Published Rates'!AC19-('[1]Expr-Published Rates'!AC19*'[1]Expr-Published Rates'!M19))&gt;'[1]Expr-Published Rates'!M$9,('[1]Expr-Published Rates'!AC19-('[1]Expr-Published Rates'!AC19*'[1]Expr-Published Rates'!M19)),'[1]Expr-Published Rates'!M$9))</f>
        <v>38.32721500000001</v>
      </c>
      <c r="N25" s="169">
        <f>IF('[1]Expr-Published Rates'!N$7=0,'[1]Expr-Published Rates'!AD19-('[1]Expr-Published Rates'!AD19*'[1]Expr-Published Rates'!N19),IF(('[1]Expr-Published Rates'!AD19-('[1]Expr-Published Rates'!AD19*'[1]Expr-Published Rates'!N19))&gt;'[1]Expr-Published Rates'!N$9,('[1]Expr-Published Rates'!AD19-('[1]Expr-Published Rates'!AD19*'[1]Expr-Published Rates'!N19)),'[1]Expr-Published Rates'!N$9))</f>
        <v>44.340595000000008</v>
      </c>
      <c r="O25" s="168">
        <v>22.342445000000005</v>
      </c>
      <c r="P25" s="168">
        <v>20.616074999999995</v>
      </c>
    </row>
    <row r="26" spans="1:16" s="95" customFormat="1" ht="14.25" customHeight="1">
      <c r="A26" s="115"/>
      <c r="B26" s="116"/>
      <c r="C26" s="94"/>
      <c r="D26" s="94"/>
      <c r="E26" s="94"/>
      <c r="F26" s="94"/>
      <c r="G26" s="94"/>
      <c r="H26" s="94"/>
      <c r="I26" s="94"/>
      <c r="J26" s="94"/>
      <c r="K26" s="94"/>
      <c r="L26" s="94"/>
      <c r="O26" s="94"/>
      <c r="P26" s="94"/>
    </row>
    <row r="27" spans="1:16" s="95" customFormat="1" ht="14.25" customHeight="1" thickBot="1">
      <c r="A27" s="118" t="s">
        <v>520</v>
      </c>
      <c r="B27" s="116"/>
      <c r="C27" s="94"/>
      <c r="D27" s="94"/>
      <c r="E27" s="94"/>
      <c r="F27" s="94"/>
      <c r="G27" s="94"/>
      <c r="H27" s="94"/>
      <c r="I27" s="94"/>
      <c r="J27" s="94"/>
      <c r="K27" s="94"/>
      <c r="L27" s="94"/>
      <c r="O27" s="94"/>
      <c r="P27" s="94"/>
    </row>
    <row r="28" spans="1:16" s="95" customFormat="1" ht="18" customHeight="1">
      <c r="A28" s="119">
        <v>0.5</v>
      </c>
      <c r="B28" s="132" t="s">
        <v>519</v>
      </c>
      <c r="C28" s="170">
        <f>IF('[1]Expr-Published Rates'!C$7=0,'[1]Expr-Published Rates'!S22-('[1]Expr-Published Rates'!S22*'[1]Expr-Published Rates'!C22),IF(('[1]Expr-Published Rates'!S22-('[1]Expr-Published Rates'!S22*'[1]Expr-Published Rates'!C22))&gt;'[1]Expr-Published Rates'!C$9,('[1]Expr-Published Rates'!S22-('[1]Expr-Published Rates'!S22*'[1]Expr-Published Rates'!C22)),'[1]Expr-Published Rates'!C$9))</f>
        <v>15.266249999999999</v>
      </c>
      <c r="D28" s="162">
        <f>IF('[1]Expr-Published Rates'!D$7=0,'[1]Expr-Published Rates'!T22-('[1]Expr-Published Rates'!T22*'[1]Expr-Published Rates'!D22),IF(('[1]Expr-Published Rates'!T22-('[1]Expr-Published Rates'!T22*'[1]Expr-Published Rates'!D22))&gt;'[1]Expr-Published Rates'!D$9,('[1]Expr-Published Rates'!T22-('[1]Expr-Published Rates'!T22*'[1]Expr-Published Rates'!D22)),'[1]Expr-Published Rates'!D$9))</f>
        <v>16.265770000000003</v>
      </c>
      <c r="E28" s="162">
        <f>IF('[1]Expr-Published Rates'!E$7=0,'[1]Expr-Published Rates'!U22-('[1]Expr-Published Rates'!U22*'[1]Expr-Published Rates'!E22),IF(('[1]Expr-Published Rates'!U22-('[1]Expr-Published Rates'!U22*'[1]Expr-Published Rates'!E22))&gt;'[1]Expr-Published Rates'!E$9,('[1]Expr-Published Rates'!U22-('[1]Expr-Published Rates'!U22*'[1]Expr-Published Rates'!E22)),'[1]Expr-Published Rates'!E$9))</f>
        <v>17.581994999999999</v>
      </c>
      <c r="F28" s="162">
        <f>IF('[1]Expr-Published Rates'!F$7=0,'[1]Expr-Published Rates'!V22-('[1]Expr-Published Rates'!V22*'[1]Expr-Published Rates'!F22),IF(('[1]Expr-Published Rates'!V22-('[1]Expr-Published Rates'!V22*'[1]Expr-Published Rates'!F22))&gt;'[1]Expr-Published Rates'!F$9,('[1]Expr-Published Rates'!V22-('[1]Expr-Published Rates'!V22*'[1]Expr-Published Rates'!F22)),'[1]Expr-Published Rates'!F$9))</f>
        <v>19.687955000000002</v>
      </c>
      <c r="G28" s="162">
        <f>IF('[1]Expr-Published Rates'!G$7=0,'[1]Expr-Published Rates'!W22-('[1]Expr-Published Rates'!W22*'[1]Expr-Published Rates'!G22),IF(('[1]Expr-Published Rates'!W22-('[1]Expr-Published Rates'!W22*'[1]Expr-Published Rates'!G22))&gt;'[1]Expr-Published Rates'!G$9,('[1]Expr-Published Rates'!W22-('[1]Expr-Published Rates'!W22*'[1]Expr-Published Rates'!G22)),'[1]Expr-Published Rates'!G$9))</f>
        <v>19.729520000000001</v>
      </c>
      <c r="H28" s="162">
        <f>IF('[1]Expr-Published Rates'!H$7=0,'[1]Expr-Published Rates'!X22-('[1]Expr-Published Rates'!X22*'[1]Expr-Published Rates'!H22),IF(('[1]Expr-Published Rates'!X22-('[1]Expr-Published Rates'!X22*'[1]Expr-Published Rates'!H22))&gt;'[1]Expr-Published Rates'!H$9,('[1]Expr-Published Rates'!X22-('[1]Expr-Published Rates'!X22*'[1]Expr-Published Rates'!H22)),'[1]Expr-Published Rates'!H$9))</f>
        <v>24.826540000000001</v>
      </c>
      <c r="I28" s="162">
        <f>IF('[1]Expr-Published Rates'!I$7=0,'[1]Expr-Published Rates'!Y22-('[1]Expr-Published Rates'!Y22*'[1]Expr-Published Rates'!I22),IF(('[1]Expr-Published Rates'!Y22-('[1]Expr-Published Rates'!Y22*'[1]Expr-Published Rates'!I22))&gt;'[1]Expr-Published Rates'!I$9,('[1]Expr-Published Rates'!Y22-('[1]Expr-Published Rates'!Y22*'[1]Expr-Published Rates'!I22)),'[1]Expr-Published Rates'!I$9))</f>
        <v>24.094409999999996</v>
      </c>
      <c r="J28" s="162">
        <f>IF('[1]Expr-Published Rates'!J$7=0,'[1]Expr-Published Rates'!Z22-('[1]Expr-Published Rates'!Z22*'[1]Expr-Published Rates'!J22),IF(('[1]Expr-Published Rates'!Z22-('[1]Expr-Published Rates'!Z22*'[1]Expr-Published Rates'!J22))&gt;'[1]Expr-Published Rates'!J$9,('[1]Expr-Published Rates'!Z22-('[1]Expr-Published Rates'!Z22*'[1]Expr-Published Rates'!J22)),'[1]Expr-Published Rates'!J$9))</f>
        <v>19.715200000000003</v>
      </c>
      <c r="K28" s="162">
        <f>IF('[1]Expr-Published Rates'!K$7=0,'[1]Expr-Published Rates'!AA22-('[1]Expr-Published Rates'!AA22*'[1]Expr-Published Rates'!K22),IF(('[1]Expr-Published Rates'!AA22-('[1]Expr-Published Rates'!AA22*'[1]Expr-Published Rates'!K22))&gt;'[1]Expr-Published Rates'!K$9,('[1]Expr-Published Rates'!AA22-('[1]Expr-Published Rates'!AA22*'[1]Expr-Published Rates'!K22)),'[1]Expr-Published Rates'!K$9))</f>
        <v>24.006740000000001</v>
      </c>
      <c r="L28" s="162">
        <f>IF('[1]Expr-Published Rates'!L$7=0,'[1]Expr-Published Rates'!AB22-('[1]Expr-Published Rates'!AB22*'[1]Expr-Published Rates'!L22),IF(('[1]Expr-Published Rates'!AB22-('[1]Expr-Published Rates'!AB22*'[1]Expr-Published Rates'!L22))&gt;'[1]Expr-Published Rates'!L$9,('[1]Expr-Published Rates'!AB22-('[1]Expr-Published Rates'!AB22*'[1]Expr-Published Rates'!L22)),'[1]Expr-Published Rates'!L$9))</f>
        <v>26.70458</v>
      </c>
      <c r="M28" s="162">
        <f>IF('[1]Expr-Published Rates'!M$7=0,'[1]Expr-Published Rates'!AC22-('[1]Expr-Published Rates'!AC22*'[1]Expr-Published Rates'!M22),IF(('[1]Expr-Published Rates'!AC22-('[1]Expr-Published Rates'!AC22*'[1]Expr-Published Rates'!M22))&gt;'[1]Expr-Published Rates'!M$9,('[1]Expr-Published Rates'!AC22-('[1]Expr-Published Rates'!AC22*'[1]Expr-Published Rates'!M22)),'[1]Expr-Published Rates'!M$9))</f>
        <v>28.773700000000005</v>
      </c>
      <c r="N28" s="171">
        <f>IF('[1]Expr-Published Rates'!N$7=0,'[1]Expr-Published Rates'!AD22-('[1]Expr-Published Rates'!AD22*'[1]Expr-Published Rates'!N22),IF(('[1]Expr-Published Rates'!AD22-('[1]Expr-Published Rates'!AD22*'[1]Expr-Published Rates'!N22))&gt;'[1]Expr-Published Rates'!N$9,('[1]Expr-Published Rates'!AD22-('[1]Expr-Published Rates'!AD22*'[1]Expr-Published Rates'!N22)),'[1]Expr-Published Rates'!N$9))</f>
        <v>32.523979999999995</v>
      </c>
      <c r="O28" s="162">
        <v>18.306100000000001</v>
      </c>
      <c r="P28" s="162">
        <v>18.823949999999996</v>
      </c>
    </row>
    <row r="29" spans="1:16" s="95" customFormat="1" ht="18" customHeight="1">
      <c r="A29" s="108">
        <v>1</v>
      </c>
      <c r="B29" s="134" t="s">
        <v>519</v>
      </c>
      <c r="C29" s="172">
        <f>IF('[1]Expr-Published Rates'!C$7=0,'[1]Expr-Published Rates'!S23-('[1]Expr-Published Rates'!S23*'[1]Expr-Published Rates'!C23),IF(('[1]Expr-Published Rates'!S23-('[1]Expr-Published Rates'!S23*'[1]Expr-Published Rates'!C23))&gt;'[1]Expr-Published Rates'!C$9,('[1]Expr-Published Rates'!S23-('[1]Expr-Published Rates'!S23*'[1]Expr-Published Rates'!C23)),'[1]Expr-Published Rates'!C$9))</f>
        <v>17.496449999999996</v>
      </c>
      <c r="D29" s="165">
        <f>IF('[1]Expr-Published Rates'!D$7=0,'[1]Expr-Published Rates'!T23-('[1]Expr-Published Rates'!T23*'[1]Expr-Published Rates'!D23),IF(('[1]Expr-Published Rates'!T23-('[1]Expr-Published Rates'!T23*'[1]Expr-Published Rates'!D23))&gt;'[1]Expr-Published Rates'!D$9,('[1]Expr-Published Rates'!T23-('[1]Expr-Published Rates'!T23*'[1]Expr-Published Rates'!D23)),'[1]Expr-Published Rates'!D$9))</f>
        <v>18.579554999999999</v>
      </c>
      <c r="E29" s="165">
        <f>IF('[1]Expr-Published Rates'!E$7=0,'[1]Expr-Published Rates'!U23-('[1]Expr-Published Rates'!U23*'[1]Expr-Published Rates'!E23),IF(('[1]Expr-Published Rates'!U23-('[1]Expr-Published Rates'!U23*'[1]Expr-Published Rates'!E23))&gt;'[1]Expr-Published Rates'!E$9,('[1]Expr-Published Rates'!U23-('[1]Expr-Published Rates'!U23*'[1]Expr-Published Rates'!E23)),'[1]Expr-Published Rates'!E$9))</f>
        <v>20.131315000000001</v>
      </c>
      <c r="F29" s="165">
        <f>IF('[1]Expr-Published Rates'!F$7=0,'[1]Expr-Published Rates'!V23-('[1]Expr-Published Rates'!V23*'[1]Expr-Published Rates'!F23),IF(('[1]Expr-Published Rates'!V23-('[1]Expr-Published Rates'!V23*'[1]Expr-Published Rates'!F23))&gt;'[1]Expr-Published Rates'!F$9,('[1]Expr-Published Rates'!V23-('[1]Expr-Published Rates'!V23*'[1]Expr-Published Rates'!F23)),'[1]Expr-Published Rates'!F$9))</f>
        <v>21.738495</v>
      </c>
      <c r="G29" s="165">
        <f>IF('[1]Expr-Published Rates'!G$7=0,'[1]Expr-Published Rates'!W23-('[1]Expr-Published Rates'!W23*'[1]Expr-Published Rates'!G23),IF(('[1]Expr-Published Rates'!W23-('[1]Expr-Published Rates'!W23*'[1]Expr-Published Rates'!G23))&gt;'[1]Expr-Published Rates'!G$9,('[1]Expr-Published Rates'!W23-('[1]Expr-Published Rates'!W23*'[1]Expr-Published Rates'!G23)),'[1]Expr-Published Rates'!G$9))</f>
        <v>21.766204999999999</v>
      </c>
      <c r="H29" s="165">
        <f>IF('[1]Expr-Published Rates'!H$7=0,'[1]Expr-Published Rates'!X23-('[1]Expr-Published Rates'!X23*'[1]Expr-Published Rates'!H23),IF(('[1]Expr-Published Rates'!X23-('[1]Expr-Published Rates'!X23*'[1]Expr-Published Rates'!H23))&gt;'[1]Expr-Published Rates'!H$9,('[1]Expr-Published Rates'!X23-('[1]Expr-Published Rates'!X23*'[1]Expr-Published Rates'!H23)),'[1]Expr-Published Rates'!H$9))</f>
        <v>26.822870000000002</v>
      </c>
      <c r="I29" s="165">
        <f>IF('[1]Expr-Published Rates'!I$7=0,'[1]Expr-Published Rates'!Y23-('[1]Expr-Published Rates'!Y23*'[1]Expr-Published Rates'!I23),IF(('[1]Expr-Published Rates'!Y23-('[1]Expr-Published Rates'!Y23*'[1]Expr-Published Rates'!I23))&gt;'[1]Expr-Published Rates'!I$9,('[1]Expr-Published Rates'!Y23-('[1]Expr-Published Rates'!Y23*'[1]Expr-Published Rates'!I23)),'[1]Expr-Published Rates'!I$9))</f>
        <v>26.40099</v>
      </c>
      <c r="J29" s="165">
        <f>IF('[1]Expr-Published Rates'!J$7=0,'[1]Expr-Published Rates'!Z23-('[1]Expr-Published Rates'!Z23*'[1]Expr-Published Rates'!J23),IF(('[1]Expr-Published Rates'!Z23-('[1]Expr-Published Rates'!Z23*'[1]Expr-Published Rates'!J23))&gt;'[1]Expr-Published Rates'!J$9,('[1]Expr-Published Rates'!Z23-('[1]Expr-Published Rates'!Z23*'[1]Expr-Published Rates'!J23)),'[1]Expr-Published Rates'!J$9))</f>
        <v>21.379680000000008</v>
      </c>
      <c r="K29" s="165">
        <f>IF('[1]Expr-Published Rates'!K$7=0,'[1]Expr-Published Rates'!AA23-('[1]Expr-Published Rates'!AA23*'[1]Expr-Published Rates'!K23),IF(('[1]Expr-Published Rates'!AA23-('[1]Expr-Published Rates'!AA23*'[1]Expr-Published Rates'!K23))&gt;'[1]Expr-Published Rates'!K$9,('[1]Expr-Published Rates'!AA23-('[1]Expr-Published Rates'!AA23*'[1]Expr-Published Rates'!K23)),'[1]Expr-Published Rates'!K$9))</f>
        <v>26.072200000000002</v>
      </c>
      <c r="L29" s="165">
        <f>IF('[1]Expr-Published Rates'!L$7=0,'[1]Expr-Published Rates'!AB23-('[1]Expr-Published Rates'!AB23*'[1]Expr-Published Rates'!L23),IF(('[1]Expr-Published Rates'!AB23-('[1]Expr-Published Rates'!AB23*'[1]Expr-Published Rates'!L23))&gt;'[1]Expr-Published Rates'!L$9,('[1]Expr-Published Rates'!AB23-('[1]Expr-Published Rates'!AB23*'[1]Expr-Published Rates'!L23)),'[1]Expr-Published Rates'!L$9))</f>
        <v>29.678940000000004</v>
      </c>
      <c r="M29" s="165">
        <f>IF('[1]Expr-Published Rates'!M$7=0,'[1]Expr-Published Rates'!AC23-('[1]Expr-Published Rates'!AC23*'[1]Expr-Published Rates'!M23),IF(('[1]Expr-Published Rates'!AC23-('[1]Expr-Published Rates'!AC23*'[1]Expr-Published Rates'!M23))&gt;'[1]Expr-Published Rates'!M$9,('[1]Expr-Published Rates'!AC23-('[1]Expr-Published Rates'!AC23*'[1]Expr-Published Rates'!M23)),'[1]Expr-Published Rates'!M$9))</f>
        <v>32.701795000000004</v>
      </c>
      <c r="N29" s="173">
        <f>IF('[1]Expr-Published Rates'!N$7=0,'[1]Expr-Published Rates'!AD23-('[1]Expr-Published Rates'!AD23*'[1]Expr-Published Rates'!N23),IF(('[1]Expr-Published Rates'!AD23-('[1]Expr-Published Rates'!AD23*'[1]Expr-Published Rates'!N23))&gt;'[1]Expr-Published Rates'!N$9,('[1]Expr-Published Rates'!AD23-('[1]Expr-Published Rates'!AD23*'[1]Expr-Published Rates'!N23)),'[1]Expr-Published Rates'!N$9))</f>
        <v>36.726880000000008</v>
      </c>
      <c r="O29" s="165">
        <v>19.851615000000002</v>
      </c>
      <c r="P29" s="165">
        <v>20.4435</v>
      </c>
    </row>
    <row r="30" spans="1:16" s="117" customFormat="1" ht="18" customHeight="1">
      <c r="A30" s="108">
        <v>1.5</v>
      </c>
      <c r="B30" s="134" t="s">
        <v>519</v>
      </c>
      <c r="C30" s="172">
        <f>IF('[1]Expr-Published Rates'!C$7=0,'[1]Expr-Published Rates'!S24-('[1]Expr-Published Rates'!S24*'[1]Expr-Published Rates'!C24),IF(('[1]Expr-Published Rates'!S24-('[1]Expr-Published Rates'!S24*'[1]Expr-Published Rates'!C24))&gt;'[1]Expr-Published Rates'!C$9,('[1]Expr-Published Rates'!S24-('[1]Expr-Published Rates'!S24*'[1]Expr-Published Rates'!C24)),'[1]Expr-Published Rates'!C$9))</f>
        <v>18.253124999999997</v>
      </c>
      <c r="D30" s="165">
        <f>IF('[1]Expr-Published Rates'!D$7=0,'[1]Expr-Published Rates'!T24-('[1]Expr-Published Rates'!T24*'[1]Expr-Published Rates'!D24),IF(('[1]Expr-Published Rates'!T24-('[1]Expr-Published Rates'!T24*'[1]Expr-Published Rates'!D24))&gt;'[1]Expr-Published Rates'!D$9,('[1]Expr-Published Rates'!T24-('[1]Expr-Published Rates'!T24*'[1]Expr-Published Rates'!D24)),'[1]Expr-Published Rates'!D$9))</f>
        <v>19.771084999999999</v>
      </c>
      <c r="E30" s="165">
        <f>IF('[1]Expr-Published Rates'!E$7=0,'[1]Expr-Published Rates'!U24-('[1]Expr-Published Rates'!U24*'[1]Expr-Published Rates'!E24),IF(('[1]Expr-Published Rates'!U24-('[1]Expr-Published Rates'!U24*'[1]Expr-Published Rates'!E24))&gt;'[1]Expr-Published Rates'!E$9,('[1]Expr-Published Rates'!U24-('[1]Expr-Published Rates'!U24*'[1]Expr-Published Rates'!E24)),'[1]Expr-Published Rates'!E$9))</f>
        <v>21.863190000000003</v>
      </c>
      <c r="F30" s="165">
        <f>IF('[1]Expr-Published Rates'!F$7=0,'[1]Expr-Published Rates'!V24-('[1]Expr-Published Rates'!V24*'[1]Expr-Published Rates'!F24),IF(('[1]Expr-Published Rates'!V24-('[1]Expr-Published Rates'!V24*'[1]Expr-Published Rates'!F24))&gt;'[1]Expr-Published Rates'!F$9,('[1]Expr-Published Rates'!V24-('[1]Expr-Published Rates'!V24*'[1]Expr-Published Rates'!F24)),'[1]Expr-Published Rates'!F$9))</f>
        <v>24.024570000000004</v>
      </c>
      <c r="G30" s="165">
        <f>IF('[1]Expr-Published Rates'!G$7=0,'[1]Expr-Published Rates'!W24-('[1]Expr-Published Rates'!W24*'[1]Expr-Published Rates'!G24),IF(('[1]Expr-Published Rates'!W24-('[1]Expr-Published Rates'!W24*'[1]Expr-Published Rates'!G24))&gt;'[1]Expr-Published Rates'!G$9,('[1]Expr-Published Rates'!W24-('[1]Expr-Published Rates'!W24*'[1]Expr-Published Rates'!G24)),'[1]Expr-Published Rates'!G$9))</f>
        <v>24.107700000000001</v>
      </c>
      <c r="H30" s="165">
        <f>IF('[1]Expr-Published Rates'!H$7=0,'[1]Expr-Published Rates'!X24-('[1]Expr-Published Rates'!X24*'[1]Expr-Published Rates'!H24),IF(('[1]Expr-Published Rates'!X24-('[1]Expr-Published Rates'!X24*'[1]Expr-Published Rates'!H24))&gt;'[1]Expr-Published Rates'!H$9,('[1]Expr-Published Rates'!X24-('[1]Expr-Published Rates'!X24*'[1]Expr-Published Rates'!H24)),'[1]Expr-Published Rates'!H$9))</f>
        <v>29.209460000000007</v>
      </c>
      <c r="I30" s="165">
        <f>IF('[1]Expr-Published Rates'!I$7=0,'[1]Expr-Published Rates'!Y24-('[1]Expr-Published Rates'!Y24*'[1]Expr-Published Rates'!I24),IF(('[1]Expr-Published Rates'!Y24-('[1]Expr-Published Rates'!Y24*'[1]Expr-Published Rates'!I24))&gt;'[1]Expr-Published Rates'!I$9,('[1]Expr-Published Rates'!Y24-('[1]Expr-Published Rates'!Y24*'[1]Expr-Published Rates'!I24)),'[1]Expr-Published Rates'!I$9))</f>
        <v>28.614059999999995</v>
      </c>
      <c r="J30" s="165">
        <f>IF('[1]Expr-Published Rates'!J$7=0,'[1]Expr-Published Rates'!Z24-('[1]Expr-Published Rates'!Z24*'[1]Expr-Published Rates'!J24),IF(('[1]Expr-Published Rates'!Z24-('[1]Expr-Published Rates'!Z24*'[1]Expr-Published Rates'!J24))&gt;'[1]Expr-Published Rates'!J$9,('[1]Expr-Published Rates'!Z24-('[1]Expr-Published Rates'!Z24*'[1]Expr-Published Rates'!J24)),'[1]Expr-Published Rates'!J$9))</f>
        <v>23.092640000000003</v>
      </c>
      <c r="K30" s="165">
        <f>IF('[1]Expr-Published Rates'!K$7=0,'[1]Expr-Published Rates'!AA24-('[1]Expr-Published Rates'!AA24*'[1]Expr-Published Rates'!K24),IF(('[1]Expr-Published Rates'!AA24-('[1]Expr-Published Rates'!AA24*'[1]Expr-Published Rates'!K24))&gt;'[1]Expr-Published Rates'!K$9,('[1]Expr-Published Rates'!AA24-('[1]Expr-Published Rates'!AA24*'[1]Expr-Published Rates'!K24)),'[1]Expr-Published Rates'!K$9))</f>
        <v>28.137659999999997</v>
      </c>
      <c r="L30" s="165">
        <f>IF('[1]Expr-Published Rates'!L$7=0,'[1]Expr-Published Rates'!AB24-('[1]Expr-Published Rates'!AB24*'[1]Expr-Published Rates'!L24),IF(('[1]Expr-Published Rates'!AB24-('[1]Expr-Published Rates'!AB24*'[1]Expr-Published Rates'!L24))&gt;'[1]Expr-Published Rates'!L$9,('[1]Expr-Published Rates'!AB24-('[1]Expr-Published Rates'!AB24*'[1]Expr-Published Rates'!L24)),'[1]Expr-Published Rates'!L$9))</f>
        <v>32.653300000000002</v>
      </c>
      <c r="M30" s="165">
        <f>IF('[1]Expr-Published Rates'!M$7=0,'[1]Expr-Published Rates'!AC24-('[1]Expr-Published Rates'!AC24*'[1]Expr-Published Rates'!M24),IF(('[1]Expr-Published Rates'!AC24-('[1]Expr-Published Rates'!AC24*'[1]Expr-Published Rates'!M24))&gt;'[1]Expr-Published Rates'!M$9,('[1]Expr-Published Rates'!AC24-('[1]Expr-Published Rates'!AC24*'[1]Expr-Published Rates'!M24)),'[1]Expr-Published Rates'!M$9))</f>
        <v>36.629890000000003</v>
      </c>
      <c r="N30" s="173">
        <f>IF('[1]Expr-Published Rates'!N$7=0,'[1]Expr-Published Rates'!AD24-('[1]Expr-Published Rates'!AD24*'[1]Expr-Published Rates'!N24),IF(('[1]Expr-Published Rates'!AD24-('[1]Expr-Published Rates'!AD24*'[1]Expr-Published Rates'!N24))&gt;'[1]Expr-Published Rates'!N$9,('[1]Expr-Published Rates'!AD24-('[1]Expr-Published Rates'!AD24*'[1]Expr-Published Rates'!N24)),'[1]Expr-Published Rates'!N$9))</f>
        <v>40.945945000000009</v>
      </c>
      <c r="O30" s="165">
        <v>21.442145000000004</v>
      </c>
      <c r="P30" s="165">
        <v>22.063049999999997</v>
      </c>
    </row>
    <row r="31" spans="1:16" s="117" customFormat="1" ht="18" customHeight="1">
      <c r="A31" s="108">
        <v>2</v>
      </c>
      <c r="B31" s="134" t="s">
        <v>519</v>
      </c>
      <c r="C31" s="172">
        <f>IF('[1]Expr-Published Rates'!C$7=0,'[1]Expr-Published Rates'!S25-('[1]Expr-Published Rates'!S25*'[1]Expr-Published Rates'!C25),IF(('[1]Expr-Published Rates'!S25-('[1]Expr-Published Rates'!S25*'[1]Expr-Published Rates'!C25))&gt;'[1]Expr-Published Rates'!C$9,('[1]Expr-Published Rates'!S25-('[1]Expr-Published Rates'!S25*'[1]Expr-Published Rates'!C25)),'[1]Expr-Published Rates'!C$9))</f>
        <v>18.996524999999998</v>
      </c>
      <c r="D31" s="165">
        <f>IF('[1]Expr-Published Rates'!D$7=0,'[1]Expr-Published Rates'!T25-('[1]Expr-Published Rates'!T25*'[1]Expr-Published Rates'!D25),IF(('[1]Expr-Published Rates'!T25-('[1]Expr-Published Rates'!T25*'[1]Expr-Published Rates'!D25))&gt;'[1]Expr-Published Rates'!D$9,('[1]Expr-Published Rates'!T25-('[1]Expr-Published Rates'!T25*'[1]Expr-Published Rates'!D25)),'[1]Expr-Published Rates'!D$9))</f>
        <v>20.893340000000002</v>
      </c>
      <c r="E31" s="165">
        <f>IF('[1]Expr-Published Rates'!E$7=0,'[1]Expr-Published Rates'!U25-('[1]Expr-Published Rates'!U25*'[1]Expr-Published Rates'!E25),IF(('[1]Expr-Published Rates'!U25-('[1]Expr-Published Rates'!U25*'[1]Expr-Published Rates'!E25))&gt;'[1]Expr-Published Rates'!E$9,('[1]Expr-Published Rates'!U25-('[1]Expr-Published Rates'!U25*'[1]Expr-Published Rates'!E25)),'[1]Expr-Published Rates'!E$9))</f>
        <v>23.511935000000001</v>
      </c>
      <c r="F31" s="165">
        <f>IF('[1]Expr-Published Rates'!F$7=0,'[1]Expr-Published Rates'!V25-('[1]Expr-Published Rates'!V25*'[1]Expr-Published Rates'!F25),IF(('[1]Expr-Published Rates'!V25-('[1]Expr-Published Rates'!V25*'[1]Expr-Published Rates'!F25))&gt;'[1]Expr-Published Rates'!F$9,('[1]Expr-Published Rates'!V25-('[1]Expr-Published Rates'!V25*'[1]Expr-Published Rates'!F25)),'[1]Expr-Published Rates'!F$9))</f>
        <v>26.075109999999995</v>
      </c>
      <c r="G31" s="165">
        <f>IF('[1]Expr-Published Rates'!G$7=0,'[1]Expr-Published Rates'!W25-('[1]Expr-Published Rates'!W25*'[1]Expr-Published Rates'!G25),IF(('[1]Expr-Published Rates'!W25-('[1]Expr-Published Rates'!W25*'[1]Expr-Published Rates'!G25))&gt;'[1]Expr-Published Rates'!G$9,('[1]Expr-Published Rates'!W25-('[1]Expr-Published Rates'!W25*'[1]Expr-Published Rates'!G25)),'[1]Expr-Published Rates'!G$9))</f>
        <v>26.172094999999999</v>
      </c>
      <c r="H31" s="165">
        <f>IF('[1]Expr-Published Rates'!H$7=0,'[1]Expr-Published Rates'!X25-('[1]Expr-Published Rates'!X25*'[1]Expr-Published Rates'!H25),IF(('[1]Expr-Published Rates'!X25-('[1]Expr-Published Rates'!X25*'[1]Expr-Published Rates'!H25))&gt;'[1]Expr-Published Rates'!H$9,('[1]Expr-Published Rates'!X25-('[1]Expr-Published Rates'!X25*'[1]Expr-Published Rates'!H25)),'[1]Expr-Published Rates'!H$9))</f>
        <v>31.100719999999995</v>
      </c>
      <c r="I31" s="165">
        <f>IF('[1]Expr-Published Rates'!I$7=0,'[1]Expr-Published Rates'!Y25-('[1]Expr-Published Rates'!Y25*'[1]Expr-Published Rates'!I25),IF(('[1]Expr-Published Rates'!Y25-('[1]Expr-Published Rates'!Y25*'[1]Expr-Published Rates'!I25))&gt;'[1]Expr-Published Rates'!I$9,('[1]Expr-Published Rates'!Y25-('[1]Expr-Published Rates'!Y25*'[1]Expr-Published Rates'!I25)),'[1]Expr-Published Rates'!I$9))</f>
        <v>30.936224999999993</v>
      </c>
      <c r="J31" s="165">
        <f>IF('[1]Expr-Published Rates'!J$7=0,'[1]Expr-Published Rates'!Z25-('[1]Expr-Published Rates'!Z25*'[1]Expr-Published Rates'!J25),IF(('[1]Expr-Published Rates'!Z25-('[1]Expr-Published Rates'!Z25*'[1]Expr-Published Rates'!J25))&gt;'[1]Expr-Published Rates'!J$9,('[1]Expr-Published Rates'!Z25-('[1]Expr-Published Rates'!Z25*'[1]Expr-Published Rates'!J25)),'[1]Expr-Published Rates'!J$9))</f>
        <v>24.805600000000005</v>
      </c>
      <c r="K31" s="165">
        <f>IF('[1]Expr-Published Rates'!K$7=0,'[1]Expr-Published Rates'!AA25-('[1]Expr-Published Rates'!AA25*'[1]Expr-Published Rates'!K25),IF(('[1]Expr-Published Rates'!AA25-('[1]Expr-Published Rates'!AA25*'[1]Expr-Published Rates'!K25))&gt;'[1]Expr-Published Rates'!K$9,('[1]Expr-Published Rates'!AA25-('[1]Expr-Published Rates'!AA25*'[1]Expr-Published Rates'!K25)),'[1]Expr-Published Rates'!K$9))</f>
        <v>30.236980000000003</v>
      </c>
      <c r="L31" s="165">
        <f>IF('[1]Expr-Published Rates'!L$7=0,'[1]Expr-Published Rates'!AB25-('[1]Expr-Published Rates'!AB25*'[1]Expr-Published Rates'!L25),IF(('[1]Expr-Published Rates'!AB25-('[1]Expr-Published Rates'!AB25*'[1]Expr-Published Rates'!L25))&gt;'[1]Expr-Published Rates'!L$9,('[1]Expr-Published Rates'!AB25-('[1]Expr-Published Rates'!AB25*'[1]Expr-Published Rates'!L25)),'[1]Expr-Published Rates'!L$9))</f>
        <v>35.530670000000001</v>
      </c>
      <c r="M31" s="165">
        <f>IF('[1]Expr-Published Rates'!M$7=0,'[1]Expr-Published Rates'!AC25-('[1]Expr-Published Rates'!AC25*'[1]Expr-Published Rates'!M25),IF(('[1]Expr-Published Rates'!AC25-('[1]Expr-Published Rates'!AC25*'[1]Expr-Published Rates'!M25))&gt;'[1]Expr-Published Rates'!M$9,('[1]Expr-Published Rates'!AC25-('[1]Expr-Published Rates'!AC25*'[1]Expr-Published Rates'!M25)),'[1]Expr-Published Rates'!M$9))</f>
        <v>40.606480000000005</v>
      </c>
      <c r="N31" s="173">
        <f>IF('[1]Expr-Published Rates'!N$7=0,'[1]Expr-Published Rates'!AD25-('[1]Expr-Published Rates'!AD25*'[1]Expr-Published Rates'!N25),IF(('[1]Expr-Published Rates'!AD25-('[1]Expr-Published Rates'!AD25*'[1]Expr-Published Rates'!N25))&gt;'[1]Expr-Published Rates'!N$9,('[1]Expr-Published Rates'!AD25-('[1]Expr-Published Rates'!AD25*'[1]Expr-Published Rates'!N25)),'[1]Expr-Published Rates'!N$9))</f>
        <v>45.132680000000008</v>
      </c>
      <c r="O31" s="165">
        <v>23.032675000000005</v>
      </c>
      <c r="P31" s="165">
        <v>23.709149999999994</v>
      </c>
    </row>
    <row r="32" spans="1:16" ht="18" customHeight="1">
      <c r="A32" s="121">
        <v>2.5</v>
      </c>
      <c r="B32" s="174" t="s">
        <v>519</v>
      </c>
      <c r="C32" s="172">
        <f>IF('[1]Expr-Published Rates'!C$7=0,'[1]Expr-Published Rates'!S26-('[1]Expr-Published Rates'!S26*'[1]Expr-Published Rates'!C26),IF(('[1]Expr-Published Rates'!S26-('[1]Expr-Published Rates'!S26*'[1]Expr-Published Rates'!C26))&gt;'[1]Expr-Published Rates'!C$9,('[1]Expr-Published Rates'!S26-('[1]Expr-Published Rates'!S26*'[1]Expr-Published Rates'!C26)),'[1]Expr-Published Rates'!C$9))</f>
        <v>19.739924999999992</v>
      </c>
      <c r="D32" s="165">
        <f>IF('[1]Expr-Published Rates'!D$7=0,'[1]Expr-Published Rates'!T26-('[1]Expr-Published Rates'!T26*'[1]Expr-Published Rates'!D26),IF(('[1]Expr-Published Rates'!T26-('[1]Expr-Published Rates'!T26*'[1]Expr-Published Rates'!D26))&gt;'[1]Expr-Published Rates'!D$9,('[1]Expr-Published Rates'!T26-('[1]Expr-Published Rates'!T26*'[1]Expr-Published Rates'!D26)),'[1]Expr-Published Rates'!D$9))</f>
        <v>22.029450000000004</v>
      </c>
      <c r="E32" s="165">
        <f>IF('[1]Expr-Published Rates'!E$7=0,'[1]Expr-Published Rates'!U26-('[1]Expr-Published Rates'!U26*'[1]Expr-Published Rates'!E26),IF(('[1]Expr-Published Rates'!U26-('[1]Expr-Published Rates'!U26*'[1]Expr-Published Rates'!E26))&gt;'[1]Expr-Published Rates'!E$9,('[1]Expr-Published Rates'!U26-('[1]Expr-Published Rates'!U26*'[1]Expr-Published Rates'!E26)),'[1]Expr-Published Rates'!E$9))</f>
        <v>25.202245000000005</v>
      </c>
      <c r="F32" s="165">
        <f>IF('[1]Expr-Published Rates'!F$7=0,'[1]Expr-Published Rates'!V26-('[1]Expr-Published Rates'!V26*'[1]Expr-Published Rates'!F26),IF(('[1]Expr-Published Rates'!V26-('[1]Expr-Published Rates'!V26*'[1]Expr-Published Rates'!F26))&gt;'[1]Expr-Published Rates'!F$9,('[1]Expr-Published Rates'!V26-('[1]Expr-Published Rates'!V26*'[1]Expr-Published Rates'!F26)),'[1]Expr-Published Rates'!F$9))</f>
        <v>28.056375000000003</v>
      </c>
      <c r="G32" s="165">
        <f>IF('[1]Expr-Published Rates'!G$7=0,'[1]Expr-Published Rates'!W26-('[1]Expr-Published Rates'!W26*'[1]Expr-Published Rates'!G26),IF(('[1]Expr-Published Rates'!W26-('[1]Expr-Published Rates'!W26*'[1]Expr-Published Rates'!G26))&gt;'[1]Expr-Published Rates'!G$9,('[1]Expr-Published Rates'!W26-('[1]Expr-Published Rates'!W26*'[1]Expr-Published Rates'!G26)),'[1]Expr-Published Rates'!G$9))</f>
        <v>28.458169999999996</v>
      </c>
      <c r="H32" s="165">
        <f>IF('[1]Expr-Published Rates'!H$7=0,'[1]Expr-Published Rates'!X26-('[1]Expr-Published Rates'!X26*'[1]Expr-Published Rates'!H26),IF(('[1]Expr-Published Rates'!X26-('[1]Expr-Published Rates'!X26*'[1]Expr-Published Rates'!H26))&gt;'[1]Expr-Published Rates'!H$9,('[1]Expr-Published Rates'!X26-('[1]Expr-Published Rates'!X26*'[1]Expr-Published Rates'!H26)),'[1]Expr-Published Rates'!H$9))</f>
        <v>33.532340000000005</v>
      </c>
      <c r="I32" s="165">
        <f>IF('[1]Expr-Published Rates'!I$7=0,'[1]Expr-Published Rates'!Y26-('[1]Expr-Published Rates'!Y26*'[1]Expr-Published Rates'!I26),IF(('[1]Expr-Published Rates'!Y26-('[1]Expr-Published Rates'!Y26*'[1]Expr-Published Rates'!I26))&gt;'[1]Expr-Published Rates'!I$9,('[1]Expr-Published Rates'!Y26-('[1]Expr-Published Rates'!Y26*'[1]Expr-Published Rates'!I26)),'[1]Expr-Published Rates'!I$9))</f>
        <v>33.133709999999994</v>
      </c>
      <c r="J32" s="165">
        <f>IF('[1]Expr-Published Rates'!J$7=0,'[1]Expr-Published Rates'!Z26-('[1]Expr-Published Rates'!Z26*'[1]Expr-Published Rates'!J26),IF(('[1]Expr-Published Rates'!Z26-('[1]Expr-Published Rates'!Z26*'[1]Expr-Published Rates'!J26))&gt;'[1]Expr-Published Rates'!J$9,('[1]Expr-Published Rates'!Z26-('[1]Expr-Published Rates'!Z26*'[1]Expr-Published Rates'!J26)),'[1]Expr-Published Rates'!J$9))</f>
        <v>26.437760000000004</v>
      </c>
      <c r="K32" s="165">
        <f>IF('[1]Expr-Published Rates'!K$7=0,'[1]Expr-Published Rates'!AA26-('[1]Expr-Published Rates'!AA26*'[1]Expr-Published Rates'!K26),IF(('[1]Expr-Published Rates'!AA26-('[1]Expr-Published Rates'!AA26*'[1]Expr-Published Rates'!K26))&gt;'[1]Expr-Published Rates'!K$9,('[1]Expr-Published Rates'!AA26-('[1]Expr-Published Rates'!AA26*'[1]Expr-Published Rates'!K26)),'[1]Expr-Published Rates'!K$9))</f>
        <v>32.234720000000003</v>
      </c>
      <c r="L32" s="165">
        <f>IF('[1]Expr-Published Rates'!L$7=0,'[1]Expr-Published Rates'!AB26-('[1]Expr-Published Rates'!AB26*'[1]Expr-Published Rates'!L26),IF(('[1]Expr-Published Rates'!AB26-('[1]Expr-Published Rates'!AB26*'[1]Expr-Published Rates'!L26))&gt;'[1]Expr-Published Rates'!L$9,('[1]Expr-Published Rates'!AB26-('[1]Expr-Published Rates'!AB26*'[1]Expr-Published Rates'!L26)),'[1]Expr-Published Rates'!L$9))</f>
        <v>38.553525000000008</v>
      </c>
      <c r="M32" s="165">
        <f>IF('[1]Expr-Published Rates'!M$7=0,'[1]Expr-Published Rates'!AC26-('[1]Expr-Published Rates'!AC26*'[1]Expr-Published Rates'!M26),IF(('[1]Expr-Published Rates'!AC26-('[1]Expr-Published Rates'!AC26*'[1]Expr-Published Rates'!M26))&gt;'[1]Expr-Published Rates'!M$9,('[1]Expr-Published Rates'!AC26-('[1]Expr-Published Rates'!AC26*'[1]Expr-Published Rates'!M26)),'[1]Expr-Published Rates'!M$9))</f>
        <v>44.518410000000003</v>
      </c>
      <c r="N32" s="173">
        <f>IF('[1]Expr-Published Rates'!N$7=0,'[1]Expr-Published Rates'!AD26-('[1]Expr-Published Rates'!AD26*'[1]Expr-Published Rates'!N26),IF(('[1]Expr-Published Rates'!AD26-('[1]Expr-Published Rates'!AD26*'[1]Expr-Published Rates'!N26))&gt;'[1]Expr-Published Rates'!N$9,('[1]Expr-Published Rates'!AD26-('[1]Expr-Published Rates'!AD26*'[1]Expr-Published Rates'!N26)),'[1]Expr-Published Rates'!N$9))</f>
        <v>49.319415000000006</v>
      </c>
      <c r="O32" s="165">
        <v>24.548180000000002</v>
      </c>
      <c r="P32" s="165">
        <v>25.275599999999997</v>
      </c>
    </row>
    <row r="33" spans="1:16" s="95" customFormat="1" ht="18" customHeight="1">
      <c r="A33" s="108">
        <v>3</v>
      </c>
      <c r="B33" s="109" t="s">
        <v>519</v>
      </c>
      <c r="C33" s="175">
        <f>IF('[1]Expr-Published Rates'!C$7=0,'[1]Expr-Published Rates'!S27-('[1]Expr-Published Rates'!S27*'[1]Expr-Published Rates'!C27),IF(('[1]Expr-Published Rates'!S27-('[1]Expr-Published Rates'!S27*'[1]Expr-Published Rates'!C27))&gt;'[1]Expr-Published Rates'!C$9,('[1]Expr-Published Rates'!S27-('[1]Expr-Published Rates'!S27*'[1]Expr-Published Rates'!C27)),'[1]Expr-Published Rates'!C$9))</f>
        <v>20.363849999999999</v>
      </c>
      <c r="D33" s="176">
        <f>IF('[1]Expr-Published Rates'!D$7=0,'[1]Expr-Published Rates'!T27-('[1]Expr-Published Rates'!T27*'[1]Expr-Published Rates'!D27),IF(('[1]Expr-Published Rates'!T27-('[1]Expr-Published Rates'!T27*'[1]Expr-Published Rates'!D27))&gt;'[1]Expr-Published Rates'!D$9,('[1]Expr-Published Rates'!T27-('[1]Expr-Published Rates'!T27*'[1]Expr-Published Rates'!D27)),'[1]Expr-Published Rates'!D$9))</f>
        <v>23.082430000000002</v>
      </c>
      <c r="E33" s="176">
        <f>IF('[1]Expr-Published Rates'!E$7=0,'[1]Expr-Published Rates'!U27-('[1]Expr-Published Rates'!U27*'[1]Expr-Published Rates'!E27),IF(('[1]Expr-Published Rates'!U27-('[1]Expr-Published Rates'!U27*'[1]Expr-Published Rates'!E27))&gt;'[1]Expr-Published Rates'!E$9,('[1]Expr-Published Rates'!U27-('[1]Expr-Published Rates'!U27*'[1]Expr-Published Rates'!E27)),'[1]Expr-Published Rates'!E$9))</f>
        <v>26.754005000000006</v>
      </c>
      <c r="F33" s="176">
        <f>IF('[1]Expr-Published Rates'!F$7=0,'[1]Expr-Published Rates'!V27-('[1]Expr-Published Rates'!V27*'[1]Expr-Published Rates'!F27),IF(('[1]Expr-Published Rates'!V27-('[1]Expr-Published Rates'!V27*'[1]Expr-Published Rates'!F27))&gt;'[1]Expr-Published Rates'!F$9,('[1]Expr-Published Rates'!V27-('[1]Expr-Published Rates'!V27*'[1]Expr-Published Rates'!F27)),'[1]Expr-Published Rates'!F$9))</f>
        <v>29.150919999999999</v>
      </c>
      <c r="G33" s="176">
        <f>IF('[1]Expr-Published Rates'!G$7=0,'[1]Expr-Published Rates'!W27-('[1]Expr-Published Rates'!W27*'[1]Expr-Published Rates'!G27),IF(('[1]Expr-Published Rates'!W27-('[1]Expr-Published Rates'!W27*'[1]Expr-Published Rates'!G27))&gt;'[1]Expr-Published Rates'!G$9,('[1]Expr-Published Rates'!W27-('[1]Expr-Published Rates'!W27*'[1]Expr-Published Rates'!G27)),'[1]Expr-Published Rates'!G$9))</f>
        <v>30.009929999999997</v>
      </c>
      <c r="H33" s="176">
        <f>IF('[1]Expr-Published Rates'!H$7=0,'[1]Expr-Published Rates'!X27-('[1]Expr-Published Rates'!X27*'[1]Expr-Published Rates'!H27),IF(('[1]Expr-Published Rates'!X27-('[1]Expr-Published Rates'!X27*'[1]Expr-Published Rates'!H27))&gt;'[1]Expr-Published Rates'!H$9,('[1]Expr-Published Rates'!X27-('[1]Expr-Published Rates'!X27*'[1]Expr-Published Rates'!H27)),'[1]Expr-Published Rates'!H$9))</f>
        <v>34.342880000000008</v>
      </c>
      <c r="I33" s="176">
        <f>IF('[1]Expr-Published Rates'!I$7=0,'[1]Expr-Published Rates'!Y27-('[1]Expr-Published Rates'!Y27*'[1]Expr-Published Rates'!I27),IF(('[1]Expr-Published Rates'!Y27-('[1]Expr-Published Rates'!Y27*'[1]Expr-Published Rates'!I27))&gt;'[1]Expr-Published Rates'!I$9,('[1]Expr-Published Rates'!Y27-('[1]Expr-Published Rates'!Y27*'[1]Expr-Published Rates'!I27)),'[1]Expr-Published Rates'!I$9))</f>
        <v>35.09742</v>
      </c>
      <c r="J33" s="176">
        <f>IF('[1]Expr-Published Rates'!J$7=0,'[1]Expr-Published Rates'!Z27-('[1]Expr-Published Rates'!Z27*'[1]Expr-Published Rates'!J27),IF(('[1]Expr-Published Rates'!Z27-('[1]Expr-Published Rates'!Z27*'[1]Expr-Published Rates'!J27))&gt;'[1]Expr-Published Rates'!J$9,('[1]Expr-Published Rates'!Z27-('[1]Expr-Published Rates'!Z27*'[1]Expr-Published Rates'!J27)),'[1]Expr-Published Rates'!J$9))</f>
        <v>27.843680000000006</v>
      </c>
      <c r="K33" s="176">
        <f>IF('[1]Expr-Published Rates'!K$7=0,'[1]Expr-Published Rates'!AA27-('[1]Expr-Published Rates'!AA27*'[1]Expr-Published Rates'!K27),IF(('[1]Expr-Published Rates'!AA27-('[1]Expr-Published Rates'!AA27*'[1]Expr-Published Rates'!K27))&gt;'[1]Expr-Published Rates'!K$9,('[1]Expr-Published Rates'!AA27-('[1]Expr-Published Rates'!AA27*'[1]Expr-Published Rates'!K27)),'[1]Expr-Published Rates'!K$9))</f>
        <v>34.113950000000003</v>
      </c>
      <c r="L33" s="176">
        <f>IF('[1]Expr-Published Rates'!L$7=0,'[1]Expr-Published Rates'!AB27-('[1]Expr-Published Rates'!AB27*'[1]Expr-Published Rates'!L27),IF(('[1]Expr-Published Rates'!AB27-('[1]Expr-Published Rates'!AB27*'[1]Expr-Published Rates'!L27))&gt;'[1]Expr-Published Rates'!L$9,('[1]Expr-Published Rates'!AB27-('[1]Expr-Published Rates'!AB27*'[1]Expr-Published Rates'!L27)),'[1]Expr-Published Rates'!L$9))</f>
        <v>40.428665000000009</v>
      </c>
      <c r="M33" s="176">
        <f>IF('[1]Expr-Published Rates'!M$7=0,'[1]Expr-Published Rates'!AC27-('[1]Expr-Published Rates'!AC27*'[1]Expr-Published Rates'!M27),IF(('[1]Expr-Published Rates'!AC27-('[1]Expr-Published Rates'!AC27*'[1]Expr-Published Rates'!M27))&gt;'[1]Expr-Published Rates'!M$9,('[1]Expr-Published Rates'!AC27-('[1]Expr-Published Rates'!AC27*'[1]Expr-Published Rates'!M27)),'[1]Expr-Published Rates'!M$9))</f>
        <v>47.137140000000002</v>
      </c>
      <c r="N33" s="177">
        <f>IF('[1]Expr-Published Rates'!N$7=0,'[1]Expr-Published Rates'!AD27-('[1]Expr-Published Rates'!AD27*'[1]Expr-Published Rates'!N27),IF(('[1]Expr-Published Rates'!AD27-('[1]Expr-Published Rates'!AD27*'[1]Expr-Published Rates'!N27))&gt;'[1]Expr-Published Rates'!N$9,('[1]Expr-Published Rates'!AD27-('[1]Expr-Published Rates'!AD27*'[1]Expr-Published Rates'!N27)),'[1]Expr-Published Rates'!N$9))</f>
        <v>51.776495000000011</v>
      </c>
      <c r="O33" s="176">
        <v>25.853615000000005</v>
      </c>
      <c r="P33" s="176">
        <v>26.749124999999992</v>
      </c>
    </row>
    <row r="34" spans="1:16" s="104" customFormat="1" ht="18" customHeight="1">
      <c r="A34" s="108">
        <v>3.5</v>
      </c>
      <c r="B34" s="109" t="s">
        <v>519</v>
      </c>
      <c r="C34" s="172">
        <f>IF('[1]Expr-Published Rates'!C$7=0,'[1]Expr-Published Rates'!S28-('[1]Expr-Published Rates'!S28*'[1]Expr-Published Rates'!C28),IF(('[1]Expr-Published Rates'!S28-('[1]Expr-Published Rates'!S28*'[1]Expr-Published Rates'!C28))&gt;'[1]Expr-Published Rates'!C$9,('[1]Expr-Published Rates'!S28-('[1]Expr-Published Rates'!S28*'[1]Expr-Published Rates'!C28)),'[1]Expr-Published Rates'!C$9))</f>
        <v>21.120524999999994</v>
      </c>
      <c r="D34" s="165">
        <f>IF('[1]Expr-Published Rates'!D$7=0,'[1]Expr-Published Rates'!T28-('[1]Expr-Published Rates'!T28*'[1]Expr-Published Rates'!D28),IF(('[1]Expr-Published Rates'!T28-('[1]Expr-Published Rates'!T28*'[1]Expr-Published Rates'!D28))&gt;'[1]Expr-Published Rates'!D$9,('[1]Expr-Published Rates'!T28-('[1]Expr-Published Rates'!T28*'[1]Expr-Published Rates'!D28)),'[1]Expr-Published Rates'!D$9))</f>
        <v>24.260105000000003</v>
      </c>
      <c r="E34" s="165">
        <f>IF('[1]Expr-Published Rates'!E$7=0,'[1]Expr-Published Rates'!U28-('[1]Expr-Published Rates'!U28*'[1]Expr-Published Rates'!E28),IF(('[1]Expr-Published Rates'!U28-('[1]Expr-Published Rates'!U28*'[1]Expr-Published Rates'!E28))&gt;'[1]Expr-Published Rates'!E$9,('[1]Expr-Published Rates'!U28-('[1]Expr-Published Rates'!U28*'[1]Expr-Published Rates'!E28)),'[1]Expr-Published Rates'!E$9))</f>
        <v>28.31962</v>
      </c>
      <c r="F34" s="165">
        <f>IF('[1]Expr-Published Rates'!F$7=0,'[1]Expr-Published Rates'!V28-('[1]Expr-Published Rates'!V28*'[1]Expr-Published Rates'!F28),IF(('[1]Expr-Published Rates'!V28-('[1]Expr-Published Rates'!V28*'[1]Expr-Published Rates'!F28))&gt;'[1]Expr-Published Rates'!F$9,('[1]Expr-Published Rates'!V28-('[1]Expr-Published Rates'!V28*'[1]Expr-Published Rates'!F28)),'[1]Expr-Published Rates'!F$9))</f>
        <v>30.827375000000004</v>
      </c>
      <c r="G34" s="165">
        <f>IF('[1]Expr-Published Rates'!G$7=0,'[1]Expr-Published Rates'!W28-('[1]Expr-Published Rates'!W28*'[1]Expr-Published Rates'!G28),IF(('[1]Expr-Published Rates'!W28-('[1]Expr-Published Rates'!W28*'[1]Expr-Published Rates'!G28))&gt;'[1]Expr-Published Rates'!G$9,('[1]Expr-Published Rates'!W28-('[1]Expr-Published Rates'!W28*'[1]Expr-Published Rates'!G28)),'[1]Expr-Published Rates'!G$9))</f>
        <v>31.506270000000001</v>
      </c>
      <c r="H34" s="165">
        <f>IF('[1]Expr-Published Rates'!H$7=0,'[1]Expr-Published Rates'!X28-('[1]Expr-Published Rates'!X28*'[1]Expr-Published Rates'!H28),IF(('[1]Expr-Published Rates'!X28-('[1]Expr-Published Rates'!X28*'[1]Expr-Published Rates'!H28))&gt;'[1]Expr-Published Rates'!H$9,('[1]Expr-Published Rates'!X28-('[1]Expr-Published Rates'!X28*'[1]Expr-Published Rates'!H28)),'[1]Expr-Published Rates'!H$9))</f>
        <v>36.114059999999995</v>
      </c>
      <c r="I34" s="165">
        <f>IF('[1]Expr-Published Rates'!I$7=0,'[1]Expr-Published Rates'!Y28-('[1]Expr-Published Rates'!Y28*'[1]Expr-Published Rates'!I28),IF(('[1]Expr-Published Rates'!Y28-('[1]Expr-Published Rates'!Y28*'[1]Expr-Published Rates'!I28))&gt;'[1]Expr-Published Rates'!I$9,('[1]Expr-Published Rates'!Y28-('[1]Expr-Published Rates'!Y28*'[1]Expr-Published Rates'!I28)),'[1]Expr-Published Rates'!I$9))</f>
        <v>36.905280000000005</v>
      </c>
      <c r="J34" s="165">
        <f>IF('[1]Expr-Published Rates'!J$7=0,'[1]Expr-Published Rates'!Z28-('[1]Expr-Published Rates'!Z28*'[1]Expr-Published Rates'!J28),IF(('[1]Expr-Published Rates'!Z28-('[1]Expr-Published Rates'!Z28*'[1]Expr-Published Rates'!J28))&gt;'[1]Expr-Published Rates'!J$9,('[1]Expr-Published Rates'!Z28-('[1]Expr-Published Rates'!Z28*'[1]Expr-Published Rates'!J28)),'[1]Expr-Published Rates'!J$9))</f>
        <v>29.217280000000002</v>
      </c>
      <c r="K34" s="165">
        <f>IF('[1]Expr-Published Rates'!K$7=0,'[1]Expr-Published Rates'!AA28-('[1]Expr-Published Rates'!AA28*'[1]Expr-Published Rates'!K28),IF(('[1]Expr-Published Rates'!AA28-('[1]Expr-Published Rates'!AA28*'[1]Expr-Published Rates'!K28))&gt;'[1]Expr-Published Rates'!K$9,('[1]Expr-Published Rates'!AA28-('[1]Expr-Published Rates'!AA28*'[1]Expr-Published Rates'!K28)),'[1]Expr-Published Rates'!K$9))</f>
        <v>35.976250000000007</v>
      </c>
      <c r="L34" s="165">
        <f>IF('[1]Expr-Published Rates'!L$7=0,'[1]Expr-Published Rates'!AB28-('[1]Expr-Published Rates'!AB28*'[1]Expr-Published Rates'!L28),IF(('[1]Expr-Published Rates'!AB28-('[1]Expr-Published Rates'!AB28*'[1]Expr-Published Rates'!L28))&gt;'[1]Expr-Published Rates'!L$9,('[1]Expr-Published Rates'!AB28-('[1]Expr-Published Rates'!AB28*'[1]Expr-Published Rates'!L28)),'[1]Expr-Published Rates'!L$9))</f>
        <v>42.384630000000001</v>
      </c>
      <c r="M34" s="165">
        <f>IF('[1]Expr-Published Rates'!M$7=0,'[1]Expr-Published Rates'!AC28-('[1]Expr-Published Rates'!AC28*'[1]Expr-Published Rates'!M28),IF(('[1]Expr-Published Rates'!AC28-('[1]Expr-Published Rates'!AC28*'[1]Expr-Published Rates'!M28))&gt;'[1]Expr-Published Rates'!M$9,('[1]Expr-Published Rates'!AC28-('[1]Expr-Published Rates'!AC28*'[1]Expr-Published Rates'!M28)),'[1]Expr-Published Rates'!M$9))</f>
        <v>49.820530000000005</v>
      </c>
      <c r="N34" s="173">
        <f>IF('[1]Expr-Published Rates'!N$7=0,'[1]Expr-Published Rates'!AD28-('[1]Expr-Published Rates'!AD28*'[1]Expr-Published Rates'!N28),IF(('[1]Expr-Published Rates'!AD28-('[1]Expr-Published Rates'!AD28*'[1]Expr-Published Rates'!N28))&gt;'[1]Expr-Published Rates'!N$9,('[1]Expr-Published Rates'!AD28-('[1]Expr-Published Rates'!AD28*'[1]Expr-Published Rates'!N28)),'[1]Expr-Published Rates'!N$9))</f>
        <v>54.540710000000004</v>
      </c>
      <c r="O34" s="165">
        <v>27.129040000000003</v>
      </c>
      <c r="P34" s="165">
        <v>28.209374999999994</v>
      </c>
    </row>
    <row r="35" spans="1:16" s="104" customFormat="1" ht="18" customHeight="1">
      <c r="A35" s="108">
        <v>4</v>
      </c>
      <c r="B35" s="109" t="s">
        <v>519</v>
      </c>
      <c r="C35" s="172">
        <f>IF('[1]Expr-Published Rates'!C$7=0,'[1]Expr-Published Rates'!S29-('[1]Expr-Published Rates'!S29*'[1]Expr-Published Rates'!C29),IF(('[1]Expr-Published Rates'!S29-('[1]Expr-Published Rates'!S29*'[1]Expr-Published Rates'!C29))&gt;'[1]Expr-Published Rates'!C$9,('[1]Expr-Published Rates'!S29-('[1]Expr-Published Rates'!S29*'[1]Expr-Published Rates'!C29)),'[1]Expr-Published Rates'!C$9))</f>
        <v>21.810825000000001</v>
      </c>
      <c r="D35" s="165">
        <f>IF('[1]Expr-Published Rates'!D$7=0,'[1]Expr-Published Rates'!T29-('[1]Expr-Published Rates'!T29*'[1]Expr-Published Rates'!D29),IF(('[1]Expr-Published Rates'!T29-('[1]Expr-Published Rates'!T29*'[1]Expr-Published Rates'!D29))&gt;'[1]Expr-Published Rates'!D$9,('[1]Expr-Published Rates'!T29-('[1]Expr-Published Rates'!T29*'[1]Expr-Published Rates'!D29)),'[1]Expr-Published Rates'!D$9))</f>
        <v>25.410070000000005</v>
      </c>
      <c r="E35" s="165">
        <f>IF('[1]Expr-Published Rates'!E$7=0,'[1]Expr-Published Rates'!U29-('[1]Expr-Published Rates'!U29*'[1]Expr-Published Rates'!E29),IF(('[1]Expr-Published Rates'!U29-('[1]Expr-Published Rates'!U29*'[1]Expr-Published Rates'!E29))&gt;'[1]Expr-Published Rates'!E$9,('[1]Expr-Published Rates'!U29-('[1]Expr-Published Rates'!U29*'[1]Expr-Published Rates'!E29)),'[1]Expr-Published Rates'!E$9))</f>
        <v>29.843670000000003</v>
      </c>
      <c r="F35" s="165">
        <f>IF('[1]Expr-Published Rates'!F$7=0,'[1]Expr-Published Rates'!V29-('[1]Expr-Published Rates'!V29*'[1]Expr-Published Rates'!F29),IF(('[1]Expr-Published Rates'!V29-('[1]Expr-Published Rates'!V29*'[1]Expr-Published Rates'!F29))&gt;'[1]Expr-Published Rates'!F$9,('[1]Expr-Published Rates'!V29-('[1]Expr-Published Rates'!V29*'[1]Expr-Published Rates'!F29)),'[1]Expr-Published Rates'!F$9))</f>
        <v>32.531540000000007</v>
      </c>
      <c r="G35" s="165">
        <f>IF('[1]Expr-Published Rates'!G$7=0,'[1]Expr-Published Rates'!W29-('[1]Expr-Published Rates'!W29*'[1]Expr-Published Rates'!G29),IF(('[1]Expr-Published Rates'!W29-('[1]Expr-Published Rates'!W29*'[1]Expr-Published Rates'!G29))&gt;'[1]Expr-Published Rates'!G$9,('[1]Expr-Published Rates'!W29-('[1]Expr-Published Rates'!W29*'[1]Expr-Published Rates'!G29)),'[1]Expr-Published Rates'!G$9))</f>
        <v>32.947190000000006</v>
      </c>
      <c r="H35" s="165">
        <f>IF('[1]Expr-Published Rates'!H$7=0,'[1]Expr-Published Rates'!X29-('[1]Expr-Published Rates'!X29*'[1]Expr-Published Rates'!H29),IF(('[1]Expr-Published Rates'!X29-('[1]Expr-Published Rates'!X29*'[1]Expr-Published Rates'!H29))&gt;'[1]Expr-Published Rates'!H$9,('[1]Expr-Published Rates'!X29-('[1]Expr-Published Rates'!X29*'[1]Expr-Published Rates'!H29)),'[1]Expr-Published Rates'!H$9))</f>
        <v>37.90025</v>
      </c>
      <c r="I35" s="165">
        <f>IF('[1]Expr-Published Rates'!I$7=0,'[1]Expr-Published Rates'!Y29-('[1]Expr-Published Rates'!Y29*'[1]Expr-Published Rates'!I29),IF(('[1]Expr-Published Rates'!Y29-('[1]Expr-Published Rates'!Y29*'[1]Expr-Published Rates'!I29))&gt;'[1]Expr-Published Rates'!I$9,('[1]Expr-Published Rates'!Y29-('[1]Expr-Published Rates'!Y29*'[1]Expr-Published Rates'!I29)),'[1]Expr-Published Rates'!I$9))</f>
        <v>38.744309999999999</v>
      </c>
      <c r="J35" s="165">
        <f>IF('[1]Expr-Published Rates'!J$7=0,'[1]Expr-Published Rates'!Z29-('[1]Expr-Published Rates'!Z29*'[1]Expr-Published Rates'!J29),IF(('[1]Expr-Published Rates'!Z29-('[1]Expr-Published Rates'!Z29*'[1]Expr-Published Rates'!J29))&gt;'[1]Expr-Published Rates'!J$9,('[1]Expr-Published Rates'!Z29-('[1]Expr-Published Rates'!Z29*'[1]Expr-Published Rates'!J29)),'[1]Expr-Published Rates'!J$9))</f>
        <v>30.590880000000013</v>
      </c>
      <c r="K35" s="165">
        <f>IF('[1]Expr-Published Rates'!K$7=0,'[1]Expr-Published Rates'!AA29-('[1]Expr-Published Rates'!AA29*'[1]Expr-Published Rates'!K29),IF(('[1]Expr-Published Rates'!AA29-('[1]Expr-Published Rates'!AA29*'[1]Expr-Published Rates'!K29))&gt;'[1]Expr-Published Rates'!K$9,('[1]Expr-Published Rates'!AA29-('[1]Expr-Published Rates'!AA29*'[1]Expr-Published Rates'!K29)),'[1]Expr-Published Rates'!K$9))</f>
        <v>37.804690000000008</v>
      </c>
      <c r="L35" s="165">
        <f>IF('[1]Expr-Published Rates'!L$7=0,'[1]Expr-Published Rates'!AB29-('[1]Expr-Published Rates'!AB29*'[1]Expr-Published Rates'!L29),IF(('[1]Expr-Published Rates'!AB29-('[1]Expr-Published Rates'!AB29*'[1]Expr-Published Rates'!L29))&gt;'[1]Expr-Published Rates'!L$9,('[1]Expr-Published Rates'!AB29-('[1]Expr-Published Rates'!AB29*'[1]Expr-Published Rates'!L29)),'[1]Expr-Published Rates'!L$9))</f>
        <v>44.259770000000003</v>
      </c>
      <c r="M35" s="165">
        <f>IF('[1]Expr-Published Rates'!M$7=0,'[1]Expr-Published Rates'!AC29-('[1]Expr-Published Rates'!AC29*'[1]Expr-Published Rates'!M29),IF(('[1]Expr-Published Rates'!AC29-('[1]Expr-Published Rates'!AC29*'[1]Expr-Published Rates'!M29))&gt;'[1]Expr-Published Rates'!M$9,('[1]Expr-Published Rates'!AC29-('[1]Expr-Published Rates'!AC29*'[1]Expr-Published Rates'!M29)),'[1]Expr-Published Rates'!M$9))</f>
        <v>52.53625000000001</v>
      </c>
      <c r="N35" s="173">
        <f>IF('[1]Expr-Published Rates'!N$7=0,'[1]Expr-Published Rates'!AD29-('[1]Expr-Published Rates'!AD29*'[1]Expr-Published Rates'!N29),IF(('[1]Expr-Published Rates'!AD29-('[1]Expr-Published Rates'!AD29*'[1]Expr-Published Rates'!N29))&gt;'[1]Expr-Published Rates'!N$9,('[1]Expr-Published Rates'!AD29-('[1]Expr-Published Rates'!AD29*'[1]Expr-Published Rates'!N29)),'[1]Expr-Published Rates'!N$9))</f>
        <v>57.256430000000009</v>
      </c>
      <c r="O35" s="165">
        <v>28.404465000000002</v>
      </c>
      <c r="P35" s="165">
        <v>29.643074999999996</v>
      </c>
    </row>
    <row r="36" spans="1:16" s="95" customFormat="1" ht="18" customHeight="1">
      <c r="A36" s="108">
        <v>4.5</v>
      </c>
      <c r="B36" s="109" t="s">
        <v>519</v>
      </c>
      <c r="C36" s="172">
        <f>IF('[1]Expr-Published Rates'!C$7=0,'[1]Expr-Published Rates'!S30-('[1]Expr-Published Rates'!S30*'[1]Expr-Published Rates'!C30),IF(('[1]Expr-Published Rates'!S30-('[1]Expr-Published Rates'!S30*'[1]Expr-Published Rates'!C30))&gt;'[1]Expr-Published Rates'!C$9,('[1]Expr-Published Rates'!S30-('[1]Expr-Published Rates'!S30*'[1]Expr-Published Rates'!C30)),'[1]Expr-Published Rates'!C$9))</f>
        <v>22.567499999999995</v>
      </c>
      <c r="D36" s="165">
        <f>IF('[1]Expr-Published Rates'!D$7=0,'[1]Expr-Published Rates'!T30-('[1]Expr-Published Rates'!T30*'[1]Expr-Published Rates'!D30),IF(('[1]Expr-Published Rates'!T30-('[1]Expr-Published Rates'!T30*'[1]Expr-Published Rates'!D30))&gt;'[1]Expr-Published Rates'!D$9,('[1]Expr-Published Rates'!T30-('[1]Expr-Published Rates'!T30*'[1]Expr-Published Rates'!D30)),'[1]Expr-Published Rates'!D$9))</f>
        <v>26.615454999999997</v>
      </c>
      <c r="E36" s="165">
        <f>IF('[1]Expr-Published Rates'!E$7=0,'[1]Expr-Published Rates'!U30-('[1]Expr-Published Rates'!U30*'[1]Expr-Published Rates'!E30),IF(('[1]Expr-Published Rates'!U30-('[1]Expr-Published Rates'!U30*'[1]Expr-Published Rates'!E30))&gt;'[1]Expr-Published Rates'!E$9,('[1]Expr-Published Rates'!U30-('[1]Expr-Published Rates'!U30*'[1]Expr-Published Rates'!E30)),'[1]Expr-Published Rates'!E$9))</f>
        <v>31.312300000000008</v>
      </c>
      <c r="F36" s="165">
        <f>IF('[1]Expr-Published Rates'!F$7=0,'[1]Expr-Published Rates'!V30-('[1]Expr-Published Rates'!V30*'[1]Expr-Published Rates'!F30),IF(('[1]Expr-Published Rates'!V30-('[1]Expr-Published Rates'!V30*'[1]Expr-Published Rates'!F30))&gt;'[1]Expr-Published Rates'!F$9,('[1]Expr-Published Rates'!V30-('[1]Expr-Published Rates'!V30*'[1]Expr-Published Rates'!F30)),'[1]Expr-Published Rates'!F$9))</f>
        <v>34.083300000000008</v>
      </c>
      <c r="G36" s="165">
        <f>IF('[1]Expr-Published Rates'!G$7=0,'[1]Expr-Published Rates'!W30-('[1]Expr-Published Rates'!W30*'[1]Expr-Published Rates'!G30),IF(('[1]Expr-Published Rates'!W30-('[1]Expr-Published Rates'!W30*'[1]Expr-Published Rates'!G30))&gt;'[1]Expr-Published Rates'!G$9,('[1]Expr-Published Rates'!W30-('[1]Expr-Published Rates'!W30*'[1]Expr-Published Rates'!G30)),'[1]Expr-Published Rates'!G$9))</f>
        <v>34.429675000000003</v>
      </c>
      <c r="H36" s="165">
        <f>IF('[1]Expr-Published Rates'!H$7=0,'[1]Expr-Published Rates'!X30-('[1]Expr-Published Rates'!X30*'[1]Expr-Published Rates'!H30),IF(('[1]Expr-Published Rates'!X30-('[1]Expr-Published Rates'!X30*'[1]Expr-Published Rates'!H30))&gt;'[1]Expr-Published Rates'!H$9,('[1]Expr-Published Rates'!X30-('[1]Expr-Published Rates'!X30*'[1]Expr-Published Rates'!H30)),'[1]Expr-Published Rates'!H$9))</f>
        <v>39.686440000000005</v>
      </c>
      <c r="I36" s="165">
        <f>IF('[1]Expr-Published Rates'!I$7=0,'[1]Expr-Published Rates'!Y30-('[1]Expr-Published Rates'!Y30*'[1]Expr-Published Rates'!I30),IF(('[1]Expr-Published Rates'!Y30-('[1]Expr-Published Rates'!Y30*'[1]Expr-Published Rates'!I30))&gt;'[1]Expr-Published Rates'!I$9,('[1]Expr-Published Rates'!Y30-('[1]Expr-Published Rates'!Y30*'[1]Expr-Published Rates'!I30)),'[1]Expr-Published Rates'!I$9))</f>
        <v>40.505414999999999</v>
      </c>
      <c r="J36" s="165">
        <f>IF('[1]Expr-Published Rates'!J$7=0,'[1]Expr-Published Rates'!Z30-('[1]Expr-Published Rates'!Z30*'[1]Expr-Published Rates'!J30),IF(('[1]Expr-Published Rates'!Z30-('[1]Expr-Published Rates'!Z30*'[1]Expr-Published Rates'!J30))&gt;'[1]Expr-Published Rates'!J$9,('[1]Expr-Published Rates'!Z30-('[1]Expr-Published Rates'!Z30*'[1]Expr-Published Rates'!J30)),'[1]Expr-Published Rates'!J$9))</f>
        <v>31.980640000000008</v>
      </c>
      <c r="K36" s="165">
        <f>IF('[1]Expr-Published Rates'!K$7=0,'[1]Expr-Published Rates'!AA30-('[1]Expr-Published Rates'!AA30*'[1]Expr-Published Rates'!K30),IF(('[1]Expr-Published Rates'!AA30-('[1]Expr-Published Rates'!AA30*'[1]Expr-Published Rates'!K30))&gt;'[1]Expr-Published Rates'!K$9,('[1]Expr-Published Rates'!AA30-('[1]Expr-Published Rates'!AA30*'[1]Expr-Published Rates'!K30)),'[1]Expr-Published Rates'!K$9))</f>
        <v>39.683920000000001</v>
      </c>
      <c r="L36" s="165">
        <f>IF('[1]Expr-Published Rates'!L$7=0,'[1]Expr-Published Rates'!AB30-('[1]Expr-Published Rates'!AB30*'[1]Expr-Published Rates'!L30),IF(('[1]Expr-Published Rates'!AB30-('[1]Expr-Published Rates'!AB30*'[1]Expr-Published Rates'!L30))&gt;'[1]Expr-Published Rates'!L$9,('[1]Expr-Published Rates'!AB30-('[1]Expr-Published Rates'!AB30*'[1]Expr-Published Rates'!L30)),'[1]Expr-Published Rates'!L$9))</f>
        <v>46.23190000000001</v>
      </c>
      <c r="M36" s="165">
        <f>IF('[1]Expr-Published Rates'!M$7=0,'[1]Expr-Published Rates'!AC30-('[1]Expr-Published Rates'!AC30*'[1]Expr-Published Rates'!M30),IF(('[1]Expr-Published Rates'!AC30-('[1]Expr-Published Rates'!AC30*'[1]Expr-Published Rates'!M30))&gt;'[1]Expr-Published Rates'!M$9,('[1]Expr-Published Rates'!AC30-('[1]Expr-Published Rates'!AC30*'[1]Expr-Published Rates'!M30)),'[1]Expr-Published Rates'!M$9))</f>
        <v>55.284300000000002</v>
      </c>
      <c r="N36" s="173">
        <f>IF('[1]Expr-Published Rates'!N$7=0,'[1]Expr-Published Rates'!AD30-('[1]Expr-Published Rates'!AD30*'[1]Expr-Published Rates'!N30),IF(('[1]Expr-Published Rates'!AD30-('[1]Expr-Published Rates'!AD30*'[1]Expr-Published Rates'!N30))&gt;'[1]Expr-Published Rates'!N$9,('[1]Expr-Published Rates'!AD30-('[1]Expr-Published Rates'!AD30*'[1]Expr-Published Rates'!N30)),'[1]Expr-Published Rates'!N$9))</f>
        <v>60.020645000000002</v>
      </c>
      <c r="O36" s="165">
        <v>29.694895000000002</v>
      </c>
      <c r="P36" s="165">
        <v>31.116599999999991</v>
      </c>
    </row>
    <row r="37" spans="1:16" s="95" customFormat="1" ht="18" customHeight="1">
      <c r="A37" s="121">
        <v>5</v>
      </c>
      <c r="B37" s="122" t="s">
        <v>519</v>
      </c>
      <c r="C37" s="178">
        <f>IF('[1]Expr-Published Rates'!C$7=0,'[1]Expr-Published Rates'!S31-('[1]Expr-Published Rates'!S31*'[1]Expr-Published Rates'!C31),IF(('[1]Expr-Published Rates'!S31-('[1]Expr-Published Rates'!S31*'[1]Expr-Published Rates'!C31))&gt;'[1]Expr-Published Rates'!C$9,('[1]Expr-Published Rates'!S31-('[1]Expr-Published Rates'!S31*'[1]Expr-Published Rates'!C31)),'[1]Expr-Published Rates'!C$9))</f>
        <v>23.350724999999997</v>
      </c>
      <c r="D37" s="179">
        <f>IF('[1]Expr-Published Rates'!D$7=0,'[1]Expr-Published Rates'!T31-('[1]Expr-Published Rates'!T31*'[1]Expr-Published Rates'!D31),IF(('[1]Expr-Published Rates'!T31-('[1]Expr-Published Rates'!T31*'[1]Expr-Published Rates'!D31))&gt;'[1]Expr-Published Rates'!D$9,('[1]Expr-Published Rates'!T31-('[1]Expr-Published Rates'!T31*'[1]Expr-Published Rates'!D31)),'[1]Expr-Published Rates'!D$9))</f>
        <v>27.793130000000005</v>
      </c>
      <c r="E37" s="179">
        <f>IF('[1]Expr-Published Rates'!E$7=0,'[1]Expr-Published Rates'!U31-('[1]Expr-Published Rates'!U31*'[1]Expr-Published Rates'!E31),IF(('[1]Expr-Published Rates'!U31-('[1]Expr-Published Rates'!U31*'[1]Expr-Published Rates'!E31))&gt;'[1]Expr-Published Rates'!E$9,('[1]Expr-Published Rates'!U31-('[1]Expr-Published Rates'!U31*'[1]Expr-Published Rates'!E31)),'[1]Expr-Published Rates'!E$9))</f>
        <v>32.850205000000003</v>
      </c>
      <c r="F37" s="179">
        <f>IF('[1]Expr-Published Rates'!F$7=0,'[1]Expr-Published Rates'!V31-('[1]Expr-Published Rates'!V31*'[1]Expr-Published Rates'!F31),IF(('[1]Expr-Published Rates'!V31-('[1]Expr-Published Rates'!V31*'[1]Expr-Published Rates'!F31))&gt;'[1]Expr-Published Rates'!F$9,('[1]Expr-Published Rates'!V31-('[1]Expr-Published Rates'!V31*'[1]Expr-Published Rates'!F31)),'[1]Expr-Published Rates'!F$9))</f>
        <v>35.538075000000006</v>
      </c>
      <c r="G37" s="179">
        <f>IF('[1]Expr-Published Rates'!G$7=0,'[1]Expr-Published Rates'!W31-('[1]Expr-Published Rates'!W31*'[1]Expr-Published Rates'!G31),IF(('[1]Expr-Published Rates'!W31-('[1]Expr-Published Rates'!W31*'[1]Expr-Published Rates'!G31))&gt;'[1]Expr-Published Rates'!G$9,('[1]Expr-Published Rates'!W31-('[1]Expr-Published Rates'!W31*'[1]Expr-Published Rates'!G31)),'[1]Expr-Published Rates'!G$9))</f>
        <v>35.953725000000006</v>
      </c>
      <c r="H37" s="179">
        <f>IF('[1]Expr-Published Rates'!H$7=0,'[1]Expr-Published Rates'!X31-('[1]Expr-Published Rates'!X31*'[1]Expr-Published Rates'!H31),IF(('[1]Expr-Published Rates'!X31-('[1]Expr-Published Rates'!X31*'[1]Expr-Published Rates'!H31))&gt;'[1]Expr-Published Rates'!H$9,('[1]Expr-Published Rates'!X31-('[1]Expr-Published Rates'!X31*'[1]Expr-Published Rates'!H31)),'[1]Expr-Published Rates'!H$9))</f>
        <v>41.442610000000002</v>
      </c>
      <c r="I37" s="179">
        <f>IF('[1]Expr-Published Rates'!I$7=0,'[1]Expr-Published Rates'!Y31-('[1]Expr-Published Rates'!Y31*'[1]Expr-Published Rates'!I31),IF(('[1]Expr-Published Rates'!Y31-('[1]Expr-Published Rates'!Y31*'[1]Expr-Published Rates'!I31))&gt;'[1]Expr-Published Rates'!I$9,('[1]Expr-Published Rates'!Y31-('[1]Expr-Published Rates'!Y31*'[1]Expr-Published Rates'!I31)),'[1]Expr-Published Rates'!I$9))</f>
        <v>42.297689999999989</v>
      </c>
      <c r="J37" s="179">
        <f>IF('[1]Expr-Published Rates'!J$7=0,'[1]Expr-Published Rates'!Z31-('[1]Expr-Published Rates'!Z31*'[1]Expr-Published Rates'!J31),IF(('[1]Expr-Published Rates'!Z31-('[1]Expr-Published Rates'!Z31*'[1]Expr-Published Rates'!J31))&gt;'[1]Expr-Published Rates'!J$9,('[1]Expr-Published Rates'!Z31-('[1]Expr-Published Rates'!Z31*'[1]Expr-Published Rates'!J31)),'[1]Expr-Published Rates'!J$9))</f>
        <v>33.305760000000006</v>
      </c>
      <c r="K37" s="179">
        <f>IF('[1]Expr-Published Rates'!K$7=0,'[1]Expr-Published Rates'!AA31-('[1]Expr-Published Rates'!AA31*'[1]Expr-Published Rates'!K31),IF(('[1]Expr-Published Rates'!AA31-('[1]Expr-Published Rates'!AA31*'[1]Expr-Published Rates'!K31))&gt;'[1]Expr-Published Rates'!K$9,('[1]Expr-Published Rates'!AA31-('[1]Expr-Published Rates'!AA31*'[1]Expr-Published Rates'!K31)),'[1]Expr-Published Rates'!K$9))</f>
        <v>41.580079999999995</v>
      </c>
      <c r="L37" s="179">
        <f>IF('[1]Expr-Published Rates'!L$7=0,'[1]Expr-Published Rates'!AB31-('[1]Expr-Published Rates'!AB31*'[1]Expr-Published Rates'!L31),IF(('[1]Expr-Published Rates'!AB31-('[1]Expr-Published Rates'!AB31*'[1]Expr-Published Rates'!L31))&gt;'[1]Expr-Published Rates'!L$9,('[1]Expr-Published Rates'!AB31-('[1]Expr-Published Rates'!AB31*'[1]Expr-Published Rates'!L31)),'[1]Expr-Published Rates'!L$9))</f>
        <v>48.171700000000001</v>
      </c>
      <c r="M37" s="179">
        <f>IF('[1]Expr-Published Rates'!M$7=0,'[1]Expr-Published Rates'!AC31-('[1]Expr-Published Rates'!AC31*'[1]Expr-Published Rates'!M31),IF(('[1]Expr-Published Rates'!AC31-('[1]Expr-Published Rates'!AC31*'[1]Expr-Published Rates'!M31))&gt;'[1]Expr-Published Rates'!M$9,('[1]Expr-Published Rates'!AC31-('[1]Expr-Published Rates'!AC31*'[1]Expr-Published Rates'!M31)),'[1]Expr-Published Rates'!M$9))</f>
        <v>57.983855000000005</v>
      </c>
      <c r="N37" s="180">
        <f>IF('[1]Expr-Published Rates'!N$7=0,'[1]Expr-Published Rates'!AD31-('[1]Expr-Published Rates'!AD31*'[1]Expr-Published Rates'!N31),IF(('[1]Expr-Published Rates'!AD31-('[1]Expr-Published Rates'!AD31*'[1]Expr-Published Rates'!N31))&gt;'[1]Expr-Published Rates'!N$9,('[1]Expr-Published Rates'!AD31-('[1]Expr-Published Rates'!AD31*'[1]Expr-Published Rates'!N31)),'[1]Expr-Published Rates'!N$9))</f>
        <v>62.736365000000006</v>
      </c>
      <c r="O37" s="179">
        <v>30.925305000000009</v>
      </c>
      <c r="P37" s="179">
        <v>32.603399999999993</v>
      </c>
    </row>
    <row r="38" spans="1:16" s="95" customFormat="1" ht="18" customHeight="1">
      <c r="A38" s="108">
        <v>5.5</v>
      </c>
      <c r="B38" s="109" t="s">
        <v>519</v>
      </c>
      <c r="C38" s="172">
        <f>IF('[1]Expr-Published Rates'!C$7=0,'[1]Expr-Published Rates'!S32-('[1]Expr-Published Rates'!S32*'[1]Expr-Published Rates'!C32),IF(('[1]Expr-Published Rates'!S32-('[1]Expr-Published Rates'!S32*'[1]Expr-Published Rates'!C32))&gt;'[1]Expr-Published Rates'!C$9,('[1]Expr-Published Rates'!S32-('[1]Expr-Published Rates'!S32*'[1]Expr-Published Rates'!C32)),'[1]Expr-Published Rates'!C$9))</f>
        <v>23.828625000000002</v>
      </c>
      <c r="D38" s="165">
        <f>IF('[1]Expr-Published Rates'!D$7=0,'[1]Expr-Published Rates'!T32-('[1]Expr-Published Rates'!T32*'[1]Expr-Published Rates'!D32),IF(('[1]Expr-Published Rates'!T32-('[1]Expr-Published Rates'!T32*'[1]Expr-Published Rates'!D32))&gt;'[1]Expr-Published Rates'!D$9,('[1]Expr-Published Rates'!T32-('[1]Expr-Published Rates'!T32*'[1]Expr-Published Rates'!D32)),'[1]Expr-Published Rates'!D$9))</f>
        <v>28.804545000000005</v>
      </c>
      <c r="E38" s="165">
        <f>IF('[1]Expr-Published Rates'!E$7=0,'[1]Expr-Published Rates'!U32-('[1]Expr-Published Rates'!U32*'[1]Expr-Published Rates'!E32),IF(('[1]Expr-Published Rates'!U32-('[1]Expr-Published Rates'!U32*'[1]Expr-Published Rates'!E32))&gt;'[1]Expr-Published Rates'!E$9,('[1]Expr-Published Rates'!U32-('[1]Expr-Published Rates'!U32*'[1]Expr-Published Rates'!E32)),'[1]Expr-Published Rates'!E$9))</f>
        <v>34.374255000000005</v>
      </c>
      <c r="F38" s="165">
        <f>IF('[1]Expr-Published Rates'!F$7=0,'[1]Expr-Published Rates'!V32-('[1]Expr-Published Rates'!V32*'[1]Expr-Published Rates'!F32),IF(('[1]Expr-Published Rates'!V32-('[1]Expr-Published Rates'!V32*'[1]Expr-Published Rates'!F32))&gt;'[1]Expr-Published Rates'!F$9,('[1]Expr-Published Rates'!V32-('[1]Expr-Published Rates'!V32*'[1]Expr-Published Rates'!F32)),'[1]Expr-Published Rates'!F$9))</f>
        <v>36.854299999999995</v>
      </c>
      <c r="G38" s="165">
        <f>IF('[1]Expr-Published Rates'!G$7=0,'[1]Expr-Published Rates'!W32-('[1]Expr-Published Rates'!W32*'[1]Expr-Published Rates'!G32),IF(('[1]Expr-Published Rates'!W32-('[1]Expr-Published Rates'!W32*'[1]Expr-Published Rates'!G32))&gt;'[1]Expr-Published Rates'!G$9,('[1]Expr-Published Rates'!W32-('[1]Expr-Published Rates'!W32*'[1]Expr-Published Rates'!G32)),'[1]Expr-Published Rates'!G$9))</f>
        <v>37.186819999999997</v>
      </c>
      <c r="H38" s="165">
        <f>IF('[1]Expr-Published Rates'!H$7=0,'[1]Expr-Published Rates'!X32-('[1]Expr-Published Rates'!X32*'[1]Expr-Published Rates'!H32),IF(('[1]Expr-Published Rates'!X32-('[1]Expr-Published Rates'!X32*'[1]Expr-Published Rates'!H32))&gt;'[1]Expr-Published Rates'!H$9,('[1]Expr-Published Rates'!X32-('[1]Expr-Published Rates'!X32*'[1]Expr-Published Rates'!H32)),'[1]Expr-Published Rates'!H$9))</f>
        <v>42.913589999999999</v>
      </c>
      <c r="I38" s="165">
        <f>IF('[1]Expr-Published Rates'!I$7=0,'[1]Expr-Published Rates'!Y32-('[1]Expr-Published Rates'!Y32*'[1]Expr-Published Rates'!I32),IF(('[1]Expr-Published Rates'!Y32-('[1]Expr-Published Rates'!Y32*'[1]Expr-Published Rates'!I32))&gt;'[1]Expr-Published Rates'!I$9,('[1]Expr-Published Rates'!Y32-('[1]Expr-Published Rates'!Y32*'[1]Expr-Published Rates'!I32)),'[1]Expr-Published Rates'!I$9))</f>
        <v>43.793849999999992</v>
      </c>
      <c r="J38" s="165">
        <f>IF('[1]Expr-Published Rates'!J$7=0,'[1]Expr-Published Rates'!Z32-('[1]Expr-Published Rates'!Z32*'[1]Expr-Published Rates'!J32),IF(('[1]Expr-Published Rates'!Z32-('[1]Expr-Published Rates'!Z32*'[1]Expr-Published Rates'!J32))&gt;'[1]Expr-Published Rates'!J$9,('[1]Expr-Published Rates'!Z32-('[1]Expr-Published Rates'!Z32*'[1]Expr-Published Rates'!J32)),'[1]Expr-Published Rates'!J$9))</f>
        <v>34.415284999999997</v>
      </c>
      <c r="K38" s="165">
        <f>IF('[1]Expr-Published Rates'!K$7=0,'[1]Expr-Published Rates'!AA32-('[1]Expr-Published Rates'!AA32*'[1]Expr-Published Rates'!K32),IF(('[1]Expr-Published Rates'!AA32-('[1]Expr-Published Rates'!AA32*'[1]Expr-Published Rates'!K32))&gt;'[1]Expr-Published Rates'!K$9,('[1]Expr-Published Rates'!AA32-('[1]Expr-Published Rates'!AA32*'[1]Expr-Published Rates'!K32)),'[1]Expr-Published Rates'!K$9))</f>
        <v>41.059100000000001</v>
      </c>
      <c r="L38" s="165">
        <f>IF('[1]Expr-Published Rates'!L$7=0,'[1]Expr-Published Rates'!AB32-('[1]Expr-Published Rates'!AB32*'[1]Expr-Published Rates'!L32),IF(('[1]Expr-Published Rates'!AB32-('[1]Expr-Published Rates'!AB32*'[1]Expr-Published Rates'!L32))&gt;'[1]Expr-Published Rates'!L$9,('[1]Expr-Published Rates'!AB32-('[1]Expr-Published Rates'!AB32*'[1]Expr-Published Rates'!L32)),'[1]Expr-Published Rates'!L$9))</f>
        <v>50.159995000000009</v>
      </c>
      <c r="M38" s="165">
        <f>IF('[1]Expr-Published Rates'!M$7=0,'[1]Expr-Published Rates'!AC32-('[1]Expr-Published Rates'!AC32*'[1]Expr-Published Rates'!M32),IF(('[1]Expr-Published Rates'!AC32-('[1]Expr-Published Rates'!AC32*'[1]Expr-Published Rates'!M32))&gt;'[1]Expr-Published Rates'!M$9,('[1]Expr-Published Rates'!AC32-('[1]Expr-Published Rates'!AC32*'[1]Expr-Published Rates'!M32)),'[1]Expr-Published Rates'!M$9))</f>
        <v>60.748070000000013</v>
      </c>
      <c r="N38" s="173">
        <f>IF('[1]Expr-Published Rates'!N$7=0,'[1]Expr-Published Rates'!AD32-('[1]Expr-Published Rates'!AD32*'[1]Expr-Published Rates'!N32),IF(('[1]Expr-Published Rates'!AD32-('[1]Expr-Published Rates'!AD32*'[1]Expr-Published Rates'!N32))&gt;'[1]Expr-Published Rates'!N$9,('[1]Expr-Published Rates'!AD32-('[1]Expr-Published Rates'!AD32*'[1]Expr-Published Rates'!N32)),'[1]Expr-Published Rates'!N$9))</f>
        <v>65.516745000000014</v>
      </c>
      <c r="O38" s="165">
        <v>34.415284999999997</v>
      </c>
      <c r="P38" s="165">
        <v>41.059100000000001</v>
      </c>
    </row>
    <row r="39" spans="1:16" s="95" customFormat="1" ht="18" customHeight="1">
      <c r="A39" s="108">
        <v>6</v>
      </c>
      <c r="B39" s="109" t="s">
        <v>519</v>
      </c>
      <c r="C39" s="172">
        <f>IF('[1]Expr-Published Rates'!C$7=0,'[1]Expr-Published Rates'!S33-('[1]Expr-Published Rates'!S33*'[1]Expr-Published Rates'!C33),IF(('[1]Expr-Published Rates'!S33-('[1]Expr-Published Rates'!S33*'[1]Expr-Published Rates'!C33))&gt;'[1]Expr-Published Rates'!C$9,('[1]Expr-Published Rates'!S33-('[1]Expr-Published Rates'!S33*'[1]Expr-Published Rates'!C33)),'[1]Expr-Published Rates'!C$9))</f>
        <v>24.372900000000001</v>
      </c>
      <c r="D39" s="165">
        <f>IF('[1]Expr-Published Rates'!D$7=0,'[1]Expr-Published Rates'!T33-('[1]Expr-Published Rates'!T33*'[1]Expr-Published Rates'!D33),IF(('[1]Expr-Published Rates'!T33-('[1]Expr-Published Rates'!T33*'[1]Expr-Published Rates'!D33))&gt;'[1]Expr-Published Rates'!D$9,('[1]Expr-Published Rates'!T33-('[1]Expr-Published Rates'!T33*'[1]Expr-Published Rates'!D33)),'[1]Expr-Published Rates'!D$9))</f>
        <v>29.802104999999997</v>
      </c>
      <c r="E39" s="165">
        <f>IF('[1]Expr-Published Rates'!E$7=0,'[1]Expr-Published Rates'!U33-('[1]Expr-Published Rates'!U33*'[1]Expr-Published Rates'!E33),IF(('[1]Expr-Published Rates'!U33-('[1]Expr-Published Rates'!U33*'[1]Expr-Published Rates'!E33))&gt;'[1]Expr-Published Rates'!E$9,('[1]Expr-Published Rates'!U33-('[1]Expr-Published Rates'!U33*'[1]Expr-Published Rates'!E33)),'[1]Expr-Published Rates'!E$9))</f>
        <v>35.91216</v>
      </c>
      <c r="F39" s="165">
        <f>IF('[1]Expr-Published Rates'!F$7=0,'[1]Expr-Published Rates'!V33-('[1]Expr-Published Rates'!V33*'[1]Expr-Published Rates'!F33),IF(('[1]Expr-Published Rates'!V33-('[1]Expr-Published Rates'!V33*'[1]Expr-Published Rates'!F33))&gt;'[1]Expr-Published Rates'!F$9,('[1]Expr-Published Rates'!V33-('[1]Expr-Published Rates'!V33*'[1]Expr-Published Rates'!F33)),'[1]Expr-Published Rates'!F$9))</f>
        <v>38.170524999999998</v>
      </c>
      <c r="G39" s="165">
        <f>IF('[1]Expr-Published Rates'!G$7=0,'[1]Expr-Published Rates'!W33-('[1]Expr-Published Rates'!W33*'[1]Expr-Published Rates'!G33),IF(('[1]Expr-Published Rates'!W33-('[1]Expr-Published Rates'!W33*'[1]Expr-Published Rates'!G33))&gt;'[1]Expr-Published Rates'!G$9,('[1]Expr-Published Rates'!W33-('[1]Expr-Published Rates'!W33*'[1]Expr-Published Rates'!G33)),'[1]Expr-Published Rates'!G$9))</f>
        <v>38.461480000000009</v>
      </c>
      <c r="H39" s="165">
        <f>IF('[1]Expr-Published Rates'!H$7=0,'[1]Expr-Published Rates'!X33-('[1]Expr-Published Rates'!X33*'[1]Expr-Published Rates'!H33),IF(('[1]Expr-Published Rates'!X33-('[1]Expr-Published Rates'!X33*'[1]Expr-Published Rates'!H33))&gt;'[1]Expr-Published Rates'!H$9,('[1]Expr-Published Rates'!X33-('[1]Expr-Published Rates'!X33*'[1]Expr-Published Rates'!H33)),'[1]Expr-Published Rates'!H$9))</f>
        <v>44.369560000000007</v>
      </c>
      <c r="I39" s="165">
        <f>IF('[1]Expr-Published Rates'!I$7=0,'[1]Expr-Published Rates'!Y33-('[1]Expr-Published Rates'!Y33*'[1]Expr-Published Rates'!I33),IF(('[1]Expr-Published Rates'!Y33-('[1]Expr-Published Rates'!Y33*'[1]Expr-Published Rates'!I33))&gt;'[1]Expr-Published Rates'!I$9,('[1]Expr-Published Rates'!Y33-('[1]Expr-Published Rates'!Y33*'[1]Expr-Published Rates'!I33)),'[1]Expr-Published Rates'!I$9))</f>
        <v>45.134159999999994</v>
      </c>
      <c r="J39" s="165">
        <f>IF('[1]Expr-Published Rates'!J$7=0,'[1]Expr-Published Rates'!Z33-('[1]Expr-Published Rates'!Z33*'[1]Expr-Published Rates'!J33),IF(('[1]Expr-Published Rates'!Z33-('[1]Expr-Published Rates'!Z33*'[1]Expr-Published Rates'!J33))&gt;'[1]Expr-Published Rates'!J$9,('[1]Expr-Published Rates'!Z33-('[1]Expr-Published Rates'!Z33*'[1]Expr-Published Rates'!J33)),'[1]Expr-Published Rates'!J$9))</f>
        <v>35.498339999999999</v>
      </c>
      <c r="K39" s="165">
        <f>IF('[1]Expr-Published Rates'!K$7=0,'[1]Expr-Published Rates'!AA33-('[1]Expr-Published Rates'!AA33*'[1]Expr-Published Rates'!K33),IF(('[1]Expr-Published Rates'!AA33-('[1]Expr-Published Rates'!AA33*'[1]Expr-Published Rates'!K33))&gt;'[1]Expr-Published Rates'!K$9,('[1]Expr-Published Rates'!AA33-('[1]Expr-Published Rates'!AA33*'[1]Expr-Published Rates'!K33)),'[1]Expr-Published Rates'!K$9))</f>
        <v>42.449290000000005</v>
      </c>
      <c r="L39" s="165">
        <f>IF('[1]Expr-Published Rates'!L$7=0,'[1]Expr-Published Rates'!AB33-('[1]Expr-Published Rates'!AB33*'[1]Expr-Published Rates'!L33),IF(('[1]Expr-Published Rates'!AB33-('[1]Expr-Published Rates'!AB33*'[1]Expr-Published Rates'!L33))&gt;'[1]Expr-Published Rates'!L$9,('[1]Expr-Published Rates'!AB33-('[1]Expr-Published Rates'!AB33*'[1]Expr-Published Rates'!L33)),'[1]Expr-Published Rates'!L$9))</f>
        <v>52.148290000000003</v>
      </c>
      <c r="M39" s="165">
        <f>IF('[1]Expr-Published Rates'!M$7=0,'[1]Expr-Published Rates'!AC33-('[1]Expr-Published Rates'!AC33*'[1]Expr-Published Rates'!M33),IF(('[1]Expr-Published Rates'!AC33-('[1]Expr-Published Rates'!AC33*'[1]Expr-Published Rates'!M33))&gt;'[1]Expr-Published Rates'!M$9,('[1]Expr-Published Rates'!AC33-('[1]Expr-Published Rates'!AC33*'[1]Expr-Published Rates'!M33)),'[1]Expr-Published Rates'!M$9))</f>
        <v>63.431460000000015</v>
      </c>
      <c r="N39" s="173">
        <f>IF('[1]Expr-Published Rates'!N$7=0,'[1]Expr-Published Rates'!AD33-('[1]Expr-Published Rates'!AD33*'[1]Expr-Published Rates'!N33),IF(('[1]Expr-Published Rates'!AD33-('[1]Expr-Published Rates'!AD33*'[1]Expr-Published Rates'!N33))&gt;'[1]Expr-Published Rates'!N$9,('[1]Expr-Published Rates'!AD33-('[1]Expr-Published Rates'!AD33*'[1]Expr-Published Rates'!N33)),'[1]Expr-Published Rates'!N$9))</f>
        <v>68.280959999999993</v>
      </c>
      <c r="O39" s="165">
        <v>35.498339999999999</v>
      </c>
      <c r="P39" s="165">
        <v>42.449290000000005</v>
      </c>
    </row>
    <row r="40" spans="1:16" s="95" customFormat="1" ht="18" customHeight="1">
      <c r="A40" s="108">
        <v>6.5</v>
      </c>
      <c r="B40" s="109" t="s">
        <v>519</v>
      </c>
      <c r="C40" s="172">
        <f>IF('[1]Expr-Published Rates'!C$7=0,'[1]Expr-Published Rates'!S34-('[1]Expr-Published Rates'!S34*'[1]Expr-Published Rates'!C34),IF(('[1]Expr-Published Rates'!S34-('[1]Expr-Published Rates'!S34*'[1]Expr-Published Rates'!C34))&gt;'[1]Expr-Published Rates'!C$9,('[1]Expr-Published Rates'!S34-('[1]Expr-Published Rates'!S34*'[1]Expr-Published Rates'!C34)),'[1]Expr-Published Rates'!C$9))</f>
        <v>24.903899999999993</v>
      </c>
      <c r="D40" s="165">
        <f>IF('[1]Expr-Published Rates'!D$7=0,'[1]Expr-Published Rates'!T34-('[1]Expr-Published Rates'!T34*'[1]Expr-Published Rates'!D34),IF(('[1]Expr-Published Rates'!T34-('[1]Expr-Published Rates'!T34*'[1]Expr-Published Rates'!D34))&gt;'[1]Expr-Published Rates'!D$9,('[1]Expr-Published Rates'!T34-('[1]Expr-Published Rates'!T34*'[1]Expr-Published Rates'!D34)),'[1]Expr-Published Rates'!D$9))</f>
        <v>30.785809999999998</v>
      </c>
      <c r="E40" s="165">
        <f>IF('[1]Expr-Published Rates'!E$7=0,'[1]Expr-Published Rates'!U34-('[1]Expr-Published Rates'!U34*'[1]Expr-Published Rates'!E34),IF(('[1]Expr-Published Rates'!U34-('[1]Expr-Published Rates'!U34*'[1]Expr-Published Rates'!E34))&gt;'[1]Expr-Published Rates'!E$9,('[1]Expr-Published Rates'!U34-('[1]Expr-Published Rates'!U34*'[1]Expr-Published Rates'!E34)),'[1]Expr-Published Rates'!E$9))</f>
        <v>37.408500000000004</v>
      </c>
      <c r="F40" s="165">
        <f>IF('[1]Expr-Published Rates'!F$7=0,'[1]Expr-Published Rates'!V34-('[1]Expr-Published Rates'!V34*'[1]Expr-Published Rates'!F34),IF(('[1]Expr-Published Rates'!V34-('[1]Expr-Published Rates'!V34*'[1]Expr-Published Rates'!F34))&gt;'[1]Expr-Published Rates'!F$9,('[1]Expr-Published Rates'!V34-('[1]Expr-Published Rates'!V34*'[1]Expr-Published Rates'!F34)),'[1]Expr-Published Rates'!F$9))</f>
        <v>39.486750000000001</v>
      </c>
      <c r="G40" s="165">
        <f>IF('[1]Expr-Published Rates'!G$7=0,'[1]Expr-Published Rates'!W34-('[1]Expr-Published Rates'!W34*'[1]Expr-Published Rates'!G34),IF(('[1]Expr-Published Rates'!W34-('[1]Expr-Published Rates'!W34*'[1]Expr-Published Rates'!G34))&gt;'[1]Expr-Published Rates'!G$9,('[1]Expr-Published Rates'!W34-('[1]Expr-Published Rates'!W34*'[1]Expr-Published Rates'!G34)),'[1]Expr-Published Rates'!G$9))</f>
        <v>39.736140000000006</v>
      </c>
      <c r="H40" s="165">
        <f>IF('[1]Expr-Published Rates'!H$7=0,'[1]Expr-Published Rates'!X34-('[1]Expr-Published Rates'!X34*'[1]Expr-Published Rates'!H34),IF(('[1]Expr-Published Rates'!X34-('[1]Expr-Published Rates'!X34*'[1]Expr-Published Rates'!H34))&gt;'[1]Expr-Published Rates'!H$9,('[1]Expr-Published Rates'!X34-('[1]Expr-Published Rates'!X34*'[1]Expr-Published Rates'!H34)),'[1]Expr-Published Rates'!H$9))</f>
        <v>45.795510000000007</v>
      </c>
      <c r="I40" s="165">
        <f>IF('[1]Expr-Published Rates'!I$7=0,'[1]Expr-Published Rates'!Y34-('[1]Expr-Published Rates'!Y34*'[1]Expr-Published Rates'!I34),IF(('[1]Expr-Published Rates'!Y34-('[1]Expr-Published Rates'!Y34*'[1]Expr-Published Rates'!I34))&gt;'[1]Expr-Published Rates'!I$9,('[1]Expr-Published Rates'!Y34-('[1]Expr-Published Rates'!Y34*'[1]Expr-Published Rates'!I34)),'[1]Expr-Published Rates'!I$9))</f>
        <v>46.599149999999995</v>
      </c>
      <c r="J40" s="165">
        <f>IF('[1]Expr-Published Rates'!J$7=0,'[1]Expr-Published Rates'!Z34-('[1]Expr-Published Rates'!Z34*'[1]Expr-Published Rates'!J34),IF(('[1]Expr-Published Rates'!Z34-('[1]Expr-Published Rates'!Z34*'[1]Expr-Published Rates'!J34))&gt;'[1]Expr-Published Rates'!J$9,('[1]Expr-Published Rates'!Z34-('[1]Expr-Published Rates'!Z34*'[1]Expr-Published Rates'!J34)),'[1]Expr-Published Rates'!J$9))</f>
        <v>36.597560000000001</v>
      </c>
      <c r="K40" s="165">
        <f>IF('[1]Expr-Published Rates'!K$7=0,'[1]Expr-Published Rates'!AA34-('[1]Expr-Published Rates'!AA34*'[1]Expr-Published Rates'!K34),IF(('[1]Expr-Published Rates'!AA34-('[1]Expr-Published Rates'!AA34*'[1]Expr-Published Rates'!K34))&gt;'[1]Expr-Published Rates'!K$9,('[1]Expr-Published Rates'!AA34-('[1]Expr-Published Rates'!AA34*'[1]Expr-Published Rates'!K34)),'[1]Expr-Published Rates'!K$9))</f>
        <v>43.790985000000006</v>
      </c>
      <c r="L40" s="165">
        <f>IF('[1]Expr-Published Rates'!L$7=0,'[1]Expr-Published Rates'!AB34-('[1]Expr-Published Rates'!AB34*'[1]Expr-Published Rates'!L34),IF(('[1]Expr-Published Rates'!AB34-('[1]Expr-Published Rates'!AB34*'[1]Expr-Published Rates'!L34))&gt;'[1]Expr-Published Rates'!L$9,('[1]Expr-Published Rates'!AB34-('[1]Expr-Published Rates'!AB34*'[1]Expr-Published Rates'!L34)),'[1]Expr-Published Rates'!L$9))</f>
        <v>54.201245</v>
      </c>
      <c r="M40" s="165">
        <f>IF('[1]Expr-Published Rates'!M$7=0,'[1]Expr-Published Rates'!AC34-('[1]Expr-Published Rates'!AC34*'[1]Expr-Published Rates'!M34),IF(('[1]Expr-Published Rates'!AC34-('[1]Expr-Published Rates'!AC34*'[1]Expr-Published Rates'!M34))&gt;'[1]Expr-Published Rates'!M$9,('[1]Expr-Published Rates'!AC34-('[1]Expr-Published Rates'!AC34*'[1]Expr-Published Rates'!M34)),'[1]Expr-Published Rates'!M$9))</f>
        <v>66.163345000000021</v>
      </c>
      <c r="N40" s="173">
        <f>IF('[1]Expr-Published Rates'!N$7=0,'[1]Expr-Published Rates'!AD34-('[1]Expr-Published Rates'!AD34*'[1]Expr-Published Rates'!N34),IF(('[1]Expr-Published Rates'!AD34-('[1]Expr-Published Rates'!AD34*'[1]Expr-Published Rates'!N34))&gt;'[1]Expr-Published Rates'!N$9,('[1]Expr-Published Rates'!AD34-('[1]Expr-Published Rates'!AD34*'[1]Expr-Published Rates'!N34)),'[1]Expr-Published Rates'!N$9))</f>
        <v>71.02901</v>
      </c>
      <c r="O40" s="165">
        <v>36.597560000000001</v>
      </c>
      <c r="P40" s="165">
        <v>43.790985000000006</v>
      </c>
    </row>
    <row r="41" spans="1:16" s="95" customFormat="1" ht="18" customHeight="1">
      <c r="A41" s="108">
        <v>7</v>
      </c>
      <c r="B41" s="109" t="s">
        <v>519</v>
      </c>
      <c r="C41" s="172">
        <f>IF('[1]Expr-Published Rates'!C$7=0,'[1]Expr-Published Rates'!S35-('[1]Expr-Published Rates'!S35*'[1]Expr-Published Rates'!C35),IF(('[1]Expr-Published Rates'!S35-('[1]Expr-Published Rates'!S35*'[1]Expr-Published Rates'!C35))&gt;'[1]Expr-Published Rates'!C$9,('[1]Expr-Published Rates'!S35-('[1]Expr-Published Rates'!S35*'[1]Expr-Published Rates'!C35)),'[1]Expr-Published Rates'!C$9))</f>
        <v>25.474724999999992</v>
      </c>
      <c r="D41" s="165">
        <f>IF('[1]Expr-Published Rates'!D$7=0,'[1]Expr-Published Rates'!T35-('[1]Expr-Published Rates'!T35*'[1]Expr-Published Rates'!D35),IF(('[1]Expr-Published Rates'!T35-('[1]Expr-Published Rates'!T35*'[1]Expr-Published Rates'!D35))&gt;'[1]Expr-Published Rates'!D$9,('[1]Expr-Published Rates'!T35-('[1]Expr-Published Rates'!T35*'[1]Expr-Published Rates'!D35)),'[1]Expr-Published Rates'!D$9))</f>
        <v>31.811080000000004</v>
      </c>
      <c r="E41" s="165">
        <f>IF('[1]Expr-Published Rates'!E$7=0,'[1]Expr-Published Rates'!U35-('[1]Expr-Published Rates'!U35*'[1]Expr-Published Rates'!E35),IF(('[1]Expr-Published Rates'!U35-('[1]Expr-Published Rates'!U35*'[1]Expr-Published Rates'!E35))&gt;'[1]Expr-Published Rates'!E$9,('[1]Expr-Published Rates'!U35-('[1]Expr-Published Rates'!U35*'[1]Expr-Published Rates'!E35)),'[1]Expr-Published Rates'!E$9))</f>
        <v>38.946404999999999</v>
      </c>
      <c r="F41" s="165">
        <f>IF('[1]Expr-Published Rates'!F$7=0,'[1]Expr-Published Rates'!V35-('[1]Expr-Published Rates'!V35*'[1]Expr-Published Rates'!F35),IF(('[1]Expr-Published Rates'!V35-('[1]Expr-Published Rates'!V35*'[1]Expr-Published Rates'!F35))&gt;'[1]Expr-Published Rates'!F$9,('[1]Expr-Published Rates'!V35-('[1]Expr-Published Rates'!V35*'[1]Expr-Published Rates'!F35)),'[1]Expr-Published Rates'!F$9))</f>
        <v>40.81683000000001</v>
      </c>
      <c r="G41" s="165">
        <f>IF('[1]Expr-Published Rates'!G$7=0,'[1]Expr-Published Rates'!W35-('[1]Expr-Published Rates'!W35*'[1]Expr-Published Rates'!G35),IF(('[1]Expr-Published Rates'!W35-('[1]Expr-Published Rates'!W35*'[1]Expr-Published Rates'!G35))&gt;'[1]Expr-Published Rates'!G$9,('[1]Expr-Published Rates'!W35-('[1]Expr-Published Rates'!W35*'[1]Expr-Published Rates'!G35)),'[1]Expr-Published Rates'!G$9))</f>
        <v>41.02465500000001</v>
      </c>
      <c r="H41" s="165">
        <f>IF('[1]Expr-Published Rates'!H$7=0,'[1]Expr-Published Rates'!X35-('[1]Expr-Published Rates'!X35*'[1]Expr-Published Rates'!H35),IF(('[1]Expr-Published Rates'!X35-('[1]Expr-Published Rates'!X35*'[1]Expr-Published Rates'!H35))&gt;'[1]Expr-Published Rates'!H$9,('[1]Expr-Published Rates'!X35-('[1]Expr-Published Rates'!X35*'[1]Expr-Published Rates'!H35)),'[1]Expr-Published Rates'!H$9))</f>
        <v>47.281500000000008</v>
      </c>
      <c r="I41" s="165">
        <f>IF('[1]Expr-Published Rates'!I$7=0,'[1]Expr-Published Rates'!Y35-('[1]Expr-Published Rates'!Y35*'[1]Expr-Published Rates'!I35),IF(('[1]Expr-Published Rates'!Y35-('[1]Expr-Published Rates'!Y35*'[1]Expr-Published Rates'!I35))&gt;'[1]Expr-Published Rates'!I$9,('[1]Expr-Published Rates'!Y35-('[1]Expr-Published Rates'!Y35*'[1]Expr-Published Rates'!I35)),'[1]Expr-Published Rates'!I$9))</f>
        <v>48.017385000000004</v>
      </c>
      <c r="J41" s="165">
        <f>IF('[1]Expr-Published Rates'!J$7=0,'[1]Expr-Published Rates'!Z35-('[1]Expr-Published Rates'!Z35*'[1]Expr-Published Rates'!J35),IF(('[1]Expr-Published Rates'!Z35-('[1]Expr-Published Rates'!Z35*'[1]Expr-Published Rates'!J35))&gt;'[1]Expr-Published Rates'!J$9,('[1]Expr-Published Rates'!Z35-('[1]Expr-Published Rates'!Z35*'[1]Expr-Published Rates'!J35)),'[1]Expr-Published Rates'!J$9))</f>
        <v>37.696780000000004</v>
      </c>
      <c r="K41" s="165">
        <f>IF('[1]Expr-Published Rates'!K$7=0,'[1]Expr-Published Rates'!AA35-('[1]Expr-Published Rates'!AA35*'[1]Expr-Published Rates'!K35),IF(('[1]Expr-Published Rates'!AA35-('[1]Expr-Published Rates'!AA35*'[1]Expr-Published Rates'!K35))&gt;'[1]Expr-Published Rates'!K$9,('[1]Expr-Published Rates'!AA35-('[1]Expr-Published Rates'!AA35*'[1]Expr-Published Rates'!K35)),'[1]Expr-Published Rates'!K$9))</f>
        <v>45.18117500000001</v>
      </c>
      <c r="L41" s="165">
        <f>IF('[1]Expr-Published Rates'!L$7=0,'[1]Expr-Published Rates'!AB35-('[1]Expr-Published Rates'!AB35*'[1]Expr-Published Rates'!L35),IF(('[1]Expr-Published Rates'!AB35-('[1]Expr-Published Rates'!AB35*'[1]Expr-Published Rates'!L35))&gt;'[1]Expr-Published Rates'!L$9,('[1]Expr-Published Rates'!AB35-('[1]Expr-Published Rates'!AB35*'[1]Expr-Published Rates'!L35)),'[1]Expr-Published Rates'!L$9))</f>
        <v>56.238034999999996</v>
      </c>
      <c r="M41" s="165">
        <f>IF('[1]Expr-Published Rates'!M$7=0,'[1]Expr-Published Rates'!AC35-('[1]Expr-Published Rates'!AC35*'[1]Expr-Published Rates'!M35),IF(('[1]Expr-Published Rates'!AC35-('[1]Expr-Published Rates'!AC35*'[1]Expr-Published Rates'!M35))&gt;'[1]Expr-Published Rates'!M$9,('[1]Expr-Published Rates'!AC35-('[1]Expr-Published Rates'!AC35*'[1]Expr-Published Rates'!M35)),'[1]Expr-Published Rates'!M$9))</f>
        <v>68.830569999999994</v>
      </c>
      <c r="N41" s="173">
        <f>IF('[1]Expr-Published Rates'!N$7=0,'[1]Expr-Published Rates'!AD35-('[1]Expr-Published Rates'!AD35*'[1]Expr-Published Rates'!N35),IF(('[1]Expr-Published Rates'!AD35-('[1]Expr-Published Rates'!AD35*'[1]Expr-Published Rates'!N35))&gt;'[1]Expr-Published Rates'!N$9,('[1]Expr-Published Rates'!AD35-('[1]Expr-Published Rates'!AD35*'[1]Expr-Published Rates'!N35)),'[1]Expr-Published Rates'!N$9))</f>
        <v>73.760895000000005</v>
      </c>
      <c r="O41" s="165">
        <v>37.696780000000004</v>
      </c>
      <c r="P41" s="165">
        <v>45.18117500000001</v>
      </c>
    </row>
    <row r="42" spans="1:16" s="95" customFormat="1" ht="18" customHeight="1">
      <c r="A42" s="121">
        <v>7.5</v>
      </c>
      <c r="B42" s="122" t="s">
        <v>519</v>
      </c>
      <c r="C42" s="172">
        <f>IF('[1]Expr-Published Rates'!C$7=0,'[1]Expr-Published Rates'!S36-('[1]Expr-Published Rates'!S36*'[1]Expr-Published Rates'!C36),IF(('[1]Expr-Published Rates'!S36-('[1]Expr-Published Rates'!S36*'[1]Expr-Published Rates'!C36))&gt;'[1]Expr-Published Rates'!C$9,('[1]Expr-Published Rates'!S36-('[1]Expr-Published Rates'!S36*'[1]Expr-Published Rates'!C36)),'[1]Expr-Published Rates'!C$9))</f>
        <v>25.992449999999991</v>
      </c>
      <c r="D42" s="165">
        <f>IF('[1]Expr-Published Rates'!D$7=0,'[1]Expr-Published Rates'!T36-('[1]Expr-Published Rates'!T36*'[1]Expr-Published Rates'!D36),IF(('[1]Expr-Published Rates'!T36-('[1]Expr-Published Rates'!T36*'[1]Expr-Published Rates'!D36))&gt;'[1]Expr-Published Rates'!D$9,('[1]Expr-Published Rates'!T36-('[1]Expr-Published Rates'!T36*'[1]Expr-Published Rates'!D36)),'[1]Expr-Published Rates'!D$9))</f>
        <v>32.794785000000005</v>
      </c>
      <c r="E42" s="165">
        <f>IF('[1]Expr-Published Rates'!E$7=0,'[1]Expr-Published Rates'!U36-('[1]Expr-Published Rates'!U36*'[1]Expr-Published Rates'!E36),IF(('[1]Expr-Published Rates'!U36-('[1]Expr-Published Rates'!U36*'[1]Expr-Published Rates'!E36))&gt;'[1]Expr-Published Rates'!E$9,('[1]Expr-Published Rates'!U36-('[1]Expr-Published Rates'!U36*'[1]Expr-Published Rates'!E36)),'[1]Expr-Published Rates'!E$9))</f>
        <v>40.442745000000002</v>
      </c>
      <c r="F42" s="165">
        <f>IF('[1]Expr-Published Rates'!F$7=0,'[1]Expr-Published Rates'!V36-('[1]Expr-Published Rates'!V36*'[1]Expr-Published Rates'!F36),IF(('[1]Expr-Published Rates'!V36-('[1]Expr-Published Rates'!V36*'[1]Expr-Published Rates'!F36))&gt;'[1]Expr-Published Rates'!F$9,('[1]Expr-Published Rates'!V36-('[1]Expr-Published Rates'!V36*'[1]Expr-Published Rates'!F36)),'[1]Expr-Published Rates'!F$9))</f>
        <v>42.105345</v>
      </c>
      <c r="G42" s="165">
        <f>IF('[1]Expr-Published Rates'!G$7=0,'[1]Expr-Published Rates'!W36-('[1]Expr-Published Rates'!W36*'[1]Expr-Published Rates'!G36),IF(('[1]Expr-Published Rates'!W36-('[1]Expr-Published Rates'!W36*'[1]Expr-Published Rates'!G36))&gt;'[1]Expr-Published Rates'!G$9,('[1]Expr-Published Rates'!W36-('[1]Expr-Published Rates'!W36*'[1]Expr-Published Rates'!G36)),'[1]Expr-Published Rates'!G$9))</f>
        <v>42.28546</v>
      </c>
      <c r="H42" s="165">
        <f>IF('[1]Expr-Published Rates'!H$7=0,'[1]Expr-Published Rates'!X36-('[1]Expr-Published Rates'!X36*'[1]Expr-Published Rates'!H36),IF(('[1]Expr-Published Rates'!X36-('[1]Expr-Published Rates'!X36*'[1]Expr-Published Rates'!H36))&gt;'[1]Expr-Published Rates'!H$9,('[1]Expr-Published Rates'!X36-('[1]Expr-Published Rates'!X36*'[1]Expr-Published Rates'!H36)),'[1]Expr-Published Rates'!H$9))</f>
        <v>48.722460000000012</v>
      </c>
      <c r="I42" s="165">
        <f>IF('[1]Expr-Published Rates'!I$7=0,'[1]Expr-Published Rates'!Y36-('[1]Expr-Published Rates'!Y36*'[1]Expr-Published Rates'!I36),IF(('[1]Expr-Published Rates'!Y36-('[1]Expr-Published Rates'!Y36*'[1]Expr-Published Rates'!I36))&gt;'[1]Expr-Published Rates'!I$9,('[1]Expr-Published Rates'!Y36-('[1]Expr-Published Rates'!Y36*'[1]Expr-Published Rates'!I36)),'[1]Expr-Published Rates'!I$9))</f>
        <v>49.43562</v>
      </c>
      <c r="J42" s="165">
        <f>IF('[1]Expr-Published Rates'!J$7=0,'[1]Expr-Published Rates'!Z36-('[1]Expr-Published Rates'!Z36*'[1]Expr-Published Rates'!J36),IF(('[1]Expr-Published Rates'!Z36-('[1]Expr-Published Rates'!Z36*'[1]Expr-Published Rates'!J36))&gt;'[1]Expr-Published Rates'!J$9,('[1]Expr-Published Rates'!Z36-('[1]Expr-Published Rates'!Z36*'[1]Expr-Published Rates'!J36)),'[1]Expr-Published Rates'!J$9))</f>
        <v>38.779835000000006</v>
      </c>
      <c r="K42" s="165">
        <f>IF('[1]Expr-Published Rates'!K$7=0,'[1]Expr-Published Rates'!AA36-('[1]Expr-Published Rates'!AA36*'[1]Expr-Published Rates'!K36),IF(('[1]Expr-Published Rates'!AA36-('[1]Expr-Published Rates'!AA36*'[1]Expr-Published Rates'!K36))&gt;'[1]Expr-Published Rates'!K$9,('[1]Expr-Published Rates'!AA36-('[1]Expr-Published Rates'!AA36*'[1]Expr-Published Rates'!K36)),'[1]Expr-Published Rates'!K$9))</f>
        <v>46.539034999999998</v>
      </c>
      <c r="L42" s="165">
        <f>IF('[1]Expr-Published Rates'!L$7=0,'[1]Expr-Published Rates'!AB36-('[1]Expr-Published Rates'!AB36*'[1]Expr-Published Rates'!L36),IF(('[1]Expr-Published Rates'!AB36-('[1]Expr-Published Rates'!AB36*'[1]Expr-Published Rates'!L36))&gt;'[1]Expr-Published Rates'!L$9,('[1]Expr-Published Rates'!AB36-('[1]Expr-Published Rates'!AB36*'[1]Expr-Published Rates'!L36)),'[1]Expr-Published Rates'!L$9))</f>
        <v>58.307155000000009</v>
      </c>
      <c r="M42" s="165">
        <f>IF('[1]Expr-Published Rates'!M$7=0,'[1]Expr-Published Rates'!AC36-('[1]Expr-Published Rates'!AC36*'[1]Expr-Published Rates'!M36),IF(('[1]Expr-Published Rates'!AC36-('[1]Expr-Published Rates'!AC36*'[1]Expr-Published Rates'!M36))&gt;'[1]Expr-Published Rates'!M$9,('[1]Expr-Published Rates'!AC36-('[1]Expr-Published Rates'!AC36*'[1]Expr-Published Rates'!M36)),'[1]Expr-Published Rates'!M$9))</f>
        <v>71.627115000000003</v>
      </c>
      <c r="N42" s="173">
        <f>IF('[1]Expr-Published Rates'!N$7=0,'[1]Expr-Published Rates'!AD36-('[1]Expr-Published Rates'!AD36*'[1]Expr-Published Rates'!N36),IF(('[1]Expr-Published Rates'!AD36-('[1]Expr-Published Rates'!AD36*'[1]Expr-Published Rates'!N36))&gt;'[1]Expr-Published Rates'!N$9,('[1]Expr-Published Rates'!AD36-('[1]Expr-Published Rates'!AD36*'[1]Expr-Published Rates'!N36)),'[1]Expr-Published Rates'!N$9))</f>
        <v>76.47661500000001</v>
      </c>
      <c r="O42" s="165">
        <v>38.779835000000006</v>
      </c>
      <c r="P42" s="165">
        <v>46.539034999999998</v>
      </c>
    </row>
    <row r="43" spans="1:16" s="95" customFormat="1" ht="18" customHeight="1">
      <c r="A43" s="108">
        <v>8</v>
      </c>
      <c r="B43" s="134" t="s">
        <v>519</v>
      </c>
      <c r="C43" s="175">
        <f>IF('[1]Expr-Published Rates'!C$7=0,'[1]Expr-Published Rates'!S37-('[1]Expr-Published Rates'!S37*'[1]Expr-Published Rates'!C37),IF(('[1]Expr-Published Rates'!S37-('[1]Expr-Published Rates'!S37*'[1]Expr-Published Rates'!C37))&gt;'[1]Expr-Published Rates'!C$9,('[1]Expr-Published Rates'!S37-('[1]Expr-Published Rates'!S37*'[1]Expr-Published Rates'!C37)),'[1]Expr-Published Rates'!C$9))</f>
        <v>26.51017499999999</v>
      </c>
      <c r="D43" s="176">
        <f>IF('[1]Expr-Published Rates'!D$7=0,'[1]Expr-Published Rates'!T37-('[1]Expr-Published Rates'!T37*'[1]Expr-Published Rates'!D37),IF(('[1]Expr-Published Rates'!T37-('[1]Expr-Published Rates'!T37*'[1]Expr-Published Rates'!D37))&gt;'[1]Expr-Published Rates'!D$9,('[1]Expr-Published Rates'!T37-('[1]Expr-Published Rates'!T37*'[1]Expr-Published Rates'!D37)),'[1]Expr-Published Rates'!D$9))</f>
        <v>33.806200000000004</v>
      </c>
      <c r="E43" s="176">
        <f>IF('[1]Expr-Published Rates'!E$7=0,'[1]Expr-Published Rates'!U37-('[1]Expr-Published Rates'!U37*'[1]Expr-Published Rates'!E37),IF(('[1]Expr-Published Rates'!U37-('[1]Expr-Published Rates'!U37*'[1]Expr-Published Rates'!E37))&gt;'[1]Expr-Published Rates'!E$9,('[1]Expr-Published Rates'!U37-('[1]Expr-Published Rates'!U37*'[1]Expr-Published Rates'!E37)),'[1]Expr-Published Rates'!E$9))</f>
        <v>41.952939999999998</v>
      </c>
      <c r="F43" s="176">
        <f>IF('[1]Expr-Published Rates'!F$7=0,'[1]Expr-Published Rates'!V37-('[1]Expr-Published Rates'!V37*'[1]Expr-Published Rates'!F37),IF(('[1]Expr-Published Rates'!V37-('[1]Expr-Published Rates'!V37*'[1]Expr-Published Rates'!F37))&gt;'[1]Expr-Published Rates'!F$9,('[1]Expr-Published Rates'!V37-('[1]Expr-Published Rates'!V37*'[1]Expr-Published Rates'!F37)),'[1]Expr-Published Rates'!F$9))</f>
        <v>43.40771500000001</v>
      </c>
      <c r="G43" s="176">
        <f>IF('[1]Expr-Published Rates'!G$7=0,'[1]Expr-Published Rates'!W37-('[1]Expr-Published Rates'!W37*'[1]Expr-Published Rates'!G37),IF(('[1]Expr-Published Rates'!W37-('[1]Expr-Published Rates'!W37*'[1]Expr-Published Rates'!G37))&gt;'[1]Expr-Published Rates'!G$9,('[1]Expr-Published Rates'!W37-('[1]Expr-Published Rates'!W37*'[1]Expr-Published Rates'!G37)),'[1]Expr-Published Rates'!G$9))</f>
        <v>43.587830000000011</v>
      </c>
      <c r="H43" s="176">
        <f>IF('[1]Expr-Published Rates'!H$7=0,'[1]Expr-Published Rates'!X37-('[1]Expr-Published Rates'!X37*'[1]Expr-Published Rates'!H37),IF(('[1]Expr-Published Rates'!X37-('[1]Expr-Published Rates'!X37*'[1]Expr-Published Rates'!H37))&gt;'[1]Expr-Published Rates'!H$9,('[1]Expr-Published Rates'!X37-('[1]Expr-Published Rates'!X37*'[1]Expr-Published Rates'!H37)),'[1]Expr-Published Rates'!H$9))</f>
        <v>57.91747500000001</v>
      </c>
      <c r="I43" s="176">
        <f>IF('[1]Expr-Published Rates'!I$7=0,'[1]Expr-Published Rates'!Y37-('[1]Expr-Published Rates'!Y37*'[1]Expr-Published Rates'!I37),IF(('[1]Expr-Published Rates'!Y37-('[1]Expr-Published Rates'!Y37*'[1]Expr-Published Rates'!I37))&gt;'[1]Expr-Published Rates'!I$9,('[1]Expr-Published Rates'!Y37-('[1]Expr-Published Rates'!Y37*'[1]Expr-Published Rates'!I37)),'[1]Expr-Published Rates'!I$9))</f>
        <v>56.532480000000007</v>
      </c>
      <c r="J43" s="176">
        <f>IF('[1]Expr-Published Rates'!J$7=0,'[1]Expr-Published Rates'!Z37-('[1]Expr-Published Rates'!Z37*'[1]Expr-Published Rates'!J37),IF(('[1]Expr-Published Rates'!Z37-('[1]Expr-Published Rates'!Z37*'[1]Expr-Published Rates'!J37))&gt;'[1]Expr-Published Rates'!J$9,('[1]Expr-Published Rates'!Z37-('[1]Expr-Published Rates'!Z37*'[1]Expr-Published Rates'!J37)),'[1]Expr-Published Rates'!J$9))</f>
        <v>42.728440000000006</v>
      </c>
      <c r="K43" s="176">
        <f>IF('[1]Expr-Published Rates'!K$7=0,'[1]Expr-Published Rates'!AA37-('[1]Expr-Published Rates'!AA37*'[1]Expr-Published Rates'!K37),IF(('[1]Expr-Published Rates'!AA37-('[1]Expr-Published Rates'!AA37*'[1]Expr-Published Rates'!K37))&gt;'[1]Expr-Published Rates'!K$9,('[1]Expr-Published Rates'!AA37-('[1]Expr-Published Rates'!AA37*'[1]Expr-Published Rates'!K37)),'[1]Expr-Published Rates'!K$9))</f>
        <v>51.351299999999995</v>
      </c>
      <c r="L43" s="176">
        <f>IF('[1]Expr-Published Rates'!L$7=0,'[1]Expr-Published Rates'!AB37-('[1]Expr-Published Rates'!AB37*'[1]Expr-Published Rates'!L37),IF(('[1]Expr-Published Rates'!AB37-('[1]Expr-Published Rates'!AB37*'[1]Expr-Published Rates'!L37))&gt;'[1]Expr-Published Rates'!L$9,('[1]Expr-Published Rates'!AB37-('[1]Expr-Published Rates'!AB37*'[1]Expr-Published Rates'!L37)),'[1]Expr-Published Rates'!L$9))</f>
        <v>64.622250000000008</v>
      </c>
      <c r="M43" s="176">
        <f>IF('[1]Expr-Published Rates'!M$7=0,'[1]Expr-Published Rates'!AC37-('[1]Expr-Published Rates'!AC37*'[1]Expr-Published Rates'!M37),IF(('[1]Expr-Published Rates'!AC37-('[1]Expr-Published Rates'!AC37*'[1]Expr-Published Rates'!M37))&gt;'[1]Expr-Published Rates'!M$9,('[1]Expr-Published Rates'!AC37-('[1]Expr-Published Rates'!AC37*'[1]Expr-Published Rates'!M37)),'[1]Expr-Published Rates'!M$9))</f>
        <v>79.660350000000022</v>
      </c>
      <c r="N43" s="177">
        <f>IF('[1]Expr-Published Rates'!N$7=0,'[1]Expr-Published Rates'!AD37-('[1]Expr-Published Rates'!AD37*'[1]Expr-Published Rates'!N37),IF(('[1]Expr-Published Rates'!AD37-('[1]Expr-Published Rates'!AD37*'[1]Expr-Published Rates'!N37))&gt;'[1]Expr-Published Rates'!N$9,('[1]Expr-Published Rates'!AD37-('[1]Expr-Published Rates'!AD37*'[1]Expr-Published Rates'!N37)),'[1]Expr-Published Rates'!N$9))</f>
        <v>84.97912500000001</v>
      </c>
      <c r="O43" s="176">
        <v>39.879055000000008</v>
      </c>
      <c r="P43" s="176">
        <v>47.913060000000002</v>
      </c>
    </row>
    <row r="44" spans="1:16" s="95" customFormat="1" ht="18" customHeight="1">
      <c r="A44" s="108">
        <v>8.5</v>
      </c>
      <c r="B44" s="134" t="s">
        <v>519</v>
      </c>
      <c r="C44" s="172">
        <f>IF('[1]Expr-Published Rates'!C$7=0,'[1]Expr-Published Rates'!S38-('[1]Expr-Published Rates'!S38*'[1]Expr-Published Rates'!C38),IF(('[1]Expr-Published Rates'!S38-('[1]Expr-Published Rates'!S38*'[1]Expr-Published Rates'!C38))&gt;'[1]Expr-Published Rates'!C$9,('[1]Expr-Published Rates'!S38-('[1]Expr-Published Rates'!S38*'[1]Expr-Published Rates'!C38)),'[1]Expr-Published Rates'!C$9))</f>
        <v>27.027899999999988</v>
      </c>
      <c r="D44" s="165">
        <f>IF('[1]Expr-Published Rates'!D$7=0,'[1]Expr-Published Rates'!T38-('[1]Expr-Published Rates'!T38*'[1]Expr-Published Rates'!D38),IF(('[1]Expr-Published Rates'!T38-('[1]Expr-Published Rates'!T38*'[1]Expr-Published Rates'!D38))&gt;'[1]Expr-Published Rates'!D$9,('[1]Expr-Published Rates'!T38-('[1]Expr-Published Rates'!T38*'[1]Expr-Published Rates'!D38)),'[1]Expr-Published Rates'!D$9))</f>
        <v>34.762195000000006</v>
      </c>
      <c r="E44" s="165">
        <f>IF('[1]Expr-Published Rates'!E$7=0,'[1]Expr-Published Rates'!U38-('[1]Expr-Published Rates'!U38*'[1]Expr-Published Rates'!E38),IF(('[1]Expr-Published Rates'!U38-('[1]Expr-Published Rates'!U38*'[1]Expr-Published Rates'!E38))&gt;'[1]Expr-Published Rates'!E$9,('[1]Expr-Published Rates'!U38-('[1]Expr-Published Rates'!U38*'[1]Expr-Published Rates'!E38)),'[1]Expr-Published Rates'!E$9))</f>
        <v>43.463134999999994</v>
      </c>
      <c r="F44" s="165">
        <f>IF('[1]Expr-Published Rates'!F$7=0,'[1]Expr-Published Rates'!V38-('[1]Expr-Published Rates'!V38*'[1]Expr-Published Rates'!F38),IF(('[1]Expr-Published Rates'!V38-('[1]Expr-Published Rates'!V38*'[1]Expr-Published Rates'!F38))&gt;'[1]Expr-Published Rates'!F$9,('[1]Expr-Published Rates'!V38-('[1]Expr-Published Rates'!V38*'[1]Expr-Published Rates'!F38)),'[1]Expr-Published Rates'!F$9))</f>
        <v>44.710085000000007</v>
      </c>
      <c r="G44" s="165">
        <f>IF('[1]Expr-Published Rates'!G$7=0,'[1]Expr-Published Rates'!W38-('[1]Expr-Published Rates'!W38*'[1]Expr-Published Rates'!G38),IF(('[1]Expr-Published Rates'!W38-('[1]Expr-Published Rates'!W38*'[1]Expr-Published Rates'!G38))&gt;'[1]Expr-Published Rates'!G$9,('[1]Expr-Published Rates'!W38-('[1]Expr-Published Rates'!W38*'[1]Expr-Published Rates'!G38)),'[1]Expr-Published Rates'!G$9))</f>
        <v>44.876345000000001</v>
      </c>
      <c r="H44" s="165">
        <f>IF('[1]Expr-Published Rates'!H$7=0,'[1]Expr-Published Rates'!X38-('[1]Expr-Published Rates'!X38*'[1]Expr-Published Rates'!H38),IF(('[1]Expr-Published Rates'!X38-('[1]Expr-Published Rates'!X38*'[1]Expr-Published Rates'!H38))&gt;'[1]Expr-Published Rates'!H$9,('[1]Expr-Published Rates'!X38-('[1]Expr-Published Rates'!X38*'[1]Expr-Published Rates'!H38)),'[1]Expr-Published Rates'!H$9))</f>
        <v>59.597999999999999</v>
      </c>
      <c r="I44" s="165">
        <f>IF('[1]Expr-Published Rates'!I$7=0,'[1]Expr-Published Rates'!Y38-('[1]Expr-Published Rates'!Y38*'[1]Expr-Published Rates'!I38),IF(('[1]Expr-Published Rates'!Y38-('[1]Expr-Published Rates'!Y38*'[1]Expr-Published Rates'!I38))&gt;'[1]Expr-Published Rates'!I$9,('[1]Expr-Published Rates'!Y38-('[1]Expr-Published Rates'!Y38*'[1]Expr-Published Rates'!I38)),'[1]Expr-Published Rates'!I$9))</f>
        <v>58.143240000000006</v>
      </c>
      <c r="J44" s="165">
        <f>IF('[1]Expr-Published Rates'!J$7=0,'[1]Expr-Published Rates'!Z38-('[1]Expr-Published Rates'!Z38*'[1]Expr-Published Rates'!J38),IF(('[1]Expr-Published Rates'!Z38-('[1]Expr-Published Rates'!Z38*'[1]Expr-Published Rates'!J38))&gt;'[1]Expr-Published Rates'!J$9,('[1]Expr-Published Rates'!Z38-('[1]Expr-Published Rates'!Z38*'[1]Expr-Published Rates'!J38)),'[1]Expr-Published Rates'!J$9))</f>
        <v>43.906199999999998</v>
      </c>
      <c r="K44" s="165">
        <f>IF('[1]Expr-Published Rates'!K$7=0,'[1]Expr-Published Rates'!AA38-('[1]Expr-Published Rates'!AA38*'[1]Expr-Published Rates'!K38),IF(('[1]Expr-Published Rates'!AA38-('[1]Expr-Published Rates'!AA38*'[1]Expr-Published Rates'!K38))&gt;'[1]Expr-Published Rates'!K$9,('[1]Expr-Published Rates'!AA38-('[1]Expr-Published Rates'!AA38*'[1]Expr-Published Rates'!K38)),'[1]Expr-Published Rates'!K$9))</f>
        <v>52.858575000000002</v>
      </c>
      <c r="L44" s="165">
        <f>IF('[1]Expr-Published Rates'!L$7=0,'[1]Expr-Published Rates'!AB38-('[1]Expr-Published Rates'!AB38*'[1]Expr-Published Rates'!L38),IF(('[1]Expr-Published Rates'!AB38-('[1]Expr-Published Rates'!AB38*'[1]Expr-Published Rates'!L38))&gt;'[1]Expr-Published Rates'!L$9,('[1]Expr-Published Rates'!AB38-('[1]Expr-Published Rates'!AB38*'[1]Expr-Published Rates'!L38)),'[1]Expr-Published Rates'!L$9))</f>
        <v>66.822524999999999</v>
      </c>
      <c r="M44" s="165">
        <f>IF('[1]Expr-Published Rates'!M$7=0,'[1]Expr-Published Rates'!AC38-('[1]Expr-Published Rates'!AC38*'[1]Expr-Published Rates'!M38),IF(('[1]Expr-Published Rates'!AC38-('[1]Expr-Published Rates'!AC38*'[1]Expr-Published Rates'!M38))&gt;'[1]Expr-Published Rates'!M$9,('[1]Expr-Published Rates'!AC38-('[1]Expr-Published Rates'!AC38*'[1]Expr-Published Rates'!M38)),'[1]Expr-Published Rates'!M$9))</f>
        <v>82.570950000000011</v>
      </c>
      <c r="N44" s="173">
        <f>IF('[1]Expr-Published Rates'!N$7=0,'[1]Expr-Published Rates'!AD38-('[1]Expr-Published Rates'!AD38*'[1]Expr-Published Rates'!N38),IF(('[1]Expr-Published Rates'!AD38-('[1]Expr-Published Rates'!AD38*'[1]Expr-Published Rates'!N38))&gt;'[1]Expr-Published Rates'!N$9,('[1]Expr-Published Rates'!AD38-('[1]Expr-Published Rates'!AD38*'[1]Expr-Published Rates'!N38)),'[1]Expr-Published Rates'!N$9))</f>
        <v>87.889724999999999</v>
      </c>
      <c r="O44" s="165">
        <v>40.978275000000011</v>
      </c>
      <c r="P44" s="165">
        <v>49.319415000000006</v>
      </c>
    </row>
    <row r="45" spans="1:16" s="95" customFormat="1" ht="18" customHeight="1">
      <c r="A45" s="108">
        <v>9</v>
      </c>
      <c r="B45" s="134" t="s">
        <v>519</v>
      </c>
      <c r="C45" s="172">
        <f>IF('[1]Expr-Published Rates'!C$7=0,'[1]Expr-Published Rates'!S39-('[1]Expr-Published Rates'!S39*'[1]Expr-Published Rates'!C39),IF(('[1]Expr-Published Rates'!S39-('[1]Expr-Published Rates'!S39*'[1]Expr-Published Rates'!C39))&gt;'[1]Expr-Published Rates'!C$9,('[1]Expr-Published Rates'!S39-('[1]Expr-Published Rates'!S39*'[1]Expr-Published Rates'!C39)),'[1]Expr-Published Rates'!C$9))</f>
        <v>27.558899999999994</v>
      </c>
      <c r="D45" s="165">
        <f>IF('[1]Expr-Published Rates'!D$7=0,'[1]Expr-Published Rates'!T39-('[1]Expr-Published Rates'!T39*'[1]Expr-Published Rates'!D39),IF(('[1]Expr-Published Rates'!T39-('[1]Expr-Published Rates'!T39*'[1]Expr-Published Rates'!D39))&gt;'[1]Expr-Published Rates'!D$9,('[1]Expr-Published Rates'!T39-('[1]Expr-Published Rates'!T39*'[1]Expr-Published Rates'!D39)),'[1]Expr-Published Rates'!D$9))</f>
        <v>35.801320000000004</v>
      </c>
      <c r="E45" s="165">
        <f>IF('[1]Expr-Published Rates'!E$7=0,'[1]Expr-Published Rates'!U39-('[1]Expr-Published Rates'!U39*'[1]Expr-Published Rates'!E39),IF(('[1]Expr-Published Rates'!U39-('[1]Expr-Published Rates'!U39*'[1]Expr-Published Rates'!E39))&gt;'[1]Expr-Published Rates'!E$9,('[1]Expr-Published Rates'!U39-('[1]Expr-Published Rates'!U39*'[1]Expr-Published Rates'!E39)),'[1]Expr-Published Rates'!E$9))</f>
        <v>44.987184999999997</v>
      </c>
      <c r="F45" s="165">
        <f>IF('[1]Expr-Published Rates'!F$7=0,'[1]Expr-Published Rates'!V39-('[1]Expr-Published Rates'!V39*'[1]Expr-Published Rates'!F39),IF(('[1]Expr-Published Rates'!V39-('[1]Expr-Published Rates'!V39*'[1]Expr-Published Rates'!F39))&gt;'[1]Expr-Published Rates'!F$9,('[1]Expr-Published Rates'!V39-('[1]Expr-Published Rates'!V39*'[1]Expr-Published Rates'!F39)),'[1]Expr-Published Rates'!F$9))</f>
        <v>46.012455000000003</v>
      </c>
      <c r="G45" s="165">
        <f>IF('[1]Expr-Published Rates'!G$7=0,'[1]Expr-Published Rates'!W39-('[1]Expr-Published Rates'!W39*'[1]Expr-Published Rates'!G39),IF(('[1]Expr-Published Rates'!W39-('[1]Expr-Published Rates'!W39*'[1]Expr-Published Rates'!G39))&gt;'[1]Expr-Published Rates'!G$9,('[1]Expr-Published Rates'!W39-('[1]Expr-Published Rates'!W39*'[1]Expr-Published Rates'!G39)),'[1]Expr-Published Rates'!G$9))</f>
        <v>46.151005000000012</v>
      </c>
      <c r="H45" s="165">
        <f>IF('[1]Expr-Published Rates'!H$7=0,'[1]Expr-Published Rates'!X39-('[1]Expr-Published Rates'!X39*'[1]Expr-Published Rates'!H39),IF(('[1]Expr-Published Rates'!X39-('[1]Expr-Published Rates'!X39*'[1]Expr-Published Rates'!H39))&gt;'[1]Expr-Published Rates'!H$9,('[1]Expr-Published Rates'!X39-('[1]Expr-Published Rates'!X39*'[1]Expr-Published Rates'!H39)),'[1]Expr-Published Rates'!H$9))</f>
        <v>61.278525000000002</v>
      </c>
      <c r="I45" s="165">
        <f>IF('[1]Expr-Published Rates'!I$7=0,'[1]Expr-Published Rates'!Y39-('[1]Expr-Published Rates'!Y39*'[1]Expr-Published Rates'!I39),IF(('[1]Expr-Published Rates'!Y39-('[1]Expr-Published Rates'!Y39*'[1]Expr-Published Rates'!I39))&gt;'[1]Expr-Published Rates'!I$9,('[1]Expr-Published Rates'!Y39-('[1]Expr-Published Rates'!Y39*'[1]Expr-Published Rates'!I39)),'[1]Expr-Published Rates'!I$9))</f>
        <v>59.684720000000013</v>
      </c>
      <c r="J45" s="165">
        <f>IF('[1]Expr-Published Rates'!J$7=0,'[1]Expr-Published Rates'!Z39-('[1]Expr-Published Rates'!Z39*'[1]Expr-Published Rates'!J39),IF(('[1]Expr-Published Rates'!Z39-('[1]Expr-Published Rates'!Z39*'[1]Expr-Published Rates'!J39))&gt;'[1]Expr-Published Rates'!J$9,('[1]Expr-Published Rates'!Z39-('[1]Expr-Published Rates'!Z39*'[1]Expr-Published Rates'!J39)),'[1]Expr-Published Rates'!J$9))</f>
        <v>45.066640000000007</v>
      </c>
      <c r="K45" s="165">
        <f>IF('[1]Expr-Published Rates'!K$7=0,'[1]Expr-Published Rates'!AA39-('[1]Expr-Published Rates'!AA39*'[1]Expr-Published Rates'!K39),IF(('[1]Expr-Published Rates'!AA39-('[1]Expr-Published Rates'!AA39*'[1]Expr-Published Rates'!K39))&gt;'[1]Expr-Published Rates'!K$9,('[1]Expr-Published Rates'!AA39-('[1]Expr-Published Rates'!AA39*'[1]Expr-Published Rates'!K39)),'[1]Expr-Published Rates'!K$9))</f>
        <v>54.33120000000001</v>
      </c>
      <c r="L45" s="165">
        <f>IF('[1]Expr-Published Rates'!L$7=0,'[1]Expr-Published Rates'!AB39-('[1]Expr-Published Rates'!AB39*'[1]Expr-Published Rates'!L39),IF(('[1]Expr-Published Rates'!AB39-('[1]Expr-Published Rates'!AB39*'[1]Expr-Published Rates'!L39))&gt;'[1]Expr-Published Rates'!L$9,('[1]Expr-Published Rates'!AB39-('[1]Expr-Published Rates'!AB39*'[1]Expr-Published Rates'!L39)),'[1]Expr-Published Rates'!L$9))</f>
        <v>69.022799999999989</v>
      </c>
      <c r="M45" s="165">
        <f>IF('[1]Expr-Published Rates'!M$7=0,'[1]Expr-Published Rates'!AC39-('[1]Expr-Published Rates'!AC39*'[1]Expr-Published Rates'!M39),IF(('[1]Expr-Published Rates'!AC39-('[1]Expr-Published Rates'!AC39*'[1]Expr-Published Rates'!M39))&gt;'[1]Expr-Published Rates'!M$9,('[1]Expr-Published Rates'!AC39-('[1]Expr-Published Rates'!AC39*'[1]Expr-Published Rates'!M39)),'[1]Expr-Published Rates'!M$9))</f>
        <v>85.481549999999999</v>
      </c>
      <c r="N45" s="173">
        <f>IF('[1]Expr-Published Rates'!N$7=0,'[1]Expr-Published Rates'!AD39-('[1]Expr-Published Rates'!AD39*'[1]Expr-Published Rates'!N39),IF(('[1]Expr-Published Rates'!AD39-('[1]Expr-Published Rates'!AD39*'[1]Expr-Published Rates'!N39))&gt;'[1]Expr-Published Rates'!N$9,('[1]Expr-Published Rates'!AD39-('[1]Expr-Published Rates'!AD39*'[1]Expr-Published Rates'!N39)),'[1]Expr-Published Rates'!N$9))</f>
        <v>90.869625000000013</v>
      </c>
      <c r="O45" s="165">
        <v>42.061329999999998</v>
      </c>
      <c r="P45" s="165">
        <v>50.69344000000001</v>
      </c>
    </row>
    <row r="46" spans="1:16" s="95" customFormat="1" ht="18" customHeight="1">
      <c r="A46" s="108">
        <v>9.5</v>
      </c>
      <c r="B46" s="134" t="s">
        <v>519</v>
      </c>
      <c r="C46" s="172">
        <f>IF('[1]Expr-Published Rates'!C$7=0,'[1]Expr-Published Rates'!S40-('[1]Expr-Published Rates'!S40*'[1]Expr-Published Rates'!C40),IF(('[1]Expr-Published Rates'!S40-('[1]Expr-Published Rates'!S40*'[1]Expr-Published Rates'!C40))&gt;'[1]Expr-Published Rates'!C$9,('[1]Expr-Published Rates'!S40-('[1]Expr-Published Rates'!S40*'[1]Expr-Published Rates'!C40)),'[1]Expr-Published Rates'!C$9))</f>
        <v>28.076624999999993</v>
      </c>
      <c r="D46" s="165">
        <f>IF('[1]Expr-Published Rates'!D$7=0,'[1]Expr-Published Rates'!T40-('[1]Expr-Published Rates'!T40*'[1]Expr-Published Rates'!D40),IF(('[1]Expr-Published Rates'!T40-('[1]Expr-Published Rates'!T40*'[1]Expr-Published Rates'!D40))&gt;'[1]Expr-Published Rates'!D$9,('[1]Expr-Published Rates'!T40-('[1]Expr-Published Rates'!T40*'[1]Expr-Published Rates'!D40)),'[1]Expr-Published Rates'!D$9))</f>
        <v>36.82659000000001</v>
      </c>
      <c r="E46" s="165">
        <f>IF('[1]Expr-Published Rates'!E$7=0,'[1]Expr-Published Rates'!U40-('[1]Expr-Published Rates'!U40*'[1]Expr-Published Rates'!E40),IF(('[1]Expr-Published Rates'!U40-('[1]Expr-Published Rates'!U40*'[1]Expr-Published Rates'!E40))&gt;'[1]Expr-Published Rates'!E$9,('[1]Expr-Published Rates'!U40-('[1]Expr-Published Rates'!U40*'[1]Expr-Published Rates'!E40)),'[1]Expr-Published Rates'!E$9))</f>
        <v>46.497380000000007</v>
      </c>
      <c r="F46" s="165">
        <f>IF('[1]Expr-Published Rates'!F$7=0,'[1]Expr-Published Rates'!V40-('[1]Expr-Published Rates'!V40*'[1]Expr-Published Rates'!F40),IF(('[1]Expr-Published Rates'!V40-('[1]Expr-Published Rates'!V40*'[1]Expr-Published Rates'!F40))&gt;'[1]Expr-Published Rates'!F$9,('[1]Expr-Published Rates'!V40-('[1]Expr-Published Rates'!V40*'[1]Expr-Published Rates'!F40)),'[1]Expr-Published Rates'!F$9))</f>
        <v>47.300969999999992</v>
      </c>
      <c r="G46" s="165">
        <f>IF('[1]Expr-Published Rates'!G$7=0,'[1]Expr-Published Rates'!W40-('[1]Expr-Published Rates'!W40*'[1]Expr-Published Rates'!G40),IF(('[1]Expr-Published Rates'!W40-('[1]Expr-Published Rates'!W40*'[1]Expr-Published Rates'!G40))&gt;'[1]Expr-Published Rates'!G$9,('[1]Expr-Published Rates'!W40-('[1]Expr-Published Rates'!W40*'[1]Expr-Published Rates'!G40)),'[1]Expr-Published Rates'!G$9))</f>
        <v>47.425665000000009</v>
      </c>
      <c r="H46" s="165">
        <f>IF('[1]Expr-Published Rates'!H$7=0,'[1]Expr-Published Rates'!X40-('[1]Expr-Published Rates'!X40*'[1]Expr-Published Rates'!H40),IF(('[1]Expr-Published Rates'!X40-('[1]Expr-Published Rates'!X40*'[1]Expr-Published Rates'!H40))&gt;'[1]Expr-Published Rates'!H$9,('[1]Expr-Published Rates'!X40-('[1]Expr-Published Rates'!X40*'[1]Expr-Published Rates'!H40)),'[1]Expr-Published Rates'!H$9))</f>
        <v>62.959050000000005</v>
      </c>
      <c r="I46" s="165">
        <f>IF('[1]Expr-Published Rates'!I$7=0,'[1]Expr-Published Rates'!Y40-('[1]Expr-Published Rates'!Y40*'[1]Expr-Published Rates'!I40),IF(('[1]Expr-Published Rates'!Y40-('[1]Expr-Published Rates'!Y40*'[1]Expr-Published Rates'!I40))&gt;'[1]Expr-Published Rates'!I$9,('[1]Expr-Published Rates'!Y40-('[1]Expr-Published Rates'!Y40*'[1]Expr-Published Rates'!I40)),'[1]Expr-Published Rates'!I$9))</f>
        <v>61.278160000000014</v>
      </c>
      <c r="J46" s="165">
        <f>IF('[1]Expr-Published Rates'!J$7=0,'[1]Expr-Published Rates'!Z40-('[1]Expr-Published Rates'!Z40*'[1]Expr-Published Rates'!J40),IF(('[1]Expr-Published Rates'!Z40-('[1]Expr-Published Rates'!Z40*'[1]Expr-Published Rates'!J40))&gt;'[1]Expr-Published Rates'!J$9,('[1]Expr-Published Rates'!Z40-('[1]Expr-Published Rates'!Z40*'[1]Expr-Published Rates'!J40)),'[1]Expr-Published Rates'!J$9))</f>
        <v>46.227080000000001</v>
      </c>
      <c r="K46" s="165">
        <f>IF('[1]Expr-Published Rates'!K$7=0,'[1]Expr-Published Rates'!AA40-('[1]Expr-Published Rates'!AA40*'[1]Expr-Published Rates'!K40),IF(('[1]Expr-Published Rates'!AA40-('[1]Expr-Published Rates'!AA40*'[1]Expr-Published Rates'!K40))&gt;'[1]Expr-Published Rates'!K$9,('[1]Expr-Published Rates'!AA40-('[1]Expr-Published Rates'!AA40*'[1]Expr-Published Rates'!K40)),'[1]Expr-Published Rates'!K$9))</f>
        <v>55.803825000000003</v>
      </c>
      <c r="L46" s="165">
        <f>IF('[1]Expr-Published Rates'!L$7=0,'[1]Expr-Published Rates'!AB40-('[1]Expr-Published Rates'!AB40*'[1]Expr-Published Rates'!L40),IF(('[1]Expr-Published Rates'!AB40-('[1]Expr-Published Rates'!AB40*'[1]Expr-Published Rates'!L40))&gt;'[1]Expr-Published Rates'!L$9,('[1]Expr-Published Rates'!AB40-('[1]Expr-Published Rates'!AB40*'[1]Expr-Published Rates'!L40)),'[1]Expr-Published Rates'!L$9))</f>
        <v>71.119124999999997</v>
      </c>
      <c r="M46" s="165">
        <f>IF('[1]Expr-Published Rates'!M$7=0,'[1]Expr-Published Rates'!AC40-('[1]Expr-Published Rates'!AC40*'[1]Expr-Published Rates'!M40),IF(('[1]Expr-Published Rates'!AC40-('[1]Expr-Published Rates'!AC40*'[1]Expr-Published Rates'!M40))&gt;'[1]Expr-Published Rates'!M$9,('[1]Expr-Published Rates'!AC40-('[1]Expr-Published Rates'!AC40*'[1]Expr-Published Rates'!M40)),'[1]Expr-Published Rates'!M$9))</f>
        <v>88.409475000000015</v>
      </c>
      <c r="N46" s="173">
        <f>IF('[1]Expr-Published Rates'!N$7=0,'[1]Expr-Published Rates'!AD40-('[1]Expr-Published Rates'!AD40*'[1]Expr-Published Rates'!N40),IF(('[1]Expr-Published Rates'!AD40-('[1]Expr-Published Rates'!AD40*'[1]Expr-Published Rates'!N40))&gt;'[1]Expr-Published Rates'!N$9,('[1]Expr-Published Rates'!AD40-('[1]Expr-Published Rates'!AD40*'[1]Expr-Published Rates'!N40)),'[1]Expr-Published Rates'!N$9))</f>
        <v>93.797550000000001</v>
      </c>
      <c r="O46" s="165">
        <v>43.144385</v>
      </c>
      <c r="P46" s="165">
        <v>52.067465000000013</v>
      </c>
    </row>
    <row r="47" spans="1:16" s="95" customFormat="1" ht="18" customHeight="1">
      <c r="A47" s="125">
        <v>10</v>
      </c>
      <c r="B47" s="174" t="s">
        <v>519</v>
      </c>
      <c r="C47" s="178">
        <f>IF('[1]Expr-Published Rates'!C$7=0,'[1]Expr-Published Rates'!S41-('[1]Expr-Published Rates'!S41*'[1]Expr-Published Rates'!C41),IF(('[1]Expr-Published Rates'!S41-('[1]Expr-Published Rates'!S41*'[1]Expr-Published Rates'!C41))&gt;'[1]Expr-Published Rates'!C$9,('[1]Expr-Published Rates'!S41-('[1]Expr-Published Rates'!S41*'[1]Expr-Published Rates'!C41)),'[1]Expr-Published Rates'!C$9))</f>
        <v>28.647449999999992</v>
      </c>
      <c r="D47" s="179">
        <f>IF('[1]Expr-Published Rates'!D$7=0,'[1]Expr-Published Rates'!T41-('[1]Expr-Published Rates'!T41*'[1]Expr-Published Rates'!D41),IF(('[1]Expr-Published Rates'!T41-('[1]Expr-Published Rates'!T41*'[1]Expr-Published Rates'!D41))&gt;'[1]Expr-Published Rates'!D$9,('[1]Expr-Published Rates'!T41-('[1]Expr-Published Rates'!T41*'[1]Expr-Published Rates'!D41)),'[1]Expr-Published Rates'!D$9))</f>
        <v>37.810294999999996</v>
      </c>
      <c r="E47" s="179">
        <f>IF('[1]Expr-Published Rates'!E$7=0,'[1]Expr-Published Rates'!U41-('[1]Expr-Published Rates'!U41*'[1]Expr-Published Rates'!E41),IF(('[1]Expr-Published Rates'!U41-('[1]Expr-Published Rates'!U41*'[1]Expr-Published Rates'!E41))&gt;'[1]Expr-Published Rates'!E$9,('[1]Expr-Published Rates'!U41-('[1]Expr-Published Rates'!U41*'[1]Expr-Published Rates'!E41)),'[1]Expr-Published Rates'!E$9))</f>
        <v>48.049140000000008</v>
      </c>
      <c r="F47" s="179">
        <f>IF('[1]Expr-Published Rates'!F$7=0,'[1]Expr-Published Rates'!V41-('[1]Expr-Published Rates'!V41*'[1]Expr-Published Rates'!F41),IF(('[1]Expr-Published Rates'!V41-('[1]Expr-Published Rates'!V41*'[1]Expr-Published Rates'!F41))&gt;'[1]Expr-Published Rates'!F$9,('[1]Expr-Published Rates'!V41-('[1]Expr-Published Rates'!V41*'[1]Expr-Published Rates'!F41)),'[1]Expr-Published Rates'!F$9))</f>
        <v>48.617194999999995</v>
      </c>
      <c r="G47" s="179">
        <f>IF('[1]Expr-Published Rates'!G$7=0,'[1]Expr-Published Rates'!W41-('[1]Expr-Published Rates'!W41*'[1]Expr-Published Rates'!G41),IF(('[1]Expr-Published Rates'!W41-('[1]Expr-Published Rates'!W41*'[1]Expr-Published Rates'!G41))&gt;'[1]Expr-Published Rates'!G$9,('[1]Expr-Published Rates'!W41-('[1]Expr-Published Rates'!W41*'[1]Expr-Published Rates'!G41)),'[1]Expr-Published Rates'!G$9))</f>
        <v>48.700325000000007</v>
      </c>
      <c r="H47" s="179">
        <f>IF('[1]Expr-Published Rates'!H$7=0,'[1]Expr-Published Rates'!X41-('[1]Expr-Published Rates'!X41*'[1]Expr-Published Rates'!H41),IF(('[1]Expr-Published Rates'!X41-('[1]Expr-Published Rates'!X41*'[1]Expr-Published Rates'!H41))&gt;'[1]Expr-Published Rates'!H$9,('[1]Expr-Published Rates'!X41-('[1]Expr-Published Rates'!X41*'[1]Expr-Published Rates'!H41)),'[1]Expr-Published Rates'!H$9))</f>
        <v>64.622250000000008</v>
      </c>
      <c r="I47" s="179">
        <f>IF('[1]Expr-Published Rates'!I$7=0,'[1]Expr-Published Rates'!Y41-('[1]Expr-Published Rates'!Y41*'[1]Expr-Published Rates'!I41),IF(('[1]Expr-Published Rates'!Y41-('[1]Expr-Published Rates'!Y41*'[1]Expr-Published Rates'!I41))&gt;'[1]Expr-Published Rates'!I$9,('[1]Expr-Published Rates'!Y41-('[1]Expr-Published Rates'!Y41*'[1]Expr-Published Rates'!I41)),'[1]Expr-Published Rates'!I$9))</f>
        <v>62.819640000000007</v>
      </c>
      <c r="J47" s="179">
        <f>IF('[1]Expr-Published Rates'!J$7=0,'[1]Expr-Published Rates'!Z41-('[1]Expr-Published Rates'!Z41*'[1]Expr-Published Rates'!J41),IF(('[1]Expr-Published Rates'!Z41-('[1]Expr-Published Rates'!Z41*'[1]Expr-Published Rates'!J41))&gt;'[1]Expr-Published Rates'!J$9,('[1]Expr-Published Rates'!Z41-('[1]Expr-Published Rates'!Z41*'[1]Expr-Published Rates'!J41)),'[1]Expr-Published Rates'!J$9))</f>
        <v>47.404840000000007</v>
      </c>
      <c r="K47" s="179">
        <f>IF('[1]Expr-Published Rates'!K$7=0,'[1]Expr-Published Rates'!AA41-('[1]Expr-Published Rates'!AA41*'[1]Expr-Published Rates'!K41),IF(('[1]Expr-Published Rates'!AA41-('[1]Expr-Published Rates'!AA41*'[1]Expr-Published Rates'!K41))&gt;'[1]Expr-Published Rates'!K$9,('[1]Expr-Published Rates'!AA41-('[1]Expr-Published Rates'!AA41*'[1]Expr-Published Rates'!K41)),'[1]Expr-Published Rates'!K$9))</f>
        <v>57.31110000000001</v>
      </c>
      <c r="L47" s="179">
        <f>IF('[1]Expr-Published Rates'!L$7=0,'[1]Expr-Published Rates'!AB41-('[1]Expr-Published Rates'!AB41*'[1]Expr-Published Rates'!L41),IF(('[1]Expr-Published Rates'!AB41-('[1]Expr-Published Rates'!AB41*'[1]Expr-Published Rates'!L41))&gt;'[1]Expr-Published Rates'!L$9,('[1]Expr-Published Rates'!AB41-('[1]Expr-Published Rates'!AB41*'[1]Expr-Published Rates'!L41)),'[1]Expr-Published Rates'!L$9))</f>
        <v>73.319400000000002</v>
      </c>
      <c r="M47" s="179">
        <f>IF('[1]Expr-Published Rates'!M$7=0,'[1]Expr-Published Rates'!AC41-('[1]Expr-Published Rates'!AC41*'[1]Expr-Published Rates'!M41),IF(('[1]Expr-Published Rates'!AC41-('[1]Expr-Published Rates'!AC41*'[1]Expr-Published Rates'!M41))&gt;'[1]Expr-Published Rates'!M$9,('[1]Expr-Published Rates'!AC41-('[1]Expr-Published Rates'!AC41*'[1]Expr-Published Rates'!M41)),'[1]Expr-Published Rates'!M$9))</f>
        <v>91.320075000000003</v>
      </c>
      <c r="N47" s="180">
        <f>IF('[1]Expr-Published Rates'!N$7=0,'[1]Expr-Published Rates'!AD41-('[1]Expr-Published Rates'!AD41*'[1]Expr-Published Rates'!N41),IF(('[1]Expr-Published Rates'!AD41-('[1]Expr-Published Rates'!AD41*'[1]Expr-Published Rates'!N41))&gt;'[1]Expr-Published Rates'!N$9,('[1]Expr-Published Rates'!AD41-('[1]Expr-Published Rates'!AD41*'[1]Expr-Published Rates'!N41)),'[1]Expr-Published Rates'!N$9))</f>
        <v>96.777450000000016</v>
      </c>
      <c r="O47" s="179">
        <v>44.243605000000002</v>
      </c>
      <c r="P47" s="179">
        <v>53.473820000000003</v>
      </c>
    </row>
    <row r="48" spans="1:16" s="95" customFormat="1" ht="18" customHeight="1">
      <c r="A48" s="126">
        <v>11</v>
      </c>
      <c r="B48" s="134" t="s">
        <v>519</v>
      </c>
      <c r="C48" s="172">
        <f>IF('[1]Expr-Published Rates'!C$7=0,'[1]Expr-Published Rates'!S42-('[1]Expr-Published Rates'!S42*'[1]Expr-Published Rates'!C42),IF(('[1]Expr-Published Rates'!S42-('[1]Expr-Published Rates'!S42*'[1]Expr-Published Rates'!C42))&gt;'[1]Expr-Published Rates'!C$9,('[1]Expr-Published Rates'!S42-('[1]Expr-Published Rates'!S42*'[1]Expr-Published Rates'!C42)),'[1]Expr-Published Rates'!C$9))</f>
        <v>32.117874999999998</v>
      </c>
      <c r="D48" s="165">
        <f>IF('[1]Expr-Published Rates'!D$7=0,'[1]Expr-Published Rates'!T42-('[1]Expr-Published Rates'!T42*'[1]Expr-Published Rates'!D42),IF(('[1]Expr-Published Rates'!T42-('[1]Expr-Published Rates'!T42*'[1]Expr-Published Rates'!D42))&gt;'[1]Expr-Published Rates'!D$9,('[1]Expr-Published Rates'!T42-('[1]Expr-Published Rates'!T42*'[1]Expr-Published Rates'!D42)),'[1]Expr-Published Rates'!D$9))</f>
        <v>40.836614999999995</v>
      </c>
      <c r="E48" s="165">
        <f>IF('[1]Expr-Published Rates'!E$7=0,'[1]Expr-Published Rates'!U42-('[1]Expr-Published Rates'!U42*'[1]Expr-Published Rates'!E42),IF(('[1]Expr-Published Rates'!U42-('[1]Expr-Published Rates'!U42*'[1]Expr-Published Rates'!E42))&gt;'[1]Expr-Published Rates'!E$9,('[1]Expr-Published Rates'!U42-('[1]Expr-Published Rates'!U42*'[1]Expr-Published Rates'!E42)),'[1]Expr-Published Rates'!E$9))</f>
        <v>52.557834999999983</v>
      </c>
      <c r="F48" s="165">
        <f>IF('[1]Expr-Published Rates'!F$7=0,'[1]Expr-Published Rates'!V42-('[1]Expr-Published Rates'!V42*'[1]Expr-Published Rates'!F42),IF(('[1]Expr-Published Rates'!V42-('[1]Expr-Published Rates'!V42*'[1]Expr-Published Rates'!F42))&gt;'[1]Expr-Published Rates'!F$9,('[1]Expr-Published Rates'!V42-('[1]Expr-Published Rates'!V42*'[1]Expr-Published Rates'!F42)),'[1]Expr-Published Rates'!F$9))</f>
        <v>52.875405000000001</v>
      </c>
      <c r="G48" s="165">
        <f>IF('[1]Expr-Published Rates'!G$7=0,'[1]Expr-Published Rates'!W42-('[1]Expr-Published Rates'!W42*'[1]Expr-Published Rates'!G42),IF(('[1]Expr-Published Rates'!W42-('[1]Expr-Published Rates'!W42*'[1]Expr-Published Rates'!G42))&gt;'[1]Expr-Published Rates'!G$9,('[1]Expr-Published Rates'!W42-('[1]Expr-Published Rates'!W42*'[1]Expr-Published Rates'!G42)),'[1]Expr-Published Rates'!G$9))</f>
        <v>53.207409999999982</v>
      </c>
      <c r="H48" s="165">
        <f>IF('[1]Expr-Published Rates'!H$7=0,'[1]Expr-Published Rates'!X42-('[1]Expr-Published Rates'!X42*'[1]Expr-Published Rates'!H42),IF(('[1]Expr-Published Rates'!X42-('[1]Expr-Published Rates'!X42*'[1]Expr-Published Rates'!H42))&gt;'[1]Expr-Published Rates'!H$9,('[1]Expr-Published Rates'!X42-('[1]Expr-Published Rates'!X42*'[1]Expr-Published Rates'!H42)),'[1]Expr-Published Rates'!H$9))</f>
        <v>67.671450000000007</v>
      </c>
      <c r="I48" s="165">
        <f>IF('[1]Expr-Published Rates'!I$7=0,'[1]Expr-Published Rates'!Y42-('[1]Expr-Published Rates'!Y42*'[1]Expr-Published Rates'!I42),IF(('[1]Expr-Published Rates'!Y42-('[1]Expr-Published Rates'!Y42*'[1]Expr-Published Rates'!I42))&gt;'[1]Expr-Published Rates'!I$9,('[1]Expr-Published Rates'!Y42-('[1]Expr-Published Rates'!Y42*'[1]Expr-Published Rates'!I42)),'[1]Expr-Published Rates'!I$9))</f>
        <v>66.041160000000005</v>
      </c>
      <c r="J48" s="165">
        <f>IF('[1]Expr-Published Rates'!J$7=0,'[1]Expr-Published Rates'!Z42-('[1]Expr-Published Rates'!Z42*'[1]Expr-Published Rates'!J42),IF(('[1]Expr-Published Rates'!Z42-('[1]Expr-Published Rates'!Z42*'[1]Expr-Published Rates'!J42))&gt;'[1]Expr-Published Rates'!J$9,('[1]Expr-Published Rates'!Z42-('[1]Expr-Published Rates'!Z42*'[1]Expr-Published Rates'!J42)),'[1]Expr-Published Rates'!J$9))</f>
        <v>49.292720000000003</v>
      </c>
      <c r="K48" s="165">
        <f>IF('[1]Expr-Published Rates'!K$7=0,'[1]Expr-Published Rates'!AA42-('[1]Expr-Published Rates'!AA42*'[1]Expr-Published Rates'!K42),IF(('[1]Expr-Published Rates'!AA42-('[1]Expr-Published Rates'!AA42*'[1]Expr-Published Rates'!K42))&gt;'[1]Expr-Published Rates'!K$9,('[1]Expr-Published Rates'!AA42-('[1]Expr-Published Rates'!AA42*'[1]Expr-Published Rates'!K42)),'[1]Expr-Published Rates'!K$9))</f>
        <v>59.892525000000006</v>
      </c>
      <c r="L48" s="165">
        <f>IF('[1]Expr-Published Rates'!L$7=0,'[1]Expr-Published Rates'!AB42-('[1]Expr-Published Rates'!AB42*'[1]Expr-Published Rates'!L42),IF(('[1]Expr-Published Rates'!AB42-('[1]Expr-Published Rates'!AB42*'[1]Expr-Published Rates'!L42))&gt;'[1]Expr-Published Rates'!L$9,('[1]Expr-Published Rates'!AB42-('[1]Expr-Published Rates'!AB42*'[1]Expr-Published Rates'!L42)),'[1]Expr-Published Rates'!L$9))</f>
        <v>77.494725000000017</v>
      </c>
      <c r="M48" s="165">
        <f>IF('[1]Expr-Published Rates'!M$7=0,'[1]Expr-Published Rates'!AC42-('[1]Expr-Published Rates'!AC42*'[1]Expr-Published Rates'!M42),IF(('[1]Expr-Published Rates'!AC42-('[1]Expr-Published Rates'!AC42*'[1]Expr-Published Rates'!M42))&gt;'[1]Expr-Published Rates'!M$9,('[1]Expr-Published Rates'!AC42-('[1]Expr-Published Rates'!AC42*'[1]Expr-Published Rates'!M42)),'[1]Expr-Published Rates'!M$9))</f>
        <v>96.361650000000026</v>
      </c>
      <c r="N48" s="173">
        <f>IF('[1]Expr-Published Rates'!N$7=0,'[1]Expr-Published Rates'!AD42-('[1]Expr-Published Rates'!AD42*'[1]Expr-Published Rates'!N42),IF(('[1]Expr-Published Rates'!AD42-('[1]Expr-Published Rates'!AD42*'[1]Expr-Published Rates'!N42))&gt;'[1]Expr-Published Rates'!N$9,('[1]Expr-Published Rates'!AD42-('[1]Expr-Published Rates'!AD42*'[1]Expr-Published Rates'!N42)),'[1]Expr-Published Rates'!N$9))</f>
        <v>104.34847500000001</v>
      </c>
      <c r="O48" s="165">
        <v>46.005590000000012</v>
      </c>
      <c r="P48" s="165">
        <v>55.882405000000006</v>
      </c>
    </row>
    <row r="49" spans="1:16" s="95" customFormat="1" ht="18" customHeight="1">
      <c r="A49" s="126">
        <v>12</v>
      </c>
      <c r="B49" s="134" t="s">
        <v>519</v>
      </c>
      <c r="C49" s="172">
        <f>IF('[1]Expr-Published Rates'!C$7=0,'[1]Expr-Published Rates'!S43-('[1]Expr-Published Rates'!S43*'[1]Expr-Published Rates'!C43),IF(('[1]Expr-Published Rates'!S43-('[1]Expr-Published Rates'!S43*'[1]Expr-Published Rates'!C43))&gt;'[1]Expr-Published Rates'!C$9,('[1]Expr-Published Rates'!S43-('[1]Expr-Published Rates'!S43*'[1]Expr-Published Rates'!C43)),'[1]Expr-Published Rates'!C$9))</f>
        <v>33.229369999999989</v>
      </c>
      <c r="D49" s="165">
        <f>IF('[1]Expr-Published Rates'!D$7=0,'[1]Expr-Published Rates'!T43-('[1]Expr-Published Rates'!T43*'[1]Expr-Published Rates'!D43),IF(('[1]Expr-Published Rates'!T43-('[1]Expr-Published Rates'!T43*'[1]Expr-Published Rates'!D43))&gt;'[1]Expr-Published Rates'!D$9,('[1]Expr-Published Rates'!T43-('[1]Expr-Published Rates'!T43*'[1]Expr-Published Rates'!D43)),'[1]Expr-Published Rates'!D$9))</f>
        <v>42.323419999999999</v>
      </c>
      <c r="E49" s="165">
        <f>IF('[1]Expr-Published Rates'!E$7=0,'[1]Expr-Published Rates'!U43-('[1]Expr-Published Rates'!U43*'[1]Expr-Published Rates'!E43),IF(('[1]Expr-Published Rates'!U43-('[1]Expr-Published Rates'!U43*'[1]Expr-Published Rates'!E43))&gt;'[1]Expr-Published Rates'!E$9,('[1]Expr-Published Rates'!U43-('[1]Expr-Published Rates'!U43*'[1]Expr-Published Rates'!E43)),'[1]Expr-Published Rates'!E$9))</f>
        <v>54.939609999999988</v>
      </c>
      <c r="F49" s="165">
        <f>IF('[1]Expr-Published Rates'!F$7=0,'[1]Expr-Published Rates'!V43-('[1]Expr-Published Rates'!V43*'[1]Expr-Published Rates'!F43),IF(('[1]Expr-Published Rates'!V43-('[1]Expr-Published Rates'!V43*'[1]Expr-Published Rates'!F43))&gt;'[1]Expr-Published Rates'!F$9,('[1]Expr-Published Rates'!V43-('[1]Expr-Published Rates'!V43*'[1]Expr-Published Rates'!F43)),'[1]Expr-Published Rates'!F$9))</f>
        <v>55.430399999999992</v>
      </c>
      <c r="G49" s="165">
        <f>IF('[1]Expr-Published Rates'!G$7=0,'[1]Expr-Published Rates'!W43-('[1]Expr-Published Rates'!W43*'[1]Expr-Published Rates'!G43),IF(('[1]Expr-Published Rates'!W43-('[1]Expr-Published Rates'!W43*'[1]Expr-Published Rates'!G43))&gt;'[1]Expr-Published Rates'!G$9,('[1]Expr-Published Rates'!W43-('[1]Expr-Published Rates'!W43*'[1]Expr-Published Rates'!G43)),'[1]Expr-Published Rates'!G$9))</f>
        <v>55.719099999999997</v>
      </c>
      <c r="H49" s="165">
        <f>IF('[1]Expr-Published Rates'!H$7=0,'[1]Expr-Published Rates'!X43-('[1]Expr-Published Rates'!X43*'[1]Expr-Published Rates'!H43),IF(('[1]Expr-Published Rates'!X43-('[1]Expr-Published Rates'!X43*'[1]Expr-Published Rates'!H43))&gt;'[1]Expr-Published Rates'!H$9,('[1]Expr-Published Rates'!X43-('[1]Expr-Published Rates'!X43*'[1]Expr-Published Rates'!H43)),'[1]Expr-Published Rates'!H$9))</f>
        <v>70.893900000000002</v>
      </c>
      <c r="I49" s="165">
        <f>IF('[1]Expr-Published Rates'!I$7=0,'[1]Expr-Published Rates'!Y43-('[1]Expr-Published Rates'!Y43*'[1]Expr-Published Rates'!I43),IF(('[1]Expr-Published Rates'!Y43-('[1]Expr-Published Rates'!Y43*'[1]Expr-Published Rates'!I43))&gt;'[1]Expr-Published Rates'!I$9,('[1]Expr-Published Rates'!Y43-('[1]Expr-Published Rates'!Y43*'[1]Expr-Published Rates'!I43)),'[1]Expr-Published Rates'!I$9))</f>
        <v>69.210720000000009</v>
      </c>
      <c r="J49" s="165">
        <f>IF('[1]Expr-Published Rates'!J$7=0,'[1]Expr-Published Rates'!Z43-('[1]Expr-Published Rates'!Z43*'[1]Expr-Published Rates'!J43),IF(('[1]Expr-Published Rates'!Z43-('[1]Expr-Published Rates'!Z43*'[1]Expr-Published Rates'!J43))&gt;'[1]Expr-Published Rates'!J$9,('[1]Expr-Published Rates'!Z43-('[1]Expr-Published Rates'!Z43*'[1]Expr-Published Rates'!J43)),'[1]Expr-Published Rates'!J$9))</f>
        <v>51.267200000000003</v>
      </c>
      <c r="K49" s="165">
        <f>IF('[1]Expr-Published Rates'!K$7=0,'[1]Expr-Published Rates'!AA43-('[1]Expr-Published Rates'!AA43*'[1]Expr-Published Rates'!K43),IF(('[1]Expr-Published Rates'!AA43-('[1]Expr-Published Rates'!AA43*'[1]Expr-Published Rates'!K43))&gt;'[1]Expr-Published Rates'!K$9,('[1]Expr-Published Rates'!AA43-('[1]Expr-Published Rates'!AA43*'[1]Expr-Published Rates'!K43)),'[1]Expr-Published Rates'!K$9))</f>
        <v>62.560575000000014</v>
      </c>
      <c r="L49" s="165">
        <f>IF('[1]Expr-Published Rates'!L$7=0,'[1]Expr-Published Rates'!AB43-('[1]Expr-Published Rates'!AB43*'[1]Expr-Published Rates'!L43),IF(('[1]Expr-Published Rates'!AB43-('[1]Expr-Published Rates'!AB43*'[1]Expr-Published Rates'!L43))&gt;'[1]Expr-Published Rates'!L$9,('[1]Expr-Published Rates'!AB43-('[1]Expr-Published Rates'!AB43*'[1]Expr-Published Rates'!L43)),'[1]Expr-Published Rates'!L$9))</f>
        <v>81.635400000000004</v>
      </c>
      <c r="M49" s="165">
        <f>IF('[1]Expr-Published Rates'!M$7=0,'[1]Expr-Published Rates'!AC43-('[1]Expr-Published Rates'!AC43*'[1]Expr-Published Rates'!M43),IF(('[1]Expr-Published Rates'!AC43-('[1]Expr-Published Rates'!AC43*'[1]Expr-Published Rates'!M43))&gt;'[1]Expr-Published Rates'!M$9,('[1]Expr-Published Rates'!AC43-('[1]Expr-Published Rates'!AC43*'[1]Expr-Published Rates'!M43)),'[1]Expr-Published Rates'!M$9))</f>
        <v>101.50717500000002</v>
      </c>
      <c r="N49" s="173">
        <f>IF('[1]Expr-Published Rates'!N$7=0,'[1]Expr-Published Rates'!AD43-('[1]Expr-Published Rates'!AD43*'[1]Expr-Published Rates'!N43),IF(('[1]Expr-Published Rates'!AD43-('[1]Expr-Published Rates'!AD43*'[1]Expr-Published Rates'!N43))&gt;'[1]Expr-Published Rates'!N$9,('[1]Expr-Published Rates'!AD43-('[1]Expr-Published Rates'!AD43*'[1]Expr-Published Rates'!N43)),'[1]Expr-Published Rates'!N$9))</f>
        <v>110.22165000000001</v>
      </c>
      <c r="O49" s="165">
        <v>47.848399999999998</v>
      </c>
      <c r="P49" s="165">
        <v>58.371815000000012</v>
      </c>
    </row>
    <row r="50" spans="1:16" s="95" customFormat="1" ht="18" customHeight="1">
      <c r="A50" s="126">
        <v>13</v>
      </c>
      <c r="B50" s="134" t="s">
        <v>519</v>
      </c>
      <c r="C50" s="172">
        <f>IF('[1]Expr-Published Rates'!C$7=0,'[1]Expr-Published Rates'!S44-('[1]Expr-Published Rates'!S44*'[1]Expr-Published Rates'!C44),IF(('[1]Expr-Published Rates'!S44-('[1]Expr-Published Rates'!S44*'[1]Expr-Published Rates'!C44))&gt;'[1]Expr-Published Rates'!C$9,('[1]Expr-Published Rates'!S44-('[1]Expr-Published Rates'!S44*'[1]Expr-Published Rates'!C44)),'[1]Expr-Published Rates'!C$9))</f>
        <v>34.398605000000003</v>
      </c>
      <c r="D50" s="165">
        <f>IF('[1]Expr-Published Rates'!D$7=0,'[1]Expr-Published Rates'!T44-('[1]Expr-Published Rates'!T44*'[1]Expr-Published Rates'!D44),IF(('[1]Expr-Published Rates'!T44-('[1]Expr-Published Rates'!T44*'[1]Expr-Published Rates'!D44))&gt;'[1]Expr-Published Rates'!D$9,('[1]Expr-Published Rates'!T44-('[1]Expr-Published Rates'!T44*'[1]Expr-Published Rates'!D44)),'[1]Expr-Published Rates'!D$9))</f>
        <v>43.810224999999988</v>
      </c>
      <c r="E50" s="165">
        <f>IF('[1]Expr-Published Rates'!E$7=0,'[1]Expr-Published Rates'!U44-('[1]Expr-Published Rates'!U44*'[1]Expr-Published Rates'!E44),IF(('[1]Expr-Published Rates'!U44-('[1]Expr-Published Rates'!U44*'[1]Expr-Published Rates'!E44))&gt;'[1]Expr-Published Rates'!E$9,('[1]Expr-Published Rates'!U44-('[1]Expr-Published Rates'!U44*'[1]Expr-Published Rates'!E44)),'[1]Expr-Published Rates'!E$9))</f>
        <v>57.350255000000004</v>
      </c>
      <c r="F50" s="165">
        <f>IF('[1]Expr-Published Rates'!F$7=0,'[1]Expr-Published Rates'!V44-('[1]Expr-Published Rates'!V44*'[1]Expr-Published Rates'!F44),IF(('[1]Expr-Published Rates'!V44-('[1]Expr-Published Rates'!V44*'[1]Expr-Published Rates'!F44))&gt;'[1]Expr-Published Rates'!F$9,('[1]Expr-Published Rates'!V44-('[1]Expr-Published Rates'!V44*'[1]Expr-Published Rates'!F44)),'[1]Expr-Published Rates'!F$9))</f>
        <v>57.956524999999999</v>
      </c>
      <c r="G50" s="165">
        <f>IF('[1]Expr-Published Rates'!G$7=0,'[1]Expr-Published Rates'!W44-('[1]Expr-Published Rates'!W44*'[1]Expr-Published Rates'!G44),IF(('[1]Expr-Published Rates'!W44-('[1]Expr-Published Rates'!W44*'[1]Expr-Published Rates'!G44))&gt;'[1]Expr-Published Rates'!G$9,('[1]Expr-Published Rates'!W44-('[1]Expr-Published Rates'!W44*'[1]Expr-Published Rates'!G44)),'[1]Expr-Published Rates'!G$9))</f>
        <v>58.201920000000001</v>
      </c>
      <c r="H50" s="165">
        <f>IF('[1]Expr-Published Rates'!H$7=0,'[1]Expr-Published Rates'!X44-('[1]Expr-Published Rates'!X44*'[1]Expr-Published Rates'!H44),IF(('[1]Expr-Published Rates'!X44-('[1]Expr-Published Rates'!X44*'[1]Expr-Published Rates'!H44))&gt;'[1]Expr-Published Rates'!H$9,('[1]Expr-Published Rates'!X44-('[1]Expr-Published Rates'!X44*'[1]Expr-Published Rates'!H44)),'[1]Expr-Published Rates'!H$9))</f>
        <v>74.081700000000012</v>
      </c>
      <c r="I50" s="165">
        <f>IF('[1]Expr-Published Rates'!I$7=0,'[1]Expr-Published Rates'!Y44-('[1]Expr-Published Rates'!Y44*'[1]Expr-Published Rates'!I44),IF(('[1]Expr-Published Rates'!Y44-('[1]Expr-Published Rates'!Y44*'[1]Expr-Published Rates'!I44))&gt;'[1]Expr-Published Rates'!I$9,('[1]Expr-Published Rates'!Y44-('[1]Expr-Published Rates'!Y44*'[1]Expr-Published Rates'!I44)),'[1]Expr-Published Rates'!I$9))</f>
        <v>72.380279999999999</v>
      </c>
      <c r="J50" s="165">
        <f>IF('[1]Expr-Published Rates'!J$7=0,'[1]Expr-Published Rates'!Z44-('[1]Expr-Published Rates'!Z44*'[1]Expr-Published Rates'!J44),IF(('[1]Expr-Published Rates'!Z44-('[1]Expr-Published Rates'!Z44*'[1]Expr-Published Rates'!J44))&gt;'[1]Expr-Published Rates'!J$9,('[1]Expr-Published Rates'!Z44-('[1]Expr-Published Rates'!Z44*'[1]Expr-Published Rates'!J44)),'[1]Expr-Published Rates'!J$9))</f>
        <v>53.17240000000001</v>
      </c>
      <c r="K50" s="165">
        <f>IF('[1]Expr-Published Rates'!K$7=0,'[1]Expr-Published Rates'!AA44-('[1]Expr-Published Rates'!AA44*'[1]Expr-Published Rates'!K44),IF(('[1]Expr-Published Rates'!AA44-('[1]Expr-Published Rates'!AA44*'[1]Expr-Published Rates'!K44))&gt;'[1]Expr-Published Rates'!K$9,('[1]Expr-Published Rates'!AA44-('[1]Expr-Published Rates'!AA44*'[1]Expr-Published Rates'!K44)),'[1]Expr-Published Rates'!K$9))</f>
        <v>65.14200000000001</v>
      </c>
      <c r="L50" s="165">
        <f>IF('[1]Expr-Published Rates'!L$7=0,'[1]Expr-Published Rates'!AB44-('[1]Expr-Published Rates'!AB44*'[1]Expr-Published Rates'!L44),IF(('[1]Expr-Published Rates'!AB44-('[1]Expr-Published Rates'!AB44*'[1]Expr-Published Rates'!L44))&gt;'[1]Expr-Published Rates'!L$9,('[1]Expr-Published Rates'!AB44-('[1]Expr-Published Rates'!AB44*'[1]Expr-Published Rates'!L44)),'[1]Expr-Published Rates'!L$9))</f>
        <v>85.79340000000002</v>
      </c>
      <c r="M50" s="165">
        <f>IF('[1]Expr-Published Rates'!M$7=0,'[1]Expr-Published Rates'!AC44-('[1]Expr-Published Rates'!AC44*'[1]Expr-Published Rates'!M44),IF(('[1]Expr-Published Rates'!AC44-('[1]Expr-Published Rates'!AC44*'[1]Expr-Published Rates'!M44))&gt;'[1]Expr-Published Rates'!M$9,('[1]Expr-Published Rates'!AC44-('[1]Expr-Published Rates'!AC44*'[1]Expr-Published Rates'!M44)),'[1]Expr-Published Rates'!M$9))</f>
        <v>106.72200000000001</v>
      </c>
      <c r="N50" s="173">
        <f>IF('[1]Expr-Published Rates'!N$7=0,'[1]Expr-Published Rates'!AD44-('[1]Expr-Published Rates'!AD44*'[1]Expr-Published Rates'!N44),IF(('[1]Expr-Published Rates'!AD44-('[1]Expr-Published Rates'!AD44*'[1]Expr-Published Rates'!N44))&gt;'[1]Expr-Published Rates'!N$9,('[1]Expr-Published Rates'!AD44-('[1]Expr-Published Rates'!AD44*'[1]Expr-Published Rates'!N44)),'[1]Expr-Published Rates'!N$9))</f>
        <v>116.12947500000001</v>
      </c>
      <c r="O50" s="165">
        <v>49.626550000000009</v>
      </c>
      <c r="P50" s="165">
        <v>60.7804</v>
      </c>
    </row>
    <row r="51" spans="1:16" s="104" customFormat="1" ht="18" customHeight="1">
      <c r="A51" s="126">
        <v>14</v>
      </c>
      <c r="B51" s="134" t="s">
        <v>519</v>
      </c>
      <c r="C51" s="172">
        <f>IF('[1]Expr-Published Rates'!C$7=0,'[1]Expr-Published Rates'!S45-('[1]Expr-Published Rates'!S45*'[1]Expr-Published Rates'!C45),IF(('[1]Expr-Published Rates'!S45-('[1]Expr-Published Rates'!S45*'[1]Expr-Published Rates'!C45))&gt;'[1]Expr-Published Rates'!C$9,('[1]Expr-Published Rates'!S45-('[1]Expr-Published Rates'!S45*'[1]Expr-Published Rates'!C45)),'[1]Expr-Published Rates'!C$9))</f>
        <v>35.466794999999991</v>
      </c>
      <c r="D51" s="165">
        <f>IF('[1]Expr-Published Rates'!D$7=0,'[1]Expr-Published Rates'!T45-('[1]Expr-Published Rates'!T45*'[1]Expr-Published Rates'!D45),IF(('[1]Expr-Published Rates'!T45-('[1]Expr-Published Rates'!T45*'[1]Expr-Published Rates'!D45))&gt;'[1]Expr-Published Rates'!D$9,('[1]Expr-Published Rates'!T45-('[1]Expr-Published Rates'!T45*'[1]Expr-Published Rates'!D45)),'[1]Expr-Published Rates'!D$9))</f>
        <v>45.311464999999984</v>
      </c>
      <c r="E51" s="165">
        <f>IF('[1]Expr-Published Rates'!E$7=0,'[1]Expr-Published Rates'!U45-('[1]Expr-Published Rates'!U45*'[1]Expr-Published Rates'!E45),IF(('[1]Expr-Published Rates'!U45-('[1]Expr-Published Rates'!U45*'[1]Expr-Published Rates'!E45))&gt;'[1]Expr-Published Rates'!E$9,('[1]Expr-Published Rates'!U45-('[1]Expr-Published Rates'!U45*'[1]Expr-Published Rates'!E45)),'[1]Expr-Published Rates'!E$9))</f>
        <v>59.818639999999988</v>
      </c>
      <c r="F51" s="165">
        <f>IF('[1]Expr-Published Rates'!F$7=0,'[1]Expr-Published Rates'!V45-('[1]Expr-Published Rates'!V45*'[1]Expr-Published Rates'!F45),IF(('[1]Expr-Published Rates'!V45-('[1]Expr-Published Rates'!V45*'[1]Expr-Published Rates'!F45))&gt;'[1]Expr-Published Rates'!F$9,('[1]Expr-Published Rates'!V45-('[1]Expr-Published Rates'!V45*'[1]Expr-Published Rates'!F45)),'[1]Expr-Published Rates'!F$9))</f>
        <v>60.51151999999999</v>
      </c>
      <c r="G51" s="165">
        <f>IF('[1]Expr-Published Rates'!G$7=0,'[1]Expr-Published Rates'!W45-('[1]Expr-Published Rates'!W45*'[1]Expr-Published Rates'!G45),IF(('[1]Expr-Published Rates'!W45-('[1]Expr-Published Rates'!W45*'[1]Expr-Published Rates'!G45))&gt;'[1]Expr-Published Rates'!G$9,('[1]Expr-Published Rates'!W45-('[1]Expr-Published Rates'!W45*'[1]Expr-Published Rates'!G45)),'[1]Expr-Published Rates'!G$9))</f>
        <v>60.670304999999985</v>
      </c>
      <c r="H51" s="165">
        <f>IF('[1]Expr-Published Rates'!H$7=0,'[1]Expr-Published Rates'!X45-('[1]Expr-Published Rates'!X45*'[1]Expr-Published Rates'!H45),IF(('[1]Expr-Published Rates'!X45-('[1]Expr-Published Rates'!X45*'[1]Expr-Published Rates'!H45))&gt;'[1]Expr-Published Rates'!H$9,('[1]Expr-Published Rates'!X45-('[1]Expr-Published Rates'!X45*'[1]Expr-Published Rates'!H45)),'[1]Expr-Published Rates'!H$9))</f>
        <v>77.252174999999994</v>
      </c>
      <c r="I51" s="165">
        <f>IF('[1]Expr-Published Rates'!I$7=0,'[1]Expr-Published Rates'!Y45-('[1]Expr-Published Rates'!Y45*'[1]Expr-Published Rates'!I45),IF(('[1]Expr-Published Rates'!Y45-('[1]Expr-Published Rates'!Y45*'[1]Expr-Published Rates'!I45))&gt;'[1]Expr-Published Rates'!I$9,('[1]Expr-Published Rates'!Y45-('[1]Expr-Published Rates'!Y45*'[1]Expr-Published Rates'!I45)),'[1]Expr-Published Rates'!I$9))</f>
        <v>75.532520000000005</v>
      </c>
      <c r="J51" s="165">
        <f>IF('[1]Expr-Published Rates'!J$7=0,'[1]Expr-Published Rates'!Z45-('[1]Expr-Published Rates'!Z45*'[1]Expr-Published Rates'!J45),IF(('[1]Expr-Published Rates'!Z45-('[1]Expr-Published Rates'!Z45*'[1]Expr-Published Rates'!J45))&gt;'[1]Expr-Published Rates'!J$9,('[1]Expr-Published Rates'!Z45-('[1]Expr-Published Rates'!Z45*'[1]Expr-Published Rates'!J45)),'[1]Expr-Published Rates'!J$9))</f>
        <v>55.129560000000012</v>
      </c>
      <c r="K51" s="165">
        <f>IF('[1]Expr-Published Rates'!K$7=0,'[1]Expr-Published Rates'!AA45-('[1]Expr-Published Rates'!AA45*'[1]Expr-Published Rates'!K45),IF(('[1]Expr-Published Rates'!AA45-('[1]Expr-Published Rates'!AA45*'[1]Expr-Published Rates'!K45))&gt;'[1]Expr-Published Rates'!K$9,('[1]Expr-Published Rates'!AA45-('[1]Expr-Published Rates'!AA45*'[1]Expr-Published Rates'!K45)),'[1]Expr-Published Rates'!K$9))</f>
        <v>67.810050000000004</v>
      </c>
      <c r="L51" s="165">
        <f>IF('[1]Expr-Published Rates'!L$7=0,'[1]Expr-Published Rates'!AB45-('[1]Expr-Published Rates'!AB45*'[1]Expr-Published Rates'!L45),IF(('[1]Expr-Published Rates'!AB45-('[1]Expr-Published Rates'!AB45*'[1]Expr-Published Rates'!L45))&gt;'[1]Expr-Published Rates'!L$9,('[1]Expr-Published Rates'!AB45-('[1]Expr-Published Rates'!AB45*'[1]Expr-Published Rates'!L45)),'[1]Expr-Published Rates'!L$9))</f>
        <v>89.986050000000006</v>
      </c>
      <c r="M51" s="165">
        <f>IF('[1]Expr-Published Rates'!M$7=0,'[1]Expr-Published Rates'!AC45-('[1]Expr-Published Rates'!AC45*'[1]Expr-Published Rates'!M45),IF(('[1]Expr-Published Rates'!AC45-('[1]Expr-Published Rates'!AC45*'[1]Expr-Published Rates'!M45))&gt;'[1]Expr-Published Rates'!M$9,('[1]Expr-Published Rates'!AC45-('[1]Expr-Published Rates'!AC45*'[1]Expr-Published Rates'!M45)),'[1]Expr-Published Rates'!M$9))</f>
        <v>111.9195</v>
      </c>
      <c r="N51" s="173">
        <f>IF('[1]Expr-Published Rates'!N$7=0,'[1]Expr-Published Rates'!AD45-('[1]Expr-Published Rates'!AD45*'[1]Expr-Published Rates'!N45),IF(('[1]Expr-Published Rates'!AD45-('[1]Expr-Published Rates'!AD45*'[1]Expr-Published Rates'!N45))&gt;'[1]Expr-Published Rates'!N$9,('[1]Expr-Published Rates'!AD45-('[1]Expr-Published Rates'!AD45*'[1]Expr-Published Rates'!N45)),'[1]Expr-Published Rates'!N$9))</f>
        <v>121.96800000000002</v>
      </c>
      <c r="O51" s="165">
        <v>51.453195000000008</v>
      </c>
      <c r="P51" s="165">
        <v>63.269810000000007</v>
      </c>
    </row>
    <row r="52" spans="1:16" s="104" customFormat="1" ht="18" customHeight="1">
      <c r="A52" s="125">
        <v>15</v>
      </c>
      <c r="B52" s="174" t="s">
        <v>519</v>
      </c>
      <c r="C52" s="172">
        <f>IF('[1]Expr-Published Rates'!C$7=0,'[1]Expr-Published Rates'!S46-('[1]Expr-Published Rates'!S46*'[1]Expr-Published Rates'!C46),IF(('[1]Expr-Published Rates'!S46-('[1]Expr-Published Rates'!S46*'[1]Expr-Published Rates'!C46))&gt;'[1]Expr-Published Rates'!C$9,('[1]Expr-Published Rates'!S46-('[1]Expr-Published Rates'!S46*'[1]Expr-Published Rates'!C46)),'[1]Expr-Published Rates'!C$9))</f>
        <v>36.607159999999993</v>
      </c>
      <c r="D52" s="165">
        <f>IF('[1]Expr-Published Rates'!D$7=0,'[1]Expr-Published Rates'!T46-('[1]Expr-Published Rates'!T46*'[1]Expr-Published Rates'!D46),IF(('[1]Expr-Published Rates'!T46-('[1]Expr-Published Rates'!T46*'[1]Expr-Published Rates'!D46))&gt;'[1]Expr-Published Rates'!D$9,('[1]Expr-Published Rates'!T46-('[1]Expr-Published Rates'!T46*'[1]Expr-Published Rates'!D46)),'[1]Expr-Published Rates'!D$9))</f>
        <v>46.798269999999988</v>
      </c>
      <c r="E52" s="165">
        <f>IF('[1]Expr-Published Rates'!E$7=0,'[1]Expr-Published Rates'!U46-('[1]Expr-Published Rates'!U46*'[1]Expr-Published Rates'!E46),IF(('[1]Expr-Published Rates'!U46-('[1]Expr-Published Rates'!U46*'[1]Expr-Published Rates'!E46))&gt;'[1]Expr-Published Rates'!E$9,('[1]Expr-Published Rates'!U46-('[1]Expr-Published Rates'!U46*'[1]Expr-Published Rates'!E46)),'[1]Expr-Published Rates'!E$9))</f>
        <v>62.214849999999984</v>
      </c>
      <c r="F52" s="165">
        <f>IF('[1]Expr-Published Rates'!F$7=0,'[1]Expr-Published Rates'!V46-('[1]Expr-Published Rates'!V46*'[1]Expr-Published Rates'!F46),IF(('[1]Expr-Published Rates'!V46-('[1]Expr-Published Rates'!V46*'[1]Expr-Published Rates'!F46))&gt;'[1]Expr-Published Rates'!F$9,('[1]Expr-Published Rates'!V46-('[1]Expr-Published Rates'!V46*'[1]Expr-Published Rates'!F46)),'[1]Expr-Published Rates'!F$9))</f>
        <v>63.095384999999993</v>
      </c>
      <c r="G52" s="165">
        <f>IF('[1]Expr-Published Rates'!G$7=0,'[1]Expr-Published Rates'!W46-('[1]Expr-Published Rates'!W46*'[1]Expr-Published Rates'!G46),IF(('[1]Expr-Published Rates'!W46-('[1]Expr-Published Rates'!W46*'[1]Expr-Published Rates'!G46))&gt;'[1]Expr-Published Rates'!G$9,('[1]Expr-Published Rates'!W46-('[1]Expr-Published Rates'!W46*'[1]Expr-Published Rates'!G46)),'[1]Expr-Published Rates'!G$9))</f>
        <v>63.181995000000001</v>
      </c>
      <c r="H52" s="165">
        <f>IF('[1]Expr-Published Rates'!H$7=0,'[1]Expr-Published Rates'!X46-('[1]Expr-Published Rates'!X46*'[1]Expr-Published Rates'!H46),IF(('[1]Expr-Published Rates'!X46-('[1]Expr-Published Rates'!X46*'[1]Expr-Published Rates'!H46))&gt;'[1]Expr-Published Rates'!H$9,('[1]Expr-Published Rates'!X46-('[1]Expr-Published Rates'!X46*'[1]Expr-Published Rates'!H46)),'[1]Expr-Published Rates'!H$9))</f>
        <v>80.457300000000004</v>
      </c>
      <c r="I52" s="165">
        <f>IF('[1]Expr-Published Rates'!I$7=0,'[1]Expr-Published Rates'!Y46-('[1]Expr-Published Rates'!Y46*'[1]Expr-Published Rates'!I46),IF(('[1]Expr-Published Rates'!Y46-('[1]Expr-Published Rates'!Y46*'[1]Expr-Published Rates'!I46))&gt;'[1]Expr-Published Rates'!I$9,('[1]Expr-Published Rates'!Y46-('[1]Expr-Published Rates'!Y46*'[1]Expr-Published Rates'!I46)),'[1]Expr-Published Rates'!I$9))</f>
        <v>78.702079999999995</v>
      </c>
      <c r="J52" s="165">
        <f>IF('[1]Expr-Published Rates'!J$7=0,'[1]Expr-Published Rates'!Z46-('[1]Expr-Published Rates'!Z46*'[1]Expr-Published Rates'!J46),IF(('[1]Expr-Published Rates'!Z46-('[1]Expr-Published Rates'!Z46*'[1]Expr-Published Rates'!J46))&gt;'[1]Expr-Published Rates'!J$9,('[1]Expr-Published Rates'!Z46-('[1]Expr-Published Rates'!Z46*'[1]Expr-Published Rates'!J46)),'[1]Expr-Published Rates'!J$9))</f>
        <v>57.017440000000008</v>
      </c>
      <c r="K52" s="165">
        <f>IF('[1]Expr-Published Rates'!K$7=0,'[1]Expr-Published Rates'!AA46-('[1]Expr-Published Rates'!AA46*'[1]Expr-Published Rates'!K46),IF(('[1]Expr-Published Rates'!AA46-('[1]Expr-Published Rates'!AA46*'[1]Expr-Published Rates'!K46))&gt;'[1]Expr-Published Rates'!K$9,('[1]Expr-Published Rates'!AA46-('[1]Expr-Published Rates'!AA46*'[1]Expr-Published Rates'!K46)),'[1]Expr-Published Rates'!K$9))</f>
        <v>70.408800000000014</v>
      </c>
      <c r="L52" s="165">
        <f>IF('[1]Expr-Published Rates'!L$7=0,'[1]Expr-Published Rates'!AB46-('[1]Expr-Published Rates'!AB46*'[1]Expr-Published Rates'!L46),IF(('[1]Expr-Published Rates'!AB46-('[1]Expr-Published Rates'!AB46*'[1]Expr-Published Rates'!L46))&gt;'[1]Expr-Published Rates'!L$9,('[1]Expr-Published Rates'!AB46-('[1]Expr-Published Rates'!AB46*'[1]Expr-Published Rates'!L46)),'[1]Expr-Published Rates'!L$9))</f>
        <v>94.126724999999993</v>
      </c>
      <c r="M52" s="165">
        <f>IF('[1]Expr-Published Rates'!M$7=0,'[1]Expr-Published Rates'!AC46-('[1]Expr-Published Rates'!AC46*'[1]Expr-Published Rates'!M46),IF(('[1]Expr-Published Rates'!AC46-('[1]Expr-Published Rates'!AC46*'[1]Expr-Published Rates'!M46))&gt;'[1]Expr-Published Rates'!M$9,('[1]Expr-Published Rates'!AC46-('[1]Expr-Published Rates'!AC46*'[1]Expr-Published Rates'!M46)),'[1]Expr-Published Rates'!M$9))</f>
        <v>117.08234999999999</v>
      </c>
      <c r="N52" s="173">
        <f>IF('[1]Expr-Published Rates'!N$7=0,'[1]Expr-Published Rates'!AD46-('[1]Expr-Published Rates'!AD46*'[1]Expr-Published Rates'!N46),IF(('[1]Expr-Published Rates'!AD46-('[1]Expr-Published Rates'!AD46*'[1]Expr-Published Rates'!N46))&gt;'[1]Expr-Published Rates'!N$9,('[1]Expr-Published Rates'!AD46-('[1]Expr-Published Rates'!AD46*'[1]Expr-Published Rates'!N46)),'[1]Expr-Published Rates'!N$9))</f>
        <v>127.89315000000002</v>
      </c>
      <c r="O52" s="165">
        <v>53.215180000000004</v>
      </c>
      <c r="P52" s="165">
        <v>65.694559999999996</v>
      </c>
    </row>
    <row r="53" spans="1:16" s="95" customFormat="1" ht="18" customHeight="1">
      <c r="A53" s="126">
        <v>16</v>
      </c>
      <c r="B53" s="134" t="s">
        <v>519</v>
      </c>
      <c r="C53" s="175">
        <f>IF('[1]Expr-Published Rates'!C$7=0,'[1]Expr-Published Rates'!S47-('[1]Expr-Published Rates'!S47*'[1]Expr-Published Rates'!C47),IF(('[1]Expr-Published Rates'!S47-('[1]Expr-Published Rates'!S47*'[1]Expr-Published Rates'!C47))&gt;'[1]Expr-Published Rates'!C$9,('[1]Expr-Published Rates'!S47-('[1]Expr-Published Rates'!S47*'[1]Expr-Published Rates'!C47)),'[1]Expr-Published Rates'!C$9))</f>
        <v>37.747524999999996</v>
      </c>
      <c r="D53" s="176">
        <f>IF('[1]Expr-Published Rates'!D$7=0,'[1]Expr-Published Rates'!T47-('[1]Expr-Published Rates'!T47*'[1]Expr-Published Rates'!D47),IF(('[1]Expr-Published Rates'!T47-('[1]Expr-Published Rates'!T47*'[1]Expr-Published Rates'!D47))&gt;'[1]Expr-Published Rates'!D$9,('[1]Expr-Published Rates'!T47-('[1]Expr-Published Rates'!T47*'[1]Expr-Published Rates'!D47)),'[1]Expr-Published Rates'!D$9))</f>
        <v>48.270639999999986</v>
      </c>
      <c r="E53" s="176">
        <f>IF('[1]Expr-Published Rates'!E$7=0,'[1]Expr-Published Rates'!U47-('[1]Expr-Published Rates'!U47*'[1]Expr-Published Rates'!E47),IF(('[1]Expr-Published Rates'!U47-('[1]Expr-Published Rates'!U47*'[1]Expr-Published Rates'!E47))&gt;'[1]Expr-Published Rates'!E$9,('[1]Expr-Published Rates'!U47-('[1]Expr-Published Rates'!U47*'[1]Expr-Published Rates'!E47)),'[1]Expr-Published Rates'!E$9))</f>
        <v>64.582189999999997</v>
      </c>
      <c r="F53" s="176">
        <f>IF('[1]Expr-Published Rates'!F$7=0,'[1]Expr-Published Rates'!V47-('[1]Expr-Published Rates'!V47*'[1]Expr-Published Rates'!F47),IF(('[1]Expr-Published Rates'!V47-('[1]Expr-Published Rates'!V47*'[1]Expr-Published Rates'!F47))&gt;'[1]Expr-Published Rates'!F$9,('[1]Expr-Published Rates'!V47-('[1]Expr-Published Rates'!V47*'[1]Expr-Published Rates'!F47)),'[1]Expr-Published Rates'!F$9))</f>
        <v>65.578204999999997</v>
      </c>
      <c r="G53" s="176">
        <f>IF('[1]Expr-Published Rates'!G$7=0,'[1]Expr-Published Rates'!W47-('[1]Expr-Published Rates'!W47*'[1]Expr-Published Rates'!G47),IF(('[1]Expr-Published Rates'!W47-('[1]Expr-Published Rates'!W47*'[1]Expr-Published Rates'!G47))&gt;'[1]Expr-Published Rates'!G$9,('[1]Expr-Published Rates'!W47-('[1]Expr-Published Rates'!W47*'[1]Expr-Published Rates'!G47)),'[1]Expr-Published Rates'!G$9))</f>
        <v>65.664814999999976</v>
      </c>
      <c r="H53" s="176">
        <f>IF('[1]Expr-Published Rates'!H$7=0,'[1]Expr-Published Rates'!X47-('[1]Expr-Published Rates'!X47*'[1]Expr-Published Rates'!H47),IF(('[1]Expr-Published Rates'!X47-('[1]Expr-Published Rates'!X47*'[1]Expr-Published Rates'!H47))&gt;'[1]Expr-Published Rates'!H$9,('[1]Expr-Published Rates'!X47-('[1]Expr-Published Rates'!X47*'[1]Expr-Published Rates'!H47)),'[1]Expr-Published Rates'!H$9))</f>
        <v>83.593125000000015</v>
      </c>
      <c r="I53" s="176">
        <f>IF('[1]Expr-Published Rates'!I$7=0,'[1]Expr-Published Rates'!Y47-('[1]Expr-Published Rates'!Y47*'[1]Expr-Published Rates'!I47),IF(('[1]Expr-Published Rates'!Y47-('[1]Expr-Published Rates'!Y47*'[1]Expr-Published Rates'!I47))&gt;'[1]Expr-Published Rates'!I$9,('[1]Expr-Published Rates'!Y47-('[1]Expr-Published Rates'!Y47*'[1]Expr-Published Rates'!I47)),'[1]Expr-Published Rates'!I$9))</f>
        <v>81.854320000000001</v>
      </c>
      <c r="J53" s="176">
        <f>IF('[1]Expr-Published Rates'!J$7=0,'[1]Expr-Published Rates'!Z47-('[1]Expr-Published Rates'!Z47*'[1]Expr-Published Rates'!J47),IF(('[1]Expr-Published Rates'!Z47-('[1]Expr-Published Rates'!Z47*'[1]Expr-Published Rates'!J47))&gt;'[1]Expr-Published Rates'!J$9,('[1]Expr-Published Rates'!Z47-('[1]Expr-Published Rates'!Z47*'[1]Expr-Published Rates'!J47)),'[1]Expr-Published Rates'!J$9))</f>
        <v>58.991920000000007</v>
      </c>
      <c r="K53" s="176">
        <f>IF('[1]Expr-Published Rates'!K$7=0,'[1]Expr-Published Rates'!AA47-('[1]Expr-Published Rates'!AA47*'[1]Expr-Published Rates'!K47),IF(('[1]Expr-Published Rates'!AA47-('[1]Expr-Published Rates'!AA47*'[1]Expr-Published Rates'!K47))&gt;'[1]Expr-Published Rates'!K$9,('[1]Expr-Published Rates'!AA47-('[1]Expr-Published Rates'!AA47*'[1]Expr-Published Rates'!K47)),'[1]Expr-Published Rates'!K$9))</f>
        <v>73.042200000000008</v>
      </c>
      <c r="L53" s="176">
        <f>IF('[1]Expr-Published Rates'!L$7=0,'[1]Expr-Published Rates'!AB47-('[1]Expr-Published Rates'!AB47*'[1]Expr-Published Rates'!L47),IF(('[1]Expr-Published Rates'!AB47-('[1]Expr-Published Rates'!AB47*'[1]Expr-Published Rates'!L47))&gt;'[1]Expr-Published Rates'!L$9,('[1]Expr-Published Rates'!AB47-('[1]Expr-Published Rates'!AB47*'[1]Expr-Published Rates'!L47)),'[1]Expr-Published Rates'!L$9))</f>
        <v>98.267400000000009</v>
      </c>
      <c r="M53" s="176">
        <f>IF('[1]Expr-Published Rates'!M$7=0,'[1]Expr-Published Rates'!AC47-('[1]Expr-Published Rates'!AC47*'[1]Expr-Published Rates'!M47),IF(('[1]Expr-Published Rates'!AC47-('[1]Expr-Published Rates'!AC47*'[1]Expr-Published Rates'!M47))&gt;'[1]Expr-Published Rates'!M$9,('[1]Expr-Published Rates'!AC47-('[1]Expr-Published Rates'!AC47*'[1]Expr-Published Rates'!M47)),'[1]Expr-Published Rates'!M$9))</f>
        <v>122.29717500000001</v>
      </c>
      <c r="N53" s="177">
        <f>IF('[1]Expr-Published Rates'!N$7=0,'[1]Expr-Published Rates'!AD47-('[1]Expr-Published Rates'!AD47*'[1]Expr-Published Rates'!N47),IF(('[1]Expr-Published Rates'!AD47-('[1]Expr-Published Rates'!AD47*'[1]Expr-Published Rates'!N47))&gt;'[1]Expr-Published Rates'!N$9,('[1]Expr-Published Rates'!AD47-('[1]Expr-Published Rates'!AD47*'[1]Expr-Published Rates'!N47)),'[1]Expr-Published Rates'!N$9))</f>
        <v>133.74900000000002</v>
      </c>
      <c r="O53" s="176">
        <v>55.057990000000004</v>
      </c>
      <c r="P53" s="176">
        <v>68.151640000000015</v>
      </c>
    </row>
    <row r="54" spans="1:16" s="95" customFormat="1" ht="18" customHeight="1">
      <c r="A54" s="126">
        <v>17</v>
      </c>
      <c r="B54" s="134" t="s">
        <v>519</v>
      </c>
      <c r="C54" s="172">
        <f>IF('[1]Expr-Published Rates'!C$7=0,'[1]Expr-Published Rates'!S48-('[1]Expr-Published Rates'!S48*'[1]Expr-Published Rates'!C48),IF(('[1]Expr-Published Rates'!S48-('[1]Expr-Published Rates'!S48*'[1]Expr-Published Rates'!C48))&gt;'[1]Expr-Published Rates'!C$9,('[1]Expr-Published Rates'!S48-('[1]Expr-Published Rates'!S48*'[1]Expr-Published Rates'!C48)),'[1]Expr-Published Rates'!C$9))</f>
        <v>38.859019999999987</v>
      </c>
      <c r="D54" s="165">
        <f>IF('[1]Expr-Published Rates'!D$7=0,'[1]Expr-Published Rates'!T48-('[1]Expr-Published Rates'!T48*'[1]Expr-Published Rates'!D48),IF(('[1]Expr-Published Rates'!T48-('[1]Expr-Published Rates'!T48*'[1]Expr-Published Rates'!D48))&gt;'[1]Expr-Published Rates'!D$9,('[1]Expr-Published Rates'!T48-('[1]Expr-Published Rates'!T48*'[1]Expr-Published Rates'!D48)),'[1]Expr-Published Rates'!D$9))</f>
        <v>49.714139999999986</v>
      </c>
      <c r="E54" s="165">
        <f>IF('[1]Expr-Published Rates'!E$7=0,'[1]Expr-Published Rates'!U48-('[1]Expr-Published Rates'!U48*'[1]Expr-Published Rates'!E48),IF(('[1]Expr-Published Rates'!U48-('[1]Expr-Published Rates'!U48*'[1]Expr-Published Rates'!E48))&gt;'[1]Expr-Published Rates'!E$9,('[1]Expr-Published Rates'!U48-('[1]Expr-Published Rates'!U48*'[1]Expr-Published Rates'!E48)),'[1]Expr-Published Rates'!E$9))</f>
        <v>66.949529999999982</v>
      </c>
      <c r="F54" s="165">
        <f>IF('[1]Expr-Published Rates'!F$7=0,'[1]Expr-Published Rates'!V48-('[1]Expr-Published Rates'!V48*'[1]Expr-Published Rates'!F48),IF(('[1]Expr-Published Rates'!V48-('[1]Expr-Published Rates'!V48*'[1]Expr-Published Rates'!F48))&gt;'[1]Expr-Published Rates'!F$9,('[1]Expr-Published Rates'!V48-('[1]Expr-Published Rates'!V48*'[1]Expr-Published Rates'!F48)),'[1]Expr-Published Rates'!F$9))</f>
        <v>68.046589999999981</v>
      </c>
      <c r="G54" s="165">
        <f>IF('[1]Expr-Published Rates'!G$7=0,'[1]Expr-Published Rates'!W48-('[1]Expr-Published Rates'!W48*'[1]Expr-Published Rates'!G48),IF(('[1]Expr-Published Rates'!W48-('[1]Expr-Published Rates'!W48*'[1]Expr-Published Rates'!G48))&gt;'[1]Expr-Published Rates'!G$9,('[1]Expr-Published Rates'!W48-('[1]Expr-Published Rates'!W48*'[1]Expr-Published Rates'!G48)),'[1]Expr-Published Rates'!G$9))</f>
        <v>68.16207</v>
      </c>
      <c r="H54" s="165">
        <f>IF('[1]Expr-Published Rates'!H$7=0,'[1]Expr-Published Rates'!X48-('[1]Expr-Published Rates'!X48*'[1]Expr-Published Rates'!H48),IF(('[1]Expr-Published Rates'!X48-('[1]Expr-Published Rates'!X48*'[1]Expr-Published Rates'!H48))&gt;'[1]Expr-Published Rates'!H$9,('[1]Expr-Published Rates'!X48-('[1]Expr-Published Rates'!X48*'[1]Expr-Published Rates'!H48)),'[1]Expr-Published Rates'!H$9))</f>
        <v>86.815575000000024</v>
      </c>
      <c r="I54" s="165">
        <f>IF('[1]Expr-Published Rates'!I$7=0,'[1]Expr-Published Rates'!Y48-('[1]Expr-Published Rates'!Y48*'[1]Expr-Published Rates'!I48),IF(('[1]Expr-Published Rates'!Y48-('[1]Expr-Published Rates'!Y48*'[1]Expr-Published Rates'!I48))&gt;'[1]Expr-Published Rates'!I$9,('[1]Expr-Published Rates'!Y48-('[1]Expr-Published Rates'!Y48*'[1]Expr-Published Rates'!I48)),'[1]Expr-Published Rates'!I$9))</f>
        <v>85.041200000000003</v>
      </c>
      <c r="J54" s="165">
        <f>IF('[1]Expr-Published Rates'!J$7=0,'[1]Expr-Published Rates'!Z48-('[1]Expr-Published Rates'!Z48*'[1]Expr-Published Rates'!J48),IF(('[1]Expr-Published Rates'!Z48-('[1]Expr-Published Rates'!Z48*'[1]Expr-Published Rates'!J48))&gt;'[1]Expr-Published Rates'!J$9,('[1]Expr-Published Rates'!Z48-('[1]Expr-Published Rates'!Z48*'[1]Expr-Published Rates'!J48)),'[1]Expr-Published Rates'!J$9))</f>
        <v>60.897120000000015</v>
      </c>
      <c r="K54" s="165">
        <f>IF('[1]Expr-Published Rates'!K$7=0,'[1]Expr-Published Rates'!AA48-('[1]Expr-Published Rates'!AA48*'[1]Expr-Published Rates'!K48),IF(('[1]Expr-Published Rates'!AA48-('[1]Expr-Published Rates'!AA48*'[1]Expr-Published Rates'!K48))&gt;'[1]Expr-Published Rates'!K$9,('[1]Expr-Published Rates'!AA48-('[1]Expr-Published Rates'!AA48*'[1]Expr-Published Rates'!K48)),'[1]Expr-Published Rates'!K$9))</f>
        <v>75.692925000000002</v>
      </c>
      <c r="L54" s="165">
        <f>IF('[1]Expr-Published Rates'!L$7=0,'[1]Expr-Published Rates'!AB48-('[1]Expr-Published Rates'!AB48*'[1]Expr-Published Rates'!L48),IF(('[1]Expr-Published Rates'!AB48-('[1]Expr-Published Rates'!AB48*'[1]Expr-Published Rates'!L48))&gt;'[1]Expr-Published Rates'!L$9,('[1]Expr-Published Rates'!AB48-('[1]Expr-Published Rates'!AB48*'[1]Expr-Published Rates'!L48)),'[1]Expr-Published Rates'!L$9))</f>
        <v>102.49470000000002</v>
      </c>
      <c r="M54" s="165">
        <f>IF('[1]Expr-Published Rates'!M$7=0,'[1]Expr-Published Rates'!AC48-('[1]Expr-Published Rates'!AC48*'[1]Expr-Published Rates'!M48),IF(('[1]Expr-Published Rates'!AC48-('[1]Expr-Published Rates'!AC48*'[1]Expr-Published Rates'!M48))&gt;'[1]Expr-Published Rates'!M$9,('[1]Expr-Published Rates'!AC48-('[1]Expr-Published Rates'!AC48*'[1]Expr-Published Rates'!M48)),'[1]Expr-Published Rates'!M$9))</f>
        <v>127.494675</v>
      </c>
      <c r="N54" s="173">
        <f>IF('[1]Expr-Published Rates'!N$7=0,'[1]Expr-Published Rates'!AD48-('[1]Expr-Published Rates'!AD48*'[1]Expr-Published Rates'!N48),IF(('[1]Expr-Published Rates'!AD48-('[1]Expr-Published Rates'!AD48*'[1]Expr-Published Rates'!N48))&gt;'[1]Expr-Published Rates'!N$9,('[1]Expr-Published Rates'!AD48-('[1]Expr-Published Rates'!AD48*'[1]Expr-Published Rates'!N48)),'[1]Expr-Published Rates'!N$9))</f>
        <v>139.67415</v>
      </c>
      <c r="O54" s="165">
        <v>56.836140000000015</v>
      </c>
      <c r="P54" s="165">
        <v>70.624885000000006</v>
      </c>
    </row>
    <row r="55" spans="1:16" s="95" customFormat="1" ht="18" customHeight="1">
      <c r="A55" s="126">
        <v>18</v>
      </c>
      <c r="B55" s="134" t="s">
        <v>519</v>
      </c>
      <c r="C55" s="172">
        <f>IF('[1]Expr-Published Rates'!C$7=0,'[1]Expr-Published Rates'!S49-('[1]Expr-Published Rates'!S49*'[1]Expr-Published Rates'!C49),IF(('[1]Expr-Published Rates'!S49-('[1]Expr-Published Rates'!S49*'[1]Expr-Published Rates'!C49))&gt;'[1]Expr-Published Rates'!C$9,('[1]Expr-Published Rates'!S49-('[1]Expr-Published Rates'!S49*'[1]Expr-Published Rates'!C49)),'[1]Expr-Published Rates'!C$9))</f>
        <v>40.013819999999996</v>
      </c>
      <c r="D55" s="165">
        <f>IF('[1]Expr-Published Rates'!D$7=0,'[1]Expr-Published Rates'!T49-('[1]Expr-Published Rates'!T49*'[1]Expr-Published Rates'!D49),IF(('[1]Expr-Published Rates'!T49-('[1]Expr-Published Rates'!T49*'[1]Expr-Published Rates'!D49))&gt;'[1]Expr-Published Rates'!D$9,('[1]Expr-Published Rates'!T49-('[1]Expr-Published Rates'!T49*'[1]Expr-Published Rates'!D49)),'[1]Expr-Published Rates'!D$9))</f>
        <v>51.186509999999998</v>
      </c>
      <c r="E55" s="165">
        <f>IF('[1]Expr-Published Rates'!E$7=0,'[1]Expr-Published Rates'!U49-('[1]Expr-Published Rates'!U49*'[1]Expr-Published Rates'!E49),IF(('[1]Expr-Published Rates'!U49-('[1]Expr-Published Rates'!U49*'[1]Expr-Published Rates'!E49))&gt;'[1]Expr-Published Rates'!E$9,('[1]Expr-Published Rates'!U49-('[1]Expr-Published Rates'!U49*'[1]Expr-Published Rates'!E49)),'[1]Expr-Published Rates'!E$9))</f>
        <v>69.287999999999982</v>
      </c>
      <c r="F55" s="165">
        <f>IF('[1]Expr-Published Rates'!F$7=0,'[1]Expr-Published Rates'!V49-('[1]Expr-Published Rates'!V49*'[1]Expr-Published Rates'!F49),IF(('[1]Expr-Published Rates'!V49-('[1]Expr-Published Rates'!V49*'[1]Expr-Published Rates'!F49))&gt;'[1]Expr-Published Rates'!F$9,('[1]Expr-Published Rates'!V49-('[1]Expr-Published Rates'!V49*'[1]Expr-Published Rates'!F49)),'[1]Expr-Published Rates'!F$9))</f>
        <v>70.558279999999996</v>
      </c>
      <c r="G55" s="165">
        <f>IF('[1]Expr-Published Rates'!G$7=0,'[1]Expr-Published Rates'!W49-('[1]Expr-Published Rates'!W49*'[1]Expr-Published Rates'!G49),IF(('[1]Expr-Published Rates'!W49-('[1]Expr-Published Rates'!W49*'[1]Expr-Published Rates'!G49))&gt;'[1]Expr-Published Rates'!G$9,('[1]Expr-Published Rates'!W49-('[1]Expr-Published Rates'!W49*'[1]Expr-Published Rates'!G49)),'[1]Expr-Published Rates'!G$9))</f>
        <v>70.616019999999992</v>
      </c>
      <c r="H55" s="165">
        <f>IF('[1]Expr-Published Rates'!H$7=0,'[1]Expr-Published Rates'!X49-('[1]Expr-Published Rates'!X49*'[1]Expr-Published Rates'!H49),IF(('[1]Expr-Published Rates'!X49-('[1]Expr-Published Rates'!X49*'[1]Expr-Published Rates'!H49))&gt;'[1]Expr-Published Rates'!H$9,('[1]Expr-Published Rates'!X49-('[1]Expr-Published Rates'!X49*'[1]Expr-Published Rates'!H49)),'[1]Expr-Published Rates'!H$9))</f>
        <v>90.003375000000005</v>
      </c>
      <c r="I55" s="165">
        <f>IF('[1]Expr-Published Rates'!I$7=0,'[1]Expr-Published Rates'!Y49-('[1]Expr-Published Rates'!Y49*'[1]Expr-Published Rates'!I49),IF(('[1]Expr-Published Rates'!Y49-('[1]Expr-Published Rates'!Y49*'[1]Expr-Published Rates'!I49))&gt;'[1]Expr-Published Rates'!I$9,('[1]Expr-Published Rates'!Y49-('[1]Expr-Published Rates'!Y49*'[1]Expr-Published Rates'!I49)),'[1]Expr-Published Rates'!I$9))</f>
        <v>88.176120000000026</v>
      </c>
      <c r="J55" s="165">
        <f>IF('[1]Expr-Published Rates'!J$7=0,'[1]Expr-Published Rates'!Z49-('[1]Expr-Published Rates'!Z49*'[1]Expr-Published Rates'!J49),IF(('[1]Expr-Published Rates'!Z49-('[1]Expr-Published Rates'!Z49*'[1]Expr-Published Rates'!J49))&gt;'[1]Expr-Published Rates'!J$9,('[1]Expr-Published Rates'!Z49-('[1]Expr-Published Rates'!Z49*'[1]Expr-Published Rates'!J49)),'[1]Expr-Published Rates'!J$9))</f>
        <v>62.785000000000011</v>
      </c>
      <c r="K55" s="165">
        <f>IF('[1]Expr-Published Rates'!K$7=0,'[1]Expr-Published Rates'!AA49-('[1]Expr-Published Rates'!AA49*'[1]Expr-Published Rates'!K49),IF(('[1]Expr-Published Rates'!AA49-('[1]Expr-Published Rates'!AA49*'[1]Expr-Published Rates'!K49))&gt;'[1]Expr-Published Rates'!K$9,('[1]Expr-Published Rates'!AA49-('[1]Expr-Published Rates'!AA49*'[1]Expr-Published Rates'!K49)),'[1]Expr-Published Rates'!K$9))</f>
        <v>78.360974999999996</v>
      </c>
      <c r="L55" s="165">
        <f>IF('[1]Expr-Published Rates'!L$7=0,'[1]Expr-Published Rates'!AB49-('[1]Expr-Published Rates'!AB49*'[1]Expr-Published Rates'!L49),IF(('[1]Expr-Published Rates'!AB49-('[1]Expr-Published Rates'!AB49*'[1]Expr-Published Rates'!L49))&gt;'[1]Expr-Published Rates'!L$9,('[1]Expr-Published Rates'!AB49-('[1]Expr-Published Rates'!AB49*'[1]Expr-Published Rates'!L49)),'[1]Expr-Published Rates'!L$9))</f>
        <v>106.67002500000001</v>
      </c>
      <c r="M55" s="165">
        <f>IF('[1]Expr-Published Rates'!M$7=0,'[1]Expr-Published Rates'!AC49-('[1]Expr-Published Rates'!AC49*'[1]Expr-Published Rates'!M49),IF(('[1]Expr-Published Rates'!AC49-('[1]Expr-Published Rates'!AC49*'[1]Expr-Published Rates'!M49))&gt;'[1]Expr-Published Rates'!M$9,('[1]Expr-Published Rates'!AC49-('[1]Expr-Published Rates'!AC49*'[1]Expr-Published Rates'!M49)),'[1]Expr-Published Rates'!M$9))</f>
        <v>132.60554999999999</v>
      </c>
      <c r="N55" s="173">
        <f>IF('[1]Expr-Published Rates'!N$7=0,'[1]Expr-Published Rates'!AD49-('[1]Expr-Published Rates'!AD49*'[1]Expr-Published Rates'!N49),IF(('[1]Expr-Published Rates'!AD49-('[1]Expr-Published Rates'!AD49*'[1]Expr-Published Rates'!N49))&gt;'[1]Expr-Published Rates'!N$9,('[1]Expr-Published Rates'!AD49-('[1]Expr-Published Rates'!AD49*'[1]Expr-Published Rates'!N49)),'[1]Expr-Published Rates'!N$9))</f>
        <v>145.581975</v>
      </c>
      <c r="O55" s="165">
        <v>58.59812500000001</v>
      </c>
      <c r="P55" s="165">
        <v>73.114294999999998</v>
      </c>
    </row>
    <row r="56" spans="1:16" s="95" customFormat="1" ht="18" customHeight="1">
      <c r="A56" s="126">
        <v>19</v>
      </c>
      <c r="B56" s="134" t="s">
        <v>519</v>
      </c>
      <c r="C56" s="172">
        <f>IF('[1]Expr-Published Rates'!C$7=0,'[1]Expr-Published Rates'!S50-('[1]Expr-Published Rates'!S50*'[1]Expr-Published Rates'!C50),IF(('[1]Expr-Published Rates'!S50-('[1]Expr-Published Rates'!S50*'[1]Expr-Published Rates'!C50))&gt;'[1]Expr-Published Rates'!C$9,('[1]Expr-Published Rates'!S50-('[1]Expr-Published Rates'!S50*'[1]Expr-Published Rates'!C50)),'[1]Expr-Published Rates'!C$9))</f>
        <v>41.082009999999997</v>
      </c>
      <c r="D56" s="165">
        <f>IF('[1]Expr-Published Rates'!D$7=0,'[1]Expr-Published Rates'!T50-('[1]Expr-Published Rates'!T50*'[1]Expr-Published Rates'!D50),IF(('[1]Expr-Published Rates'!T50-('[1]Expr-Published Rates'!T50*'[1]Expr-Published Rates'!D50))&gt;'[1]Expr-Published Rates'!D$9,('[1]Expr-Published Rates'!T50-('[1]Expr-Published Rates'!T50*'[1]Expr-Published Rates'!D50)),'[1]Expr-Published Rates'!D$9))</f>
        <v>52.673315000000002</v>
      </c>
      <c r="E56" s="165">
        <f>IF('[1]Expr-Published Rates'!E$7=0,'[1]Expr-Published Rates'!U50-('[1]Expr-Published Rates'!U50*'[1]Expr-Published Rates'!E50),IF(('[1]Expr-Published Rates'!U50-('[1]Expr-Published Rates'!U50*'[1]Expr-Published Rates'!E50))&gt;'[1]Expr-Published Rates'!E$9,('[1]Expr-Published Rates'!U50-('[1]Expr-Published Rates'!U50*'[1]Expr-Published Rates'!E50)),'[1]Expr-Published Rates'!E$9))</f>
        <v>71.669774999999987</v>
      </c>
      <c r="F56" s="165">
        <f>IF('[1]Expr-Published Rates'!F$7=0,'[1]Expr-Published Rates'!V50-('[1]Expr-Published Rates'!V50*'[1]Expr-Published Rates'!F50),IF(('[1]Expr-Published Rates'!V50-('[1]Expr-Published Rates'!V50*'[1]Expr-Published Rates'!F50))&gt;'[1]Expr-Published Rates'!F$9,('[1]Expr-Published Rates'!V50-('[1]Expr-Published Rates'!V50*'[1]Expr-Published Rates'!F50)),'[1]Expr-Published Rates'!F$9))</f>
        <v>73.02666499999998</v>
      </c>
      <c r="G56" s="165">
        <f>IF('[1]Expr-Published Rates'!G$7=0,'[1]Expr-Published Rates'!W50-('[1]Expr-Published Rates'!W50*'[1]Expr-Published Rates'!G50),IF(('[1]Expr-Published Rates'!W50-('[1]Expr-Published Rates'!W50*'[1]Expr-Published Rates'!G50))&gt;'[1]Expr-Published Rates'!G$9,('[1]Expr-Published Rates'!W50-('[1]Expr-Published Rates'!W50*'[1]Expr-Published Rates'!G50)),'[1]Expr-Published Rates'!G$9))</f>
        <v>73.084405000000004</v>
      </c>
      <c r="H56" s="165">
        <f>IF('[1]Expr-Published Rates'!H$7=0,'[1]Expr-Published Rates'!X50-('[1]Expr-Published Rates'!X50*'[1]Expr-Published Rates'!H50),IF(('[1]Expr-Published Rates'!X50-('[1]Expr-Published Rates'!X50*'[1]Expr-Published Rates'!H50))&gt;'[1]Expr-Published Rates'!H$9,('[1]Expr-Published Rates'!X50-('[1]Expr-Published Rates'!X50*'[1]Expr-Published Rates'!H50)),'[1]Expr-Published Rates'!H$9))</f>
        <v>93.208500000000015</v>
      </c>
      <c r="I56" s="165">
        <f>IF('[1]Expr-Published Rates'!I$7=0,'[1]Expr-Published Rates'!Y50-('[1]Expr-Published Rates'!Y50*'[1]Expr-Published Rates'!I50),IF(('[1]Expr-Published Rates'!Y50-('[1]Expr-Published Rates'!Y50*'[1]Expr-Published Rates'!I50))&gt;'[1]Expr-Published Rates'!I$9,('[1]Expr-Published Rates'!Y50-('[1]Expr-Published Rates'!Y50*'[1]Expr-Published Rates'!I50)),'[1]Expr-Published Rates'!I$9))</f>
        <v>91.345680000000016</v>
      </c>
      <c r="J56" s="165">
        <f>IF('[1]Expr-Published Rates'!J$7=0,'[1]Expr-Published Rates'!Z50-('[1]Expr-Published Rates'!Z50*'[1]Expr-Published Rates'!J50),IF(('[1]Expr-Published Rates'!Z50-('[1]Expr-Published Rates'!Z50*'[1]Expr-Published Rates'!J50))&gt;'[1]Expr-Published Rates'!J$9,('[1]Expr-Published Rates'!Z50-('[1]Expr-Published Rates'!Z50*'[1]Expr-Published Rates'!J50)),'[1]Expr-Published Rates'!J$9))</f>
        <v>64.742160000000013</v>
      </c>
      <c r="K56" s="165">
        <f>IF('[1]Expr-Published Rates'!K$7=0,'[1]Expr-Published Rates'!AA50-('[1]Expr-Published Rates'!AA50*'[1]Expr-Published Rates'!K50),IF(('[1]Expr-Published Rates'!AA50-('[1]Expr-Published Rates'!AA50*'[1]Expr-Published Rates'!K50))&gt;'[1]Expr-Published Rates'!K$9,('[1]Expr-Published Rates'!AA50-('[1]Expr-Published Rates'!AA50*'[1]Expr-Published Rates'!K50)),'[1]Expr-Published Rates'!K$9))</f>
        <v>80.95972500000002</v>
      </c>
      <c r="L56" s="165">
        <f>IF('[1]Expr-Published Rates'!L$7=0,'[1]Expr-Published Rates'!AB50-('[1]Expr-Published Rates'!AB50*'[1]Expr-Published Rates'!L50),IF(('[1]Expr-Published Rates'!AB50-('[1]Expr-Published Rates'!AB50*'[1]Expr-Published Rates'!L50))&gt;'[1]Expr-Published Rates'!L$9,('[1]Expr-Published Rates'!AB50-('[1]Expr-Published Rates'!AB50*'[1]Expr-Published Rates'!L50)),'[1]Expr-Published Rates'!L$9))</f>
        <v>110.793375</v>
      </c>
      <c r="M56" s="165">
        <f>IF('[1]Expr-Published Rates'!M$7=0,'[1]Expr-Published Rates'!AC50-('[1]Expr-Published Rates'!AC50*'[1]Expr-Published Rates'!M50),IF(('[1]Expr-Published Rates'!AC50-('[1]Expr-Published Rates'!AC50*'[1]Expr-Published Rates'!M50))&gt;'[1]Expr-Published Rates'!M$9,('[1]Expr-Published Rates'!AC50-('[1]Expr-Published Rates'!AC50*'[1]Expr-Published Rates'!M50)),'[1]Expr-Published Rates'!M$9))</f>
        <v>137.83770000000004</v>
      </c>
      <c r="N56" s="173">
        <f>IF('[1]Expr-Published Rates'!N$7=0,'[1]Expr-Published Rates'!AD50-('[1]Expr-Published Rates'!AD50*'[1]Expr-Published Rates'!N50),IF(('[1]Expr-Published Rates'!AD50-('[1]Expr-Published Rates'!AD50*'[1]Expr-Published Rates'!N50))&gt;'[1]Expr-Published Rates'!N$9,('[1]Expr-Published Rates'!AD50-('[1]Expr-Published Rates'!AD50*'[1]Expr-Published Rates'!N50)),'[1]Expr-Published Rates'!N$9))</f>
        <v>151.43782500000003</v>
      </c>
      <c r="O56" s="165">
        <v>60.424770000000009</v>
      </c>
      <c r="P56" s="165">
        <v>75.539045000000016</v>
      </c>
    </row>
    <row r="57" spans="1:16" s="95" customFormat="1" ht="18" customHeight="1">
      <c r="A57" s="125">
        <v>20</v>
      </c>
      <c r="B57" s="174" t="s">
        <v>519</v>
      </c>
      <c r="C57" s="178">
        <f>IF('[1]Expr-Published Rates'!C$7=0,'[1]Expr-Published Rates'!S51-('[1]Expr-Published Rates'!S51*'[1]Expr-Published Rates'!C51),IF(('[1]Expr-Published Rates'!S51-('[1]Expr-Published Rates'!S51*'[1]Expr-Published Rates'!C51))&gt;'[1]Expr-Published Rates'!C$9,('[1]Expr-Published Rates'!S51-('[1]Expr-Published Rates'!S51*'[1]Expr-Published Rates'!C51)),'[1]Expr-Published Rates'!C$9))</f>
        <v>42.150199999999998</v>
      </c>
      <c r="D57" s="179">
        <f>IF('[1]Expr-Published Rates'!D$7=0,'[1]Expr-Published Rates'!T51-('[1]Expr-Published Rates'!T51*'[1]Expr-Published Rates'!D51),IF(('[1]Expr-Published Rates'!T51-('[1]Expr-Published Rates'!T51*'[1]Expr-Published Rates'!D51))&gt;'[1]Expr-Published Rates'!D$9,('[1]Expr-Published Rates'!T51-('[1]Expr-Published Rates'!T51*'[1]Expr-Published Rates'!D51)),'[1]Expr-Published Rates'!D$9))</f>
        <v>54.131249999999994</v>
      </c>
      <c r="E57" s="179">
        <f>IF('[1]Expr-Published Rates'!E$7=0,'[1]Expr-Published Rates'!U51-('[1]Expr-Published Rates'!U51*'[1]Expr-Published Rates'!E51),IF(('[1]Expr-Published Rates'!U51-('[1]Expr-Published Rates'!U51*'[1]Expr-Published Rates'!E51))&gt;'[1]Expr-Published Rates'!E$9,('[1]Expr-Published Rates'!U51-('[1]Expr-Published Rates'!U51*'[1]Expr-Published Rates'!E51)),'[1]Expr-Published Rates'!E$9))</f>
        <v>74.037114999999972</v>
      </c>
      <c r="F57" s="179">
        <f>IF('[1]Expr-Published Rates'!F$7=0,'[1]Expr-Published Rates'!V51-('[1]Expr-Published Rates'!V51*'[1]Expr-Published Rates'!F51),IF(('[1]Expr-Published Rates'!V51-('[1]Expr-Published Rates'!V51*'[1]Expr-Published Rates'!F51))&gt;'[1]Expr-Published Rates'!F$9,('[1]Expr-Published Rates'!V51-('[1]Expr-Published Rates'!V51*'[1]Expr-Published Rates'!F51)),'[1]Expr-Published Rates'!F$9))</f>
        <v>75.495049999999992</v>
      </c>
      <c r="G57" s="179">
        <f>IF('[1]Expr-Published Rates'!G$7=0,'[1]Expr-Published Rates'!W51-('[1]Expr-Published Rates'!W51*'[1]Expr-Published Rates'!G51),IF(('[1]Expr-Published Rates'!W51-('[1]Expr-Published Rates'!W51*'[1]Expr-Published Rates'!G51))&gt;'[1]Expr-Published Rates'!G$9,('[1]Expr-Published Rates'!W51-('[1]Expr-Published Rates'!W51*'[1]Expr-Published Rates'!G51)),'[1]Expr-Published Rates'!G$9))</f>
        <v>75.610529999999983</v>
      </c>
      <c r="H57" s="179">
        <f>IF('[1]Expr-Published Rates'!H$7=0,'[1]Expr-Published Rates'!X51-('[1]Expr-Published Rates'!X51*'[1]Expr-Published Rates'!H51),IF(('[1]Expr-Published Rates'!X51-('[1]Expr-Published Rates'!X51*'[1]Expr-Published Rates'!H51))&gt;'[1]Expr-Published Rates'!H$9,('[1]Expr-Published Rates'!X51-('[1]Expr-Published Rates'!X51*'[1]Expr-Published Rates'!H51)),'[1]Expr-Published Rates'!H$9))</f>
        <v>96.396299999999997</v>
      </c>
      <c r="I57" s="179">
        <f>IF('[1]Expr-Published Rates'!I$7=0,'[1]Expr-Published Rates'!Y51-('[1]Expr-Published Rates'!Y51*'[1]Expr-Published Rates'!I51),IF(('[1]Expr-Published Rates'!Y51-('[1]Expr-Published Rates'!Y51*'[1]Expr-Published Rates'!I51))&gt;'[1]Expr-Published Rates'!I$9,('[1]Expr-Published Rates'!Y51-('[1]Expr-Published Rates'!Y51*'[1]Expr-Published Rates'!I51)),'[1]Expr-Published Rates'!I$9))</f>
        <v>94.515240000000006</v>
      </c>
      <c r="J57" s="179">
        <f>IF('[1]Expr-Published Rates'!J$7=0,'[1]Expr-Published Rates'!Z51-('[1]Expr-Published Rates'!Z51*'[1]Expr-Published Rates'!J51),IF(('[1]Expr-Published Rates'!Z51-('[1]Expr-Published Rates'!Z51*'[1]Expr-Published Rates'!J51))&gt;'[1]Expr-Published Rates'!J$9,('[1]Expr-Published Rates'!Z51-('[1]Expr-Published Rates'!Z51*'[1]Expr-Published Rates'!J51)),'[1]Expr-Published Rates'!J$9))</f>
        <v>66.647360000000006</v>
      </c>
      <c r="K57" s="179">
        <f>IF('[1]Expr-Published Rates'!K$7=0,'[1]Expr-Published Rates'!AA51-('[1]Expr-Published Rates'!AA51*'[1]Expr-Published Rates'!K51),IF(('[1]Expr-Published Rates'!AA51-('[1]Expr-Published Rates'!AA51*'[1]Expr-Published Rates'!K51))&gt;'[1]Expr-Published Rates'!K$9,('[1]Expr-Published Rates'!AA51-('[1]Expr-Published Rates'!AA51*'[1]Expr-Published Rates'!K51)),'[1]Expr-Published Rates'!K$9))</f>
        <v>83.593125000000015</v>
      </c>
      <c r="L57" s="179">
        <f>IF('[1]Expr-Published Rates'!L$7=0,'[1]Expr-Published Rates'!AB51-('[1]Expr-Published Rates'!AB51*'[1]Expr-Published Rates'!L51),IF(('[1]Expr-Published Rates'!AB51-('[1]Expr-Published Rates'!AB51*'[1]Expr-Published Rates'!L51))&gt;'[1]Expr-Published Rates'!L$9,('[1]Expr-Published Rates'!AB51-('[1]Expr-Published Rates'!AB51*'[1]Expr-Published Rates'!L51)),'[1]Expr-Published Rates'!L$9))</f>
        <v>114.95137500000001</v>
      </c>
      <c r="M57" s="179">
        <f>IF('[1]Expr-Published Rates'!M$7=0,'[1]Expr-Published Rates'!AC51-('[1]Expr-Published Rates'!AC51*'[1]Expr-Published Rates'!M51),IF(('[1]Expr-Published Rates'!AC51-('[1]Expr-Published Rates'!AC51*'[1]Expr-Published Rates'!M51))&gt;'[1]Expr-Published Rates'!M$9,('[1]Expr-Published Rates'!AC51-('[1]Expr-Published Rates'!AC51*'[1]Expr-Published Rates'!M51)),'[1]Expr-Published Rates'!M$9))</f>
        <v>143.052525</v>
      </c>
      <c r="N57" s="180">
        <f>IF('[1]Expr-Published Rates'!N$7=0,'[1]Expr-Published Rates'!AD51-('[1]Expr-Published Rates'!AD51*'[1]Expr-Published Rates'!N51),IF(('[1]Expr-Published Rates'!AD51-('[1]Expr-Published Rates'!AD51*'[1]Expr-Published Rates'!N51))&gt;'[1]Expr-Published Rates'!N$9,('[1]Expr-Published Rates'!AD51-('[1]Expr-Published Rates'!AD51*'[1]Expr-Published Rates'!N51)),'[1]Expr-Published Rates'!N$9))</f>
        <v>157.32832500000001</v>
      </c>
      <c r="O57" s="179">
        <v>62.202920000000006</v>
      </c>
      <c r="P57" s="179">
        <v>77.996125000000006</v>
      </c>
    </row>
    <row r="58" spans="1:16" s="95" customFormat="1" ht="18" customHeight="1">
      <c r="A58" s="126">
        <v>22</v>
      </c>
      <c r="B58" s="134" t="s">
        <v>519</v>
      </c>
      <c r="C58" s="172">
        <f>IF('[1]Expr-Published Rates'!C$7=0,'[1]Expr-Published Rates'!S52-('[1]Expr-Published Rates'!S52*'[1]Expr-Published Rates'!C52),IF(('[1]Expr-Published Rates'!S52-('[1]Expr-Published Rates'!S52*'[1]Expr-Published Rates'!C52))&gt;'[1]Expr-Published Rates'!C$9,('[1]Expr-Published Rates'!S52-('[1]Expr-Published Rates'!S52*'[1]Expr-Published Rates'!C52)),'[1]Expr-Published Rates'!C$9))</f>
        <v>44.430929999999989</v>
      </c>
      <c r="D58" s="165">
        <f>IF('[1]Expr-Published Rates'!D$7=0,'[1]Expr-Published Rates'!T52-('[1]Expr-Published Rates'!T52*'[1]Expr-Published Rates'!D52),IF(('[1]Expr-Published Rates'!T52-('[1]Expr-Published Rates'!T52*'[1]Expr-Published Rates'!D52))&gt;'[1]Expr-Published Rates'!D$9,('[1]Expr-Published Rates'!T52-('[1]Expr-Published Rates'!T52*'[1]Expr-Published Rates'!D52)),'[1]Expr-Published Rates'!D$9))</f>
        <v>57.249210000000005</v>
      </c>
      <c r="E58" s="165">
        <f>IF('[1]Expr-Published Rates'!E$7=0,'[1]Expr-Published Rates'!U52-('[1]Expr-Published Rates'!U52*'[1]Expr-Published Rates'!E52),IF(('[1]Expr-Published Rates'!U52-('[1]Expr-Published Rates'!U52*'[1]Expr-Published Rates'!E52))&gt;'[1]Expr-Published Rates'!E$9,('[1]Expr-Published Rates'!U52-('[1]Expr-Published Rates'!U52*'[1]Expr-Published Rates'!E52)),'[1]Expr-Published Rates'!E$9))</f>
        <v>78.699619999999982</v>
      </c>
      <c r="F58" s="165">
        <f>IF('[1]Expr-Published Rates'!F$7=0,'[1]Expr-Published Rates'!V52-('[1]Expr-Published Rates'!V52*'[1]Expr-Published Rates'!F52),IF(('[1]Expr-Published Rates'!V52-('[1]Expr-Published Rates'!V52*'[1]Expr-Published Rates'!F52))&gt;'[1]Expr-Published Rates'!F$9,('[1]Expr-Published Rates'!V52-('[1]Expr-Published Rates'!V52*'[1]Expr-Published Rates'!F52)),'[1]Expr-Published Rates'!F$9))</f>
        <v>80.532864999999987</v>
      </c>
      <c r="G58" s="165">
        <f>IF('[1]Expr-Published Rates'!G$7=0,'[1]Expr-Published Rates'!W52-('[1]Expr-Published Rates'!W52*'[1]Expr-Published Rates'!G52),IF(('[1]Expr-Published Rates'!W52-('[1]Expr-Published Rates'!W52*'[1]Expr-Published Rates'!G52))&gt;'[1]Expr-Published Rates'!G$9,('[1]Expr-Published Rates'!W52-('[1]Expr-Published Rates'!W52*'[1]Expr-Published Rates'!G52)),'[1]Expr-Published Rates'!G$9))</f>
        <v>80.778259999999989</v>
      </c>
      <c r="H58" s="165">
        <f>IF('[1]Expr-Published Rates'!H$7=0,'[1]Expr-Published Rates'!X52-('[1]Expr-Published Rates'!X52*'[1]Expr-Published Rates'!H52),IF(('[1]Expr-Published Rates'!X52-('[1]Expr-Published Rates'!X52*'[1]Expr-Published Rates'!H52))&gt;'[1]Expr-Published Rates'!H$9,('[1]Expr-Published Rates'!X52-('[1]Expr-Published Rates'!X52*'[1]Expr-Published Rates'!H52)),'[1]Expr-Published Rates'!H$9))</f>
        <v>102.84120000000001</v>
      </c>
      <c r="I58" s="165">
        <f>IF('[1]Expr-Published Rates'!I$7=0,'[1]Expr-Published Rates'!Y52-('[1]Expr-Published Rates'!Y52*'[1]Expr-Published Rates'!I52),IF(('[1]Expr-Published Rates'!Y52-('[1]Expr-Published Rates'!Y52*'[1]Expr-Published Rates'!I52))&gt;'[1]Expr-Published Rates'!I$9,('[1]Expr-Published Rates'!Y52-('[1]Expr-Published Rates'!Y52*'[1]Expr-Published Rates'!I52)),'[1]Expr-Published Rates'!I$9))</f>
        <v>100.85436000000001</v>
      </c>
      <c r="J58" s="165">
        <f>IF('[1]Expr-Published Rates'!J$7=0,'[1]Expr-Published Rates'!Z52-('[1]Expr-Published Rates'!Z52*'[1]Expr-Published Rates'!J52),IF(('[1]Expr-Published Rates'!Z52-('[1]Expr-Published Rates'!Z52*'[1]Expr-Published Rates'!J52))&gt;'[1]Expr-Published Rates'!J$9,('[1]Expr-Published Rates'!Z52-('[1]Expr-Published Rates'!Z52*'[1]Expr-Published Rates'!J52)),'[1]Expr-Published Rates'!J$9))</f>
        <v>70.665600000000012</v>
      </c>
      <c r="K58" s="165">
        <f>IF('[1]Expr-Published Rates'!K$7=0,'[1]Expr-Published Rates'!AA52-('[1]Expr-Published Rates'!AA52*'[1]Expr-Published Rates'!K52),IF(('[1]Expr-Published Rates'!AA52-('[1]Expr-Published Rates'!AA52*'[1]Expr-Published Rates'!K52))&gt;'[1]Expr-Published Rates'!K$9,('[1]Expr-Published Rates'!AA52-('[1]Expr-Published Rates'!AA52*'[1]Expr-Published Rates'!K52)),'[1]Expr-Published Rates'!K$9))</f>
        <v>88.721325000000007</v>
      </c>
      <c r="L58" s="165">
        <f>IF('[1]Expr-Published Rates'!L$7=0,'[1]Expr-Published Rates'!AB52-('[1]Expr-Published Rates'!AB52*'[1]Expr-Published Rates'!L52),IF(('[1]Expr-Published Rates'!AB52-('[1]Expr-Published Rates'!AB52*'[1]Expr-Published Rates'!L52))&gt;'[1]Expr-Published Rates'!L$9,('[1]Expr-Published Rates'!AB52-('[1]Expr-Published Rates'!AB52*'[1]Expr-Published Rates'!L52)),'[1]Expr-Published Rates'!L$9))</f>
        <v>123.64852500000001</v>
      </c>
      <c r="M58" s="165">
        <f>IF('[1]Expr-Published Rates'!M$7=0,'[1]Expr-Published Rates'!AC52-('[1]Expr-Published Rates'!AC52*'[1]Expr-Published Rates'!M52),IF(('[1]Expr-Published Rates'!AC52-('[1]Expr-Published Rates'!AC52*'[1]Expr-Published Rates'!M52))&gt;'[1]Expr-Published Rates'!M$9,('[1]Expr-Published Rates'!AC52-('[1]Expr-Published Rates'!AC52*'[1]Expr-Published Rates'!M52)),'[1]Expr-Published Rates'!M$9))</f>
        <v>155.318625</v>
      </c>
      <c r="N58" s="173">
        <f>IF('[1]Expr-Published Rates'!N$7=0,'[1]Expr-Published Rates'!AD52-('[1]Expr-Published Rates'!AD52*'[1]Expr-Published Rates'!N52),IF(('[1]Expr-Published Rates'!AD52-('[1]Expr-Published Rates'!AD52*'[1]Expr-Published Rates'!N52))&gt;'[1]Expr-Published Rates'!N$9,('[1]Expr-Published Rates'!AD52-('[1]Expr-Published Rates'!AD52*'[1]Expr-Published Rates'!N52)),'[1]Expr-Published Rates'!N$9))</f>
        <v>169.42117500000001</v>
      </c>
      <c r="O58" s="165">
        <v>65.95320000000001</v>
      </c>
      <c r="P58" s="165">
        <v>82.780965000000009</v>
      </c>
    </row>
    <row r="59" spans="1:16" s="95" customFormat="1" ht="18" customHeight="1">
      <c r="A59" s="126">
        <v>24</v>
      </c>
      <c r="B59" s="134" t="s">
        <v>519</v>
      </c>
      <c r="C59" s="172">
        <f>IF('[1]Expr-Published Rates'!C$7=0,'[1]Expr-Published Rates'!S53-('[1]Expr-Published Rates'!S53*'[1]Expr-Published Rates'!C53),IF(('[1]Expr-Published Rates'!S53-('[1]Expr-Published Rates'!S53*'[1]Expr-Published Rates'!C53))&gt;'[1]Expr-Published Rates'!C$9,('[1]Expr-Published Rates'!S53-('[1]Expr-Published Rates'!S53*'[1]Expr-Published Rates'!C53)),'[1]Expr-Published Rates'!C$9))</f>
        <v>46.437394999999995</v>
      </c>
      <c r="D59" s="165">
        <f>IF('[1]Expr-Published Rates'!D$7=0,'[1]Expr-Published Rates'!T53-('[1]Expr-Published Rates'!T53*'[1]Expr-Published Rates'!D53),IF(('[1]Expr-Published Rates'!T53-('[1]Expr-Published Rates'!T53*'[1]Expr-Published Rates'!D53))&gt;'[1]Expr-Published Rates'!D$9,('[1]Expr-Published Rates'!T53-('[1]Expr-Published Rates'!T53*'[1]Expr-Published Rates'!D53)),'[1]Expr-Published Rates'!D$9))</f>
        <v>59.977424999999982</v>
      </c>
      <c r="E59" s="165">
        <f>IF('[1]Expr-Published Rates'!E$7=0,'[1]Expr-Published Rates'!U53-('[1]Expr-Published Rates'!U53*'[1]Expr-Published Rates'!E53),IF(('[1]Expr-Published Rates'!U53-('[1]Expr-Published Rates'!U53*'[1]Expr-Published Rates'!E53))&gt;'[1]Expr-Published Rates'!E$9,('[1]Expr-Published Rates'!U53-('[1]Expr-Published Rates'!U53*'[1]Expr-Published Rates'!E53)),'[1]Expr-Published Rates'!E$9))</f>
        <v>83.030119999999982</v>
      </c>
      <c r="F59" s="165">
        <f>IF('[1]Expr-Published Rates'!F$7=0,'[1]Expr-Published Rates'!V53-('[1]Expr-Published Rates'!V53*'[1]Expr-Published Rates'!F53),IF(('[1]Expr-Published Rates'!V53-('[1]Expr-Published Rates'!V53*'[1]Expr-Published Rates'!F53))&gt;'[1]Expr-Published Rates'!F$9,('[1]Expr-Published Rates'!V53-('[1]Expr-Published Rates'!V53*'[1]Expr-Published Rates'!F53)),'[1]Expr-Published Rates'!F$9))</f>
        <v>85.166499999999985</v>
      </c>
      <c r="G59" s="165">
        <f>IF('[1]Expr-Published Rates'!G$7=0,'[1]Expr-Published Rates'!W53-('[1]Expr-Published Rates'!W53*'[1]Expr-Published Rates'!G53),IF(('[1]Expr-Published Rates'!W53-('[1]Expr-Published Rates'!W53*'[1]Expr-Published Rates'!G53))&gt;'[1]Expr-Published Rates'!G$9,('[1]Expr-Published Rates'!W53-('[1]Expr-Published Rates'!W53*'[1]Expr-Published Rates'!G53)),'[1]Expr-Published Rates'!G$9))</f>
        <v>85.541809999999998</v>
      </c>
      <c r="H59" s="165">
        <f>IF('[1]Expr-Published Rates'!H$7=0,'[1]Expr-Published Rates'!X53-('[1]Expr-Published Rates'!X53*'[1]Expr-Published Rates'!H53),IF(('[1]Expr-Published Rates'!X53-('[1]Expr-Published Rates'!X53*'[1]Expr-Published Rates'!H53))&gt;'[1]Expr-Published Rates'!H$9,('[1]Expr-Published Rates'!X53-('[1]Expr-Published Rates'!X53*'[1]Expr-Published Rates'!H53)),'[1]Expr-Published Rates'!H$9))</f>
        <v>108.81832500000002</v>
      </c>
      <c r="I59" s="165">
        <f>IF('[1]Expr-Published Rates'!I$7=0,'[1]Expr-Published Rates'!Y53-('[1]Expr-Published Rates'!Y53*'[1]Expr-Published Rates'!I53),IF(('[1]Expr-Published Rates'!Y53-('[1]Expr-Published Rates'!Y53*'[1]Expr-Published Rates'!I53))&gt;'[1]Expr-Published Rates'!I$9,('[1]Expr-Published Rates'!Y53-('[1]Expr-Published Rates'!Y53*'[1]Expr-Published Rates'!I53)),'[1]Expr-Published Rates'!I$9))</f>
        <v>106.76048</v>
      </c>
      <c r="J59" s="165">
        <f>IF('[1]Expr-Published Rates'!J$7=0,'[1]Expr-Published Rates'!Z53-('[1]Expr-Published Rates'!Z53*'[1]Expr-Published Rates'!J53),IF(('[1]Expr-Published Rates'!Z53-('[1]Expr-Published Rates'!Z53*'[1]Expr-Published Rates'!J53))&gt;'[1]Expr-Published Rates'!J$9,('[1]Expr-Published Rates'!Z53-('[1]Expr-Published Rates'!Z53*'[1]Expr-Published Rates'!J53)),'[1]Expr-Published Rates'!J$9))</f>
        <v>74.320120000000003</v>
      </c>
      <c r="K59" s="165">
        <f>IF('[1]Expr-Published Rates'!K$7=0,'[1]Expr-Published Rates'!AA53-('[1]Expr-Published Rates'!AA53*'[1]Expr-Published Rates'!K53),IF(('[1]Expr-Published Rates'!AA53-('[1]Expr-Published Rates'!AA53*'[1]Expr-Published Rates'!K53))&gt;'[1]Expr-Published Rates'!K$9,('[1]Expr-Published Rates'!AA53-('[1]Expr-Published Rates'!AA53*'[1]Expr-Published Rates'!K53)),'[1]Expr-Published Rates'!K$9))</f>
        <v>93.485700000000008</v>
      </c>
      <c r="L59" s="165">
        <f>IF('[1]Expr-Published Rates'!L$7=0,'[1]Expr-Published Rates'!AB53-('[1]Expr-Published Rates'!AB53*'[1]Expr-Published Rates'!L53),IF(('[1]Expr-Published Rates'!AB53-('[1]Expr-Published Rates'!AB53*'[1]Expr-Published Rates'!L53))&gt;'[1]Expr-Published Rates'!L$9,('[1]Expr-Published Rates'!AB53-('[1]Expr-Published Rates'!AB53*'[1]Expr-Published Rates'!L53)),'[1]Expr-Published Rates'!L$9))</f>
        <v>131.72197500000001</v>
      </c>
      <c r="M59" s="165">
        <f>IF('[1]Expr-Published Rates'!M$7=0,'[1]Expr-Published Rates'!AC53-('[1]Expr-Published Rates'!AC53*'[1]Expr-Published Rates'!M53),IF(('[1]Expr-Published Rates'!AC53-('[1]Expr-Published Rates'!AC53*'[1]Expr-Published Rates'!M53))&gt;'[1]Expr-Published Rates'!M$9,('[1]Expr-Published Rates'!AC53-('[1]Expr-Published Rates'!AC53*'[1]Expr-Published Rates'!M53)),'[1]Expr-Published Rates'!M$9))</f>
        <v>166.85707500000001</v>
      </c>
      <c r="N59" s="173">
        <f>IF('[1]Expr-Published Rates'!N$7=0,'[1]Expr-Published Rates'!AD53-('[1]Expr-Published Rates'!AD53*'[1]Expr-Published Rates'!N53),IF(('[1]Expr-Published Rates'!AD53-('[1]Expr-Published Rates'!AD53*'[1]Expr-Published Rates'!N53))&gt;'[1]Expr-Published Rates'!N$9,('[1]Expr-Published Rates'!AD53-('[1]Expr-Published Rates'!AD53*'[1]Expr-Published Rates'!N53)),'[1]Expr-Published Rates'!N$9))</f>
        <v>180.73440000000005</v>
      </c>
      <c r="O59" s="165">
        <v>69.364015000000023</v>
      </c>
      <c r="P59" s="165">
        <v>87.226340000000022</v>
      </c>
    </row>
    <row r="60" spans="1:16" s="95" customFormat="1" ht="18" customHeight="1">
      <c r="A60" s="126">
        <v>26</v>
      </c>
      <c r="B60" s="134" t="s">
        <v>519</v>
      </c>
      <c r="C60" s="172">
        <f>IF('[1]Expr-Published Rates'!C$7=0,'[1]Expr-Published Rates'!S54-('[1]Expr-Published Rates'!S54*'[1]Expr-Published Rates'!C54),IF(('[1]Expr-Published Rates'!S54-('[1]Expr-Published Rates'!S54*'[1]Expr-Published Rates'!C54))&gt;'[1]Expr-Published Rates'!C$9,('[1]Expr-Published Rates'!S54-('[1]Expr-Published Rates'!S54*'[1]Expr-Published Rates'!C54)),'[1]Expr-Published Rates'!C$9))</f>
        <v>48.443860000000001</v>
      </c>
      <c r="D60" s="165">
        <f>IF('[1]Expr-Published Rates'!D$7=0,'[1]Expr-Published Rates'!T54-('[1]Expr-Published Rates'!T54*'[1]Expr-Published Rates'!D54),IF(('[1]Expr-Published Rates'!T54-('[1]Expr-Published Rates'!T54*'[1]Expr-Published Rates'!D54))&gt;'[1]Expr-Published Rates'!D$9,('[1]Expr-Published Rates'!T54-('[1]Expr-Published Rates'!T54*'[1]Expr-Published Rates'!D54)),'[1]Expr-Published Rates'!D$9))</f>
        <v>62.72007499999998</v>
      </c>
      <c r="E60" s="165">
        <f>IF('[1]Expr-Published Rates'!E$7=0,'[1]Expr-Published Rates'!U54-('[1]Expr-Published Rates'!U54*'[1]Expr-Published Rates'!E54),IF(('[1]Expr-Published Rates'!U54-('[1]Expr-Published Rates'!U54*'[1]Expr-Published Rates'!E54))&gt;'[1]Expr-Published Rates'!E$9,('[1]Expr-Published Rates'!U54-('[1]Expr-Published Rates'!U54*'[1]Expr-Published Rates'!E54)),'[1]Expr-Published Rates'!E$9))</f>
        <v>87.302879999999988</v>
      </c>
      <c r="F60" s="165">
        <f>IF('[1]Expr-Published Rates'!F$7=0,'[1]Expr-Published Rates'!V54-('[1]Expr-Published Rates'!V54*'[1]Expr-Published Rates'!F54),IF(('[1]Expr-Published Rates'!V54-('[1]Expr-Published Rates'!V54*'[1]Expr-Published Rates'!F54))&gt;'[1]Expr-Published Rates'!F$9,('[1]Expr-Published Rates'!V54-('[1]Expr-Published Rates'!V54*'[1]Expr-Published Rates'!F54)),'[1]Expr-Published Rates'!F$9))</f>
        <v>89.843439999999987</v>
      </c>
      <c r="G60" s="165">
        <f>IF('[1]Expr-Published Rates'!G$7=0,'[1]Expr-Published Rates'!W54-('[1]Expr-Published Rates'!W54*'[1]Expr-Published Rates'!G54),IF(('[1]Expr-Published Rates'!W54-('[1]Expr-Published Rates'!W54*'[1]Expr-Published Rates'!G54))&gt;'[1]Expr-Published Rates'!G$9,('[1]Expr-Published Rates'!W54-('[1]Expr-Published Rates'!W54*'[1]Expr-Published Rates'!G54)),'[1]Expr-Published Rates'!G$9))</f>
        <v>90.363099999999974</v>
      </c>
      <c r="H60" s="165">
        <f>IF('[1]Expr-Published Rates'!H$7=0,'[1]Expr-Published Rates'!X54-('[1]Expr-Published Rates'!X54*'[1]Expr-Published Rates'!H54),IF(('[1]Expr-Published Rates'!X54-('[1]Expr-Published Rates'!X54*'[1]Expr-Published Rates'!H54))&gt;'[1]Expr-Published Rates'!H$9,('[1]Expr-Published Rates'!X54-('[1]Expr-Published Rates'!X54*'[1]Expr-Published Rates'!H54)),'[1]Expr-Published Rates'!H$9))</f>
        <v>114.72615000000002</v>
      </c>
      <c r="I60" s="165">
        <f>IF('[1]Expr-Published Rates'!I$7=0,'[1]Expr-Published Rates'!Y54-('[1]Expr-Published Rates'!Y54*'[1]Expr-Published Rates'!I54),IF(('[1]Expr-Published Rates'!Y54-('[1]Expr-Published Rates'!Y54*'[1]Expr-Published Rates'!I54))&gt;'[1]Expr-Published Rates'!I$9,('[1]Expr-Published Rates'!Y54-('[1]Expr-Published Rates'!Y54*'[1]Expr-Published Rates'!I54)),'[1]Expr-Published Rates'!I$9))</f>
        <v>112.64928</v>
      </c>
      <c r="J60" s="165">
        <f>IF('[1]Expr-Published Rates'!J$7=0,'[1]Expr-Published Rates'!Z54-('[1]Expr-Published Rates'!Z54*'[1]Expr-Published Rates'!J54),IF(('[1]Expr-Published Rates'!Z54-('[1]Expr-Published Rates'!Z54*'[1]Expr-Published Rates'!J54))&gt;'[1]Expr-Published Rates'!J$9,('[1]Expr-Published Rates'!Z54-('[1]Expr-Published Rates'!Z54*'[1]Expr-Published Rates'!J54)),'[1]Expr-Published Rates'!J$9))</f>
        <v>77.974639999999994</v>
      </c>
      <c r="K60" s="165">
        <f>IF('[1]Expr-Published Rates'!K$7=0,'[1]Expr-Published Rates'!AA54-('[1]Expr-Published Rates'!AA54*'[1]Expr-Published Rates'!K54),IF(('[1]Expr-Published Rates'!AA54-('[1]Expr-Published Rates'!AA54*'[1]Expr-Published Rates'!K54))&gt;'[1]Expr-Published Rates'!K$9,('[1]Expr-Published Rates'!AA54-('[1]Expr-Published Rates'!AA54*'[1]Expr-Published Rates'!K54)),'[1]Expr-Published Rates'!K$9))</f>
        <v>98.23275000000001</v>
      </c>
      <c r="L60" s="165">
        <f>IF('[1]Expr-Published Rates'!L$7=0,'[1]Expr-Published Rates'!AB54-('[1]Expr-Published Rates'!AB54*'[1]Expr-Published Rates'!L54),IF(('[1]Expr-Published Rates'!AB54-('[1]Expr-Published Rates'!AB54*'[1]Expr-Published Rates'!L54))&gt;'[1]Expr-Published Rates'!L$9,('[1]Expr-Published Rates'!AB54-('[1]Expr-Published Rates'!AB54*'[1]Expr-Published Rates'!L54)),'[1]Expr-Published Rates'!L$9))</f>
        <v>139.86472500000002</v>
      </c>
      <c r="M60" s="165">
        <f>IF('[1]Expr-Published Rates'!M$7=0,'[1]Expr-Published Rates'!AC54-('[1]Expr-Published Rates'!AC54*'[1]Expr-Published Rates'!M54),IF(('[1]Expr-Published Rates'!AC54-('[1]Expr-Published Rates'!AC54*'[1]Expr-Published Rates'!M54))&gt;'[1]Expr-Published Rates'!M$9,('[1]Expr-Published Rates'!AC54-('[1]Expr-Published Rates'!AC54*'[1]Expr-Published Rates'!M54)),'[1]Expr-Published Rates'!M$9))</f>
        <v>178.44749999999999</v>
      </c>
      <c r="N60" s="173">
        <f>IF('[1]Expr-Published Rates'!N$7=0,'[1]Expr-Published Rates'!AD54-('[1]Expr-Published Rates'!AD54*'[1]Expr-Published Rates'!N54),IF(('[1]Expr-Published Rates'!AD54-('[1]Expr-Published Rates'!AD54*'[1]Expr-Published Rates'!N54))&gt;'[1]Expr-Published Rates'!N$9,('[1]Expr-Published Rates'!AD54-('[1]Expr-Published Rates'!AD54*'[1]Expr-Published Rates'!N54)),'[1]Expr-Published Rates'!N$9))</f>
        <v>192.03030000000001</v>
      </c>
      <c r="O60" s="165">
        <v>72.774830000000009</v>
      </c>
      <c r="P60" s="165">
        <v>91.655550000000005</v>
      </c>
    </row>
    <row r="61" spans="1:16" s="95" customFormat="1" ht="18" customHeight="1">
      <c r="A61" s="126">
        <v>28</v>
      </c>
      <c r="B61" s="134" t="s">
        <v>519</v>
      </c>
      <c r="C61" s="172">
        <f>IF('[1]Expr-Published Rates'!C$7=0,'[1]Expr-Published Rates'!S55-('[1]Expr-Published Rates'!S55*'[1]Expr-Published Rates'!C55),IF(('[1]Expr-Published Rates'!S55-('[1]Expr-Published Rates'!S55*'[1]Expr-Published Rates'!C55))&gt;'[1]Expr-Published Rates'!C$9,('[1]Expr-Published Rates'!S55-('[1]Expr-Published Rates'!S55*'[1]Expr-Published Rates'!C55)),'[1]Expr-Published Rates'!C$9))</f>
        <v>50.435889999999986</v>
      </c>
      <c r="D61" s="165">
        <f>IF('[1]Expr-Published Rates'!D$7=0,'[1]Expr-Published Rates'!T55-('[1]Expr-Published Rates'!T55*'[1]Expr-Published Rates'!D55),IF(('[1]Expr-Published Rates'!T55-('[1]Expr-Published Rates'!T55*'[1]Expr-Published Rates'!D55))&gt;'[1]Expr-Published Rates'!D$9,('[1]Expr-Published Rates'!T55-('[1]Expr-Published Rates'!T55*'[1]Expr-Published Rates'!D55)),'[1]Expr-Published Rates'!D$9))</f>
        <v>65.477159999999998</v>
      </c>
      <c r="E61" s="165">
        <f>IF('[1]Expr-Published Rates'!E$7=0,'[1]Expr-Published Rates'!U55-('[1]Expr-Published Rates'!U55*'[1]Expr-Published Rates'!E55),IF(('[1]Expr-Published Rates'!U55-('[1]Expr-Published Rates'!U55*'[1]Expr-Published Rates'!E55))&gt;'[1]Expr-Published Rates'!E$9,('[1]Expr-Published Rates'!U55-('[1]Expr-Published Rates'!U55*'[1]Expr-Published Rates'!E55)),'[1]Expr-Published Rates'!E$9))</f>
        <v>91.64781499999998</v>
      </c>
      <c r="F61" s="165">
        <f>IF('[1]Expr-Published Rates'!F$7=0,'[1]Expr-Published Rates'!V55-('[1]Expr-Published Rates'!V55*'[1]Expr-Published Rates'!F55),IF(('[1]Expr-Published Rates'!V55-('[1]Expr-Published Rates'!V55*'[1]Expr-Published Rates'!F55))&gt;'[1]Expr-Published Rates'!F$9,('[1]Expr-Published Rates'!V55-('[1]Expr-Published Rates'!V55*'[1]Expr-Published Rates'!F55)),'[1]Expr-Published Rates'!F$9))</f>
        <v>94.433769999999981</v>
      </c>
      <c r="G61" s="165">
        <f>IF('[1]Expr-Published Rates'!G$7=0,'[1]Expr-Published Rates'!W55-('[1]Expr-Published Rates'!W55*'[1]Expr-Published Rates'!G55),IF(('[1]Expr-Published Rates'!W55-('[1]Expr-Published Rates'!W55*'[1]Expr-Published Rates'!G55))&gt;'[1]Expr-Published Rates'!G$9,('[1]Expr-Published Rates'!W55-('[1]Expr-Published Rates'!W55*'[1]Expr-Published Rates'!G55)),'[1]Expr-Published Rates'!G$9))</f>
        <v>95.155519999999996</v>
      </c>
      <c r="H61" s="165">
        <f>IF('[1]Expr-Published Rates'!H$7=0,'[1]Expr-Published Rates'!X55-('[1]Expr-Published Rates'!X55*'[1]Expr-Published Rates'!H55),IF(('[1]Expr-Published Rates'!X55-('[1]Expr-Published Rates'!X55*'[1]Expr-Published Rates'!H55))&gt;'[1]Expr-Published Rates'!H$9,('[1]Expr-Published Rates'!X55-('[1]Expr-Published Rates'!X55*'[1]Expr-Published Rates'!H55)),'[1]Expr-Published Rates'!H$9))</f>
        <v>120.72059999999999</v>
      </c>
      <c r="I61" s="165">
        <f>IF('[1]Expr-Published Rates'!I$7=0,'[1]Expr-Published Rates'!Y55-('[1]Expr-Published Rates'!Y55*'[1]Expr-Published Rates'!I55),IF(('[1]Expr-Published Rates'!Y55-('[1]Expr-Published Rates'!Y55*'[1]Expr-Published Rates'!I55))&gt;'[1]Expr-Published Rates'!I$9,('[1]Expr-Published Rates'!Y55-('[1]Expr-Published Rates'!Y55*'[1]Expr-Published Rates'!I55)),'[1]Expr-Published Rates'!I$9))</f>
        <v>118.48612000000003</v>
      </c>
      <c r="J61" s="165">
        <f>IF('[1]Expr-Published Rates'!J$7=0,'[1]Expr-Published Rates'!Z55-('[1]Expr-Published Rates'!Z55*'[1]Expr-Published Rates'!J55),IF(('[1]Expr-Published Rates'!Z55-('[1]Expr-Published Rates'!Z55*'[1]Expr-Published Rates'!J55))&gt;'[1]Expr-Published Rates'!J$9,('[1]Expr-Published Rates'!Z55-('[1]Expr-Published Rates'!Z55*'[1]Expr-Published Rates'!J55)),'[1]Expr-Published Rates'!J$9))</f>
        <v>81.611840000000001</v>
      </c>
      <c r="K61" s="165">
        <f>IF('[1]Expr-Published Rates'!K$7=0,'[1]Expr-Published Rates'!AA55-('[1]Expr-Published Rates'!AA55*'[1]Expr-Published Rates'!K55),IF(('[1]Expr-Published Rates'!AA55-('[1]Expr-Published Rates'!AA55*'[1]Expr-Published Rates'!K55))&gt;'[1]Expr-Published Rates'!K$9,('[1]Expr-Published Rates'!AA55-('[1]Expr-Published Rates'!AA55*'[1]Expr-Published Rates'!K55)),'[1]Expr-Published Rates'!K$9))</f>
        <v>102.99712500000001</v>
      </c>
      <c r="L61" s="165">
        <f>IF('[1]Expr-Published Rates'!L$7=0,'[1]Expr-Published Rates'!AB55-('[1]Expr-Published Rates'!AB55*'[1]Expr-Published Rates'!L55),IF(('[1]Expr-Published Rates'!AB55-('[1]Expr-Published Rates'!AB55*'[1]Expr-Published Rates'!L55))&gt;'[1]Expr-Published Rates'!L$9,('[1]Expr-Published Rates'!AB55-('[1]Expr-Published Rates'!AB55*'[1]Expr-Published Rates'!L55)),'[1]Expr-Published Rates'!L$9))</f>
        <v>147.972825</v>
      </c>
      <c r="M61" s="165">
        <f>IF('[1]Expr-Published Rates'!M$7=0,'[1]Expr-Published Rates'!AC55-('[1]Expr-Published Rates'!AC55*'[1]Expr-Published Rates'!M55),IF(('[1]Expr-Published Rates'!AC55-('[1]Expr-Published Rates'!AC55*'[1]Expr-Published Rates'!M55))&gt;'[1]Expr-Published Rates'!M$9,('[1]Expr-Published Rates'!AC55-('[1]Expr-Published Rates'!AC55*'[1]Expr-Published Rates'!M55)),'[1]Expr-Published Rates'!M$9))</f>
        <v>189.95130000000006</v>
      </c>
      <c r="N61" s="173">
        <f>IF('[1]Expr-Published Rates'!N$7=0,'[1]Expr-Published Rates'!AD55-('[1]Expr-Published Rates'!AD55*'[1]Expr-Published Rates'!N55),IF(('[1]Expr-Published Rates'!AD55-('[1]Expr-Published Rates'!AD55*'[1]Expr-Published Rates'!N55))&gt;'[1]Expr-Published Rates'!N$9,('[1]Expr-Published Rates'!AD55-('[1]Expr-Published Rates'!AD55*'[1]Expr-Published Rates'!N55)),'[1]Expr-Published Rates'!N$9))</f>
        <v>203.32620000000003</v>
      </c>
      <c r="O61" s="165">
        <v>76.169479999999993</v>
      </c>
      <c r="P61" s="165">
        <v>96.100925000000018</v>
      </c>
    </row>
    <row r="62" spans="1:16" s="95" customFormat="1" ht="18" customHeight="1">
      <c r="A62" s="125">
        <v>30</v>
      </c>
      <c r="B62" s="174" t="s">
        <v>519</v>
      </c>
      <c r="C62" s="172">
        <f>IF('[1]Expr-Published Rates'!C$7=0,'[1]Expr-Published Rates'!S56-('[1]Expr-Published Rates'!S56*'[1]Expr-Published Rates'!C56),IF(('[1]Expr-Published Rates'!S56-('[1]Expr-Published Rates'!S56*'[1]Expr-Published Rates'!C56))&gt;'[1]Expr-Published Rates'!C$9,('[1]Expr-Published Rates'!S56-('[1]Expr-Published Rates'!S56*'[1]Expr-Published Rates'!C56)),'[1]Expr-Published Rates'!C$9))</f>
        <v>52.442354999999992</v>
      </c>
      <c r="D62" s="165">
        <f>IF('[1]Expr-Published Rates'!D$7=0,'[1]Expr-Published Rates'!T56-('[1]Expr-Published Rates'!T56*'[1]Expr-Published Rates'!D56),IF(('[1]Expr-Published Rates'!T56-('[1]Expr-Published Rates'!T56*'[1]Expr-Published Rates'!D56))&gt;'[1]Expr-Published Rates'!D$9,('[1]Expr-Published Rates'!T56-('[1]Expr-Published Rates'!T56*'[1]Expr-Published Rates'!D56)),'[1]Expr-Published Rates'!D$9))</f>
        <v>68.263114999999999</v>
      </c>
      <c r="E62" s="165">
        <f>IF('[1]Expr-Published Rates'!E$7=0,'[1]Expr-Published Rates'!U56-('[1]Expr-Published Rates'!U56*'[1]Expr-Published Rates'!E56),IF(('[1]Expr-Published Rates'!U56-('[1]Expr-Published Rates'!U56*'[1]Expr-Published Rates'!E56))&gt;'[1]Expr-Published Rates'!E$9,('[1]Expr-Published Rates'!U56-('[1]Expr-Published Rates'!U56*'[1]Expr-Published Rates'!E56)),'[1]Expr-Published Rates'!E$9))</f>
        <v>95.906139999999994</v>
      </c>
      <c r="F62" s="165">
        <f>IF('[1]Expr-Published Rates'!F$7=0,'[1]Expr-Published Rates'!V56-('[1]Expr-Published Rates'!V56*'[1]Expr-Published Rates'!F56),IF(('[1]Expr-Published Rates'!V56-('[1]Expr-Published Rates'!V56*'[1]Expr-Published Rates'!F56))&gt;'[1]Expr-Published Rates'!F$9,('[1]Expr-Published Rates'!V56-('[1]Expr-Published Rates'!V56*'[1]Expr-Published Rates'!F56)),'[1]Expr-Published Rates'!F$9))</f>
        <v>99.06740499999998</v>
      </c>
      <c r="G62" s="165">
        <f>IF('[1]Expr-Published Rates'!G$7=0,'[1]Expr-Published Rates'!W56-('[1]Expr-Published Rates'!W56*'[1]Expr-Published Rates'!G56),IF(('[1]Expr-Published Rates'!W56-('[1]Expr-Published Rates'!W56*'[1]Expr-Published Rates'!G56))&gt;'[1]Expr-Published Rates'!G$9,('[1]Expr-Published Rates'!W56-('[1]Expr-Published Rates'!W56*'[1]Expr-Published Rates'!G56)),'[1]Expr-Published Rates'!G$9))</f>
        <v>99.789154999999965</v>
      </c>
      <c r="H62" s="165">
        <f>IF('[1]Expr-Published Rates'!H$7=0,'[1]Expr-Published Rates'!X56-('[1]Expr-Published Rates'!X56*'[1]Expr-Published Rates'!H56),IF(('[1]Expr-Published Rates'!X56-('[1]Expr-Published Rates'!X56*'[1]Expr-Published Rates'!H56))&gt;'[1]Expr-Published Rates'!H$9,('[1]Expr-Published Rates'!X56-('[1]Expr-Published Rates'!X56*'[1]Expr-Published Rates'!H56)),'[1]Expr-Published Rates'!H$9))</f>
        <v>126.69772499999999</v>
      </c>
      <c r="I62" s="165">
        <f>IF('[1]Expr-Published Rates'!I$7=0,'[1]Expr-Published Rates'!Y56-('[1]Expr-Published Rates'!Y56*'[1]Expr-Published Rates'!I56),IF(('[1]Expr-Published Rates'!Y56-('[1]Expr-Published Rates'!Y56*'[1]Expr-Published Rates'!I56))&gt;'[1]Expr-Published Rates'!I$9,('[1]Expr-Published Rates'!Y56-('[1]Expr-Published Rates'!Y56*'[1]Expr-Published Rates'!I56)),'[1]Expr-Published Rates'!I$9))</f>
        <v>124.39224000000002</v>
      </c>
      <c r="J62" s="165">
        <f>IF('[1]Expr-Published Rates'!J$7=0,'[1]Expr-Published Rates'!Z56-('[1]Expr-Published Rates'!Z56*'[1]Expr-Published Rates'!J56),IF(('[1]Expr-Published Rates'!Z56-('[1]Expr-Published Rates'!Z56*'[1]Expr-Published Rates'!J56))&gt;'[1]Expr-Published Rates'!J$9,('[1]Expr-Published Rates'!Z56-('[1]Expr-Published Rates'!Z56*'[1]Expr-Published Rates'!J56)),'[1]Expr-Published Rates'!J$9))</f>
        <v>85.301000000000016</v>
      </c>
      <c r="K62" s="165">
        <f>IF('[1]Expr-Published Rates'!K$7=0,'[1]Expr-Published Rates'!AA56-('[1]Expr-Published Rates'!AA56*'[1]Expr-Published Rates'!K56),IF(('[1]Expr-Published Rates'!AA56-('[1]Expr-Published Rates'!AA56*'[1]Expr-Published Rates'!K56))&gt;'[1]Expr-Published Rates'!K$9,('[1]Expr-Published Rates'!AA56-('[1]Expr-Published Rates'!AA56*'[1]Expr-Published Rates'!K56)),'[1]Expr-Published Rates'!K$9))</f>
        <v>107.77882500000001</v>
      </c>
      <c r="L62" s="165">
        <f>IF('[1]Expr-Published Rates'!L$7=0,'[1]Expr-Published Rates'!AB56-('[1]Expr-Published Rates'!AB56*'[1]Expr-Published Rates'!L56),IF(('[1]Expr-Published Rates'!AB56-('[1]Expr-Published Rates'!AB56*'[1]Expr-Published Rates'!L56))&gt;'[1]Expr-Published Rates'!L$9,('[1]Expr-Published Rates'!AB56-('[1]Expr-Published Rates'!AB56*'[1]Expr-Published Rates'!L56)),'[1]Expr-Published Rates'!L$9))</f>
        <v>156.11557500000004</v>
      </c>
      <c r="M62" s="165">
        <f>IF('[1]Expr-Published Rates'!M$7=0,'[1]Expr-Published Rates'!AC56-('[1]Expr-Published Rates'!AC56*'[1]Expr-Published Rates'!M56),IF(('[1]Expr-Published Rates'!AC56-('[1]Expr-Published Rates'!AC56*'[1]Expr-Published Rates'!M56))&gt;'[1]Expr-Published Rates'!M$9,('[1]Expr-Published Rates'!AC56-('[1]Expr-Published Rates'!AC56*'[1]Expr-Published Rates'!M56)),'[1]Expr-Published Rates'!M$9))</f>
        <v>201.52440000000001</v>
      </c>
      <c r="N62" s="173">
        <f>IF('[1]Expr-Published Rates'!N$7=0,'[1]Expr-Published Rates'!AD56-('[1]Expr-Published Rates'!AD56*'[1]Expr-Published Rates'!N56),IF(('[1]Expr-Published Rates'!AD56-('[1]Expr-Published Rates'!AD56*'[1]Expr-Published Rates'!N56))&gt;'[1]Expr-Published Rates'!N$9,('[1]Expr-Published Rates'!AD56-('[1]Expr-Published Rates'!AD56*'[1]Expr-Published Rates'!N56)),'[1]Expr-Published Rates'!N$9))</f>
        <v>214.62209999999999</v>
      </c>
      <c r="O62" s="165">
        <v>79.612625000000008</v>
      </c>
      <c r="P62" s="165">
        <v>100.562465</v>
      </c>
    </row>
    <row r="63" spans="1:16" s="95" customFormat="1" ht="18" customHeight="1">
      <c r="A63" s="126">
        <v>35</v>
      </c>
      <c r="B63" s="134" t="s">
        <v>519</v>
      </c>
      <c r="C63" s="175">
        <f>IF('[1]Expr-Published Rates'!C$7=0,'[1]Expr-Published Rates'!S57-('[1]Expr-Published Rates'!S57*'[1]Expr-Published Rates'!C57),IF(('[1]Expr-Published Rates'!S57-('[1]Expr-Published Rates'!S57*'[1]Expr-Published Rates'!C57))&gt;'[1]Expr-Published Rates'!C$9,('[1]Expr-Published Rates'!S57-('[1]Expr-Published Rates'!S57*'[1]Expr-Published Rates'!C57)),'[1]Expr-Published Rates'!C$9))</f>
        <v>58.259659999999997</v>
      </c>
      <c r="D63" s="176">
        <f>IF('[1]Expr-Published Rates'!D$7=0,'[1]Expr-Published Rates'!T57-('[1]Expr-Published Rates'!T57*'[1]Expr-Published Rates'!D57),IF(('[1]Expr-Published Rates'!T57-('[1]Expr-Published Rates'!T57*'[1]Expr-Published Rates'!D57))&gt;'[1]Expr-Published Rates'!D$9,('[1]Expr-Published Rates'!T57-('[1]Expr-Published Rates'!T57*'[1]Expr-Published Rates'!D57)),'[1]Expr-Published Rates'!D$9))</f>
        <v>77.299424999999985</v>
      </c>
      <c r="E63" s="176">
        <f>IF('[1]Expr-Published Rates'!E$7=0,'[1]Expr-Published Rates'!U57-('[1]Expr-Published Rates'!U57*'[1]Expr-Published Rates'!E57),IF(('[1]Expr-Published Rates'!U57-('[1]Expr-Published Rates'!U57*'[1]Expr-Published Rates'!E57))&gt;'[1]Expr-Published Rates'!E$9,('[1]Expr-Published Rates'!U57-('[1]Expr-Published Rates'!U57*'[1]Expr-Published Rates'!E57)),'[1]Expr-Published Rates'!E$9))</f>
        <v>110.240095</v>
      </c>
      <c r="F63" s="176">
        <f>IF('[1]Expr-Published Rates'!F$7=0,'[1]Expr-Published Rates'!V57-('[1]Expr-Published Rates'!V57*'[1]Expr-Published Rates'!F57),IF(('[1]Expr-Published Rates'!V57-('[1]Expr-Published Rates'!V57*'[1]Expr-Published Rates'!F57))&gt;'[1]Expr-Published Rates'!F$9,('[1]Expr-Published Rates'!V57-('[1]Expr-Published Rates'!V57*'[1]Expr-Published Rates'!F57)),'[1]Expr-Published Rates'!F$9))</f>
        <v>113.04048499999999</v>
      </c>
      <c r="G63" s="176">
        <f>IF('[1]Expr-Published Rates'!G$7=0,'[1]Expr-Published Rates'!W57-('[1]Expr-Published Rates'!W57*'[1]Expr-Published Rates'!G57),IF(('[1]Expr-Published Rates'!W57-('[1]Expr-Published Rates'!W57*'[1]Expr-Published Rates'!G57))&gt;'[1]Expr-Published Rates'!G$9,('[1]Expr-Published Rates'!W57-('[1]Expr-Published Rates'!W57*'[1]Expr-Published Rates'!G57)),'[1]Expr-Published Rates'!G$9))</f>
        <v>113.99319500000001</v>
      </c>
      <c r="H63" s="176">
        <f>IF('[1]Expr-Published Rates'!H$7=0,'[1]Expr-Published Rates'!X57-('[1]Expr-Published Rates'!X57*'[1]Expr-Published Rates'!H57),IF(('[1]Expr-Published Rates'!X57-('[1]Expr-Published Rates'!X57*'[1]Expr-Published Rates'!H57))&gt;'[1]Expr-Published Rates'!H$9,('[1]Expr-Published Rates'!X57-('[1]Expr-Published Rates'!X57*'[1]Expr-Published Rates'!H57)),'[1]Expr-Published Rates'!H$9))</f>
        <v>144.19597500000003</v>
      </c>
      <c r="I63" s="176">
        <f>IF('[1]Expr-Published Rates'!I$7=0,'[1]Expr-Published Rates'!Y57-('[1]Expr-Published Rates'!Y57*'[1]Expr-Published Rates'!I57),IF(('[1]Expr-Published Rates'!Y57-('[1]Expr-Published Rates'!Y57*'[1]Expr-Published Rates'!I57))&gt;'[1]Expr-Published Rates'!I$9,('[1]Expr-Published Rates'!Y57-('[1]Expr-Published Rates'!Y57*'[1]Expr-Published Rates'!I57)),'[1]Expr-Published Rates'!I$9))</f>
        <v>141.93740000000003</v>
      </c>
      <c r="J63" s="176">
        <f>IF('[1]Expr-Published Rates'!J$7=0,'[1]Expr-Published Rates'!Z57-('[1]Expr-Published Rates'!Z57*'[1]Expr-Published Rates'!J57),IF(('[1]Expr-Published Rates'!Z57-('[1]Expr-Published Rates'!Z57*'[1]Expr-Published Rates'!J57))&gt;'[1]Expr-Published Rates'!J$9,('[1]Expr-Published Rates'!Z57-('[1]Expr-Published Rates'!Z57*'[1]Expr-Published Rates'!J57)),'[1]Expr-Published Rates'!J$9))</f>
        <v>94.948240000000027</v>
      </c>
      <c r="K63" s="176">
        <f>IF('[1]Expr-Published Rates'!K$7=0,'[1]Expr-Published Rates'!AA57-('[1]Expr-Published Rates'!AA57*'[1]Expr-Published Rates'!K57),IF(('[1]Expr-Published Rates'!AA57-('[1]Expr-Published Rates'!AA57*'[1]Expr-Published Rates'!K57))&gt;'[1]Expr-Published Rates'!K$9,('[1]Expr-Published Rates'!AA57-('[1]Expr-Published Rates'!AA57*'[1]Expr-Published Rates'!K57)),'[1]Expr-Published Rates'!K$9))</f>
        <v>123.02482500000002</v>
      </c>
      <c r="L63" s="176">
        <f>IF('[1]Expr-Published Rates'!L$7=0,'[1]Expr-Published Rates'!AB57-('[1]Expr-Published Rates'!AB57*'[1]Expr-Published Rates'!L57),IF(('[1]Expr-Published Rates'!AB57-('[1]Expr-Published Rates'!AB57*'[1]Expr-Published Rates'!L57))&gt;'[1]Expr-Published Rates'!L$9,('[1]Expr-Published Rates'!AB57-('[1]Expr-Published Rates'!AB57*'[1]Expr-Published Rates'!L57)),'[1]Expr-Published Rates'!L$9))</f>
        <v>176.836275</v>
      </c>
      <c r="M63" s="176">
        <f>IF('[1]Expr-Published Rates'!M$7=0,'[1]Expr-Published Rates'!AC57-('[1]Expr-Published Rates'!AC57*'[1]Expr-Published Rates'!M57),IF(('[1]Expr-Published Rates'!AC57-('[1]Expr-Published Rates'!AC57*'[1]Expr-Published Rates'!M57))&gt;'[1]Expr-Published Rates'!M$9,('[1]Expr-Published Rates'!AC57-('[1]Expr-Published Rates'!AC57*'[1]Expr-Published Rates'!M57)),'[1]Expr-Published Rates'!M$9))</f>
        <v>228.72465000000005</v>
      </c>
      <c r="N63" s="177">
        <f>IF('[1]Expr-Published Rates'!N$7=0,'[1]Expr-Published Rates'!AD57-('[1]Expr-Published Rates'!AD57*'[1]Expr-Published Rates'!N57),IF(('[1]Expr-Published Rates'!AD57-('[1]Expr-Published Rates'!AD57*'[1]Expr-Published Rates'!N57))&gt;'[1]Expr-Published Rates'!N$9,('[1]Expr-Published Rates'!AD57-('[1]Expr-Published Rates'!AD57*'[1]Expr-Published Rates'!N57)),'[1]Expr-Published Rates'!N$9))</f>
        <v>244.66365000000002</v>
      </c>
      <c r="O63" s="176">
        <v>88.616530000000012</v>
      </c>
      <c r="P63" s="176">
        <v>114.787665</v>
      </c>
    </row>
    <row r="64" spans="1:16" s="95" customFormat="1" ht="18" customHeight="1">
      <c r="A64" s="126">
        <v>40</v>
      </c>
      <c r="B64" s="134" t="s">
        <v>519</v>
      </c>
      <c r="C64" s="172">
        <f>IF('[1]Expr-Published Rates'!C$7=0,'[1]Expr-Published Rates'!S58-('[1]Expr-Published Rates'!S58*'[1]Expr-Published Rates'!C58),IF(('[1]Expr-Published Rates'!S58-('[1]Expr-Published Rates'!S58*'[1]Expr-Published Rates'!C58))&gt;'[1]Expr-Published Rates'!C$9,('[1]Expr-Published Rates'!S58-('[1]Expr-Published Rates'!S58*'[1]Expr-Published Rates'!C58)),'[1]Expr-Published Rates'!C$9))</f>
        <v>63.730525</v>
      </c>
      <c r="D64" s="165">
        <f>IF('[1]Expr-Published Rates'!D$7=0,'[1]Expr-Published Rates'!T58-('[1]Expr-Published Rates'!T58*'[1]Expr-Published Rates'!D58),IF(('[1]Expr-Published Rates'!T58-('[1]Expr-Published Rates'!T58*'[1]Expr-Published Rates'!D58))&gt;'[1]Expr-Published Rates'!D$9,('[1]Expr-Published Rates'!T58-('[1]Expr-Published Rates'!T58*'[1]Expr-Published Rates'!D58)),'[1]Expr-Published Rates'!D$9))</f>
        <v>85.166499999999985</v>
      </c>
      <c r="E64" s="165">
        <f>IF('[1]Expr-Published Rates'!E$7=0,'[1]Expr-Published Rates'!U58-('[1]Expr-Published Rates'!U58*'[1]Expr-Published Rates'!E58),IF(('[1]Expr-Published Rates'!U58-('[1]Expr-Published Rates'!U58*'[1]Expr-Published Rates'!E58))&gt;'[1]Expr-Published Rates'!E$9,('[1]Expr-Published Rates'!U58-('[1]Expr-Published Rates'!U58*'[1]Expr-Published Rates'!E58)),'[1]Expr-Published Rates'!E$9))</f>
        <v>124.25647999999995</v>
      </c>
      <c r="F64" s="165">
        <f>IF('[1]Expr-Published Rates'!F$7=0,'[1]Expr-Published Rates'!V58-('[1]Expr-Published Rates'!V58*'[1]Expr-Published Rates'!F58),IF(('[1]Expr-Published Rates'!V58-('[1]Expr-Published Rates'!V58*'[1]Expr-Published Rates'!F58))&gt;'[1]Expr-Published Rates'!F$9,('[1]Expr-Published Rates'!V58-('[1]Expr-Published Rates'!V58*'[1]Expr-Published Rates'!F58)),'[1]Expr-Published Rates'!F$9))</f>
        <v>126.98469499999999</v>
      </c>
      <c r="G64" s="165">
        <f>IF('[1]Expr-Published Rates'!G$7=0,'[1]Expr-Published Rates'!W58-('[1]Expr-Published Rates'!W58*'[1]Expr-Published Rates'!G58),IF(('[1]Expr-Published Rates'!W58-('[1]Expr-Published Rates'!W58*'[1]Expr-Published Rates'!G58))&gt;'[1]Expr-Published Rates'!G$9,('[1]Expr-Published Rates'!W58-('[1]Expr-Published Rates'!W58*'[1]Expr-Published Rates'!G58)),'[1]Expr-Published Rates'!G$9))</f>
        <v>128.09618999999998</v>
      </c>
      <c r="H64" s="165">
        <f>IF('[1]Expr-Published Rates'!H$7=0,'[1]Expr-Published Rates'!X58-('[1]Expr-Published Rates'!X58*'[1]Expr-Published Rates'!H58),IF(('[1]Expr-Published Rates'!X58-('[1]Expr-Published Rates'!X58*'[1]Expr-Published Rates'!H58))&gt;'[1]Expr-Published Rates'!H$9,('[1]Expr-Published Rates'!X58-('[1]Expr-Published Rates'!X58*'[1]Expr-Published Rates'!H58)),'[1]Expr-Published Rates'!H$9))</f>
        <v>162.00607500000001</v>
      </c>
      <c r="I64" s="165">
        <f>IF('[1]Expr-Published Rates'!I$7=0,'[1]Expr-Published Rates'!Y58-('[1]Expr-Published Rates'!Y58*'[1]Expr-Published Rates'!I58),IF(('[1]Expr-Published Rates'!Y58-('[1]Expr-Published Rates'!Y58*'[1]Expr-Published Rates'!I58))&gt;'[1]Expr-Published Rates'!I$9,('[1]Expr-Published Rates'!Y58-('[1]Expr-Published Rates'!Y58*'[1]Expr-Published Rates'!I58)),'[1]Expr-Published Rates'!I$9))</f>
        <v>159.5172</v>
      </c>
      <c r="J64" s="165">
        <f>IF('[1]Expr-Published Rates'!J$7=0,'[1]Expr-Published Rates'!Z58-('[1]Expr-Published Rates'!Z58*'[1]Expr-Published Rates'!J58),IF(('[1]Expr-Published Rates'!Z58-('[1]Expr-Published Rates'!Z58*'[1]Expr-Published Rates'!J58))&gt;'[1]Expr-Published Rates'!J$9,('[1]Expr-Published Rates'!Z58-('[1]Expr-Published Rates'!Z58*'[1]Expr-Published Rates'!J58)),'[1]Expr-Published Rates'!J$9))</f>
        <v>104.56084000000001</v>
      </c>
      <c r="K64" s="165">
        <f>IF('[1]Expr-Published Rates'!K$7=0,'[1]Expr-Published Rates'!AA58-('[1]Expr-Published Rates'!AA58*'[1]Expr-Published Rates'!K58),IF(('[1]Expr-Published Rates'!AA58-('[1]Expr-Published Rates'!AA58*'[1]Expr-Published Rates'!K58))&gt;'[1]Expr-Published Rates'!K$9,('[1]Expr-Published Rates'!AA58-('[1]Expr-Published Rates'!AA58*'[1]Expr-Published Rates'!K58)),'[1]Expr-Published Rates'!K$9))</f>
        <v>138.270825</v>
      </c>
      <c r="L64" s="165">
        <f>IF('[1]Expr-Published Rates'!L$7=0,'[1]Expr-Published Rates'!AB58-('[1]Expr-Published Rates'!AB58*'[1]Expr-Published Rates'!L58),IF(('[1]Expr-Published Rates'!AB58-('[1]Expr-Published Rates'!AB58*'[1]Expr-Published Rates'!L58))&gt;'[1]Expr-Published Rates'!L$9,('[1]Expr-Published Rates'!AB58-('[1]Expr-Published Rates'!AB58*'[1]Expr-Published Rates'!L58)),'[1]Expr-Published Rates'!L$9))</f>
        <v>197.59162500000002</v>
      </c>
      <c r="M64" s="165">
        <f>IF('[1]Expr-Published Rates'!M$7=0,'[1]Expr-Published Rates'!AC58-('[1]Expr-Published Rates'!AC58*'[1]Expr-Published Rates'!M58),IF(('[1]Expr-Published Rates'!AC58-('[1]Expr-Published Rates'!AC58*'[1]Expr-Published Rates'!M58))&gt;'[1]Expr-Published Rates'!M$9,('[1]Expr-Published Rates'!AC58-('[1]Expr-Published Rates'!AC58*'[1]Expr-Published Rates'!M58)),'[1]Expr-Published Rates'!M$9))</f>
        <v>256.96440000000001</v>
      </c>
      <c r="N64" s="173">
        <f>IF('[1]Expr-Published Rates'!N$7=0,'[1]Expr-Published Rates'!AD58-('[1]Expr-Published Rates'!AD58*'[1]Expr-Published Rates'!N58),IF(('[1]Expr-Published Rates'!AD58-('[1]Expr-Published Rates'!AD58*'[1]Expr-Published Rates'!N58))&gt;'[1]Expr-Published Rates'!N$9,('[1]Expr-Published Rates'!AD58-('[1]Expr-Published Rates'!AD58*'[1]Expr-Published Rates'!N58)),'[1]Expr-Published Rates'!N$9))</f>
        <v>274.75717500000007</v>
      </c>
      <c r="O64" s="165">
        <v>97.588105000000013</v>
      </c>
      <c r="P64" s="165">
        <v>129.01286500000003</v>
      </c>
    </row>
    <row r="65" spans="1:16" s="95" customFormat="1" ht="18" customHeight="1">
      <c r="A65" s="126">
        <v>45</v>
      </c>
      <c r="B65" s="134" t="s">
        <v>519</v>
      </c>
      <c r="C65" s="172">
        <f>IF('[1]Expr-Published Rates'!C$7=0,'[1]Expr-Published Rates'!S59-('[1]Expr-Published Rates'!S59*'[1]Expr-Published Rates'!C59),IF(('[1]Expr-Published Rates'!S59-('[1]Expr-Published Rates'!S59*'[1]Expr-Published Rates'!C59))&gt;'[1]Expr-Published Rates'!C$9,('[1]Expr-Published Rates'!S59-('[1]Expr-Published Rates'!S59*'[1]Expr-Published Rates'!C59)),'[1]Expr-Published Rates'!C$9))</f>
        <v>69.259129999999999</v>
      </c>
      <c r="D65" s="165">
        <f>IF('[1]Expr-Published Rates'!D$7=0,'[1]Expr-Published Rates'!T59-('[1]Expr-Published Rates'!T59*'[1]Expr-Published Rates'!D59),IF(('[1]Expr-Published Rates'!T59-('[1]Expr-Published Rates'!T59*'[1]Expr-Published Rates'!D59))&gt;'[1]Expr-Published Rates'!D$9,('[1]Expr-Published Rates'!T59-('[1]Expr-Published Rates'!T59*'[1]Expr-Published Rates'!D59)),'[1]Expr-Published Rates'!D$9))</f>
        <v>93.033574999999985</v>
      </c>
      <c r="E65" s="165">
        <f>IF('[1]Expr-Published Rates'!E$7=0,'[1]Expr-Published Rates'!U59-('[1]Expr-Published Rates'!U59*'[1]Expr-Published Rates'!E59),IF(('[1]Expr-Published Rates'!U59-('[1]Expr-Published Rates'!U59*'[1]Expr-Published Rates'!E59))&gt;'[1]Expr-Published Rates'!E$9,('[1]Expr-Published Rates'!U59-('[1]Expr-Published Rates'!U59*'[1]Expr-Published Rates'!E59)),'[1]Expr-Published Rates'!E$9))</f>
        <v>138.24399499999998</v>
      </c>
      <c r="F65" s="165">
        <f>IF('[1]Expr-Published Rates'!F$7=0,'[1]Expr-Published Rates'!V59-('[1]Expr-Published Rates'!V59*'[1]Expr-Published Rates'!F59),IF(('[1]Expr-Published Rates'!V59-('[1]Expr-Published Rates'!V59*'[1]Expr-Published Rates'!F59))&gt;'[1]Expr-Published Rates'!F$9,('[1]Expr-Published Rates'!V59-('[1]Expr-Published Rates'!V59*'[1]Expr-Published Rates'!F59)),'[1]Expr-Published Rates'!F$9))</f>
        <v>140.98664500000001</v>
      </c>
      <c r="G65" s="165">
        <f>IF('[1]Expr-Published Rates'!G$7=0,'[1]Expr-Published Rates'!W59-('[1]Expr-Published Rates'!W59*'[1]Expr-Published Rates'!G59),IF(('[1]Expr-Published Rates'!W59-('[1]Expr-Published Rates'!W59*'[1]Expr-Published Rates'!G59))&gt;'[1]Expr-Published Rates'!G$9,('[1]Expr-Published Rates'!W59-('[1]Expr-Published Rates'!W59*'[1]Expr-Published Rates'!G59)),'[1]Expr-Published Rates'!G$9))</f>
        <v>142.11257499999999</v>
      </c>
      <c r="H65" s="165">
        <f>IF('[1]Expr-Published Rates'!H$7=0,'[1]Expr-Published Rates'!X59-('[1]Expr-Published Rates'!X59*'[1]Expr-Published Rates'!H59),IF(('[1]Expr-Published Rates'!X59-('[1]Expr-Published Rates'!X59*'[1]Expr-Published Rates'!H59))&gt;'[1]Expr-Published Rates'!H$9,('[1]Expr-Published Rates'!X59-('[1]Expr-Published Rates'!X59*'[1]Expr-Published Rates'!H59)),'[1]Expr-Published Rates'!H$9))</f>
        <v>179.79885000000002</v>
      </c>
      <c r="I65" s="165">
        <f>IF('[1]Expr-Published Rates'!I$7=0,'[1]Expr-Published Rates'!Y59-('[1]Expr-Published Rates'!Y59*'[1]Expr-Published Rates'!I59),IF(('[1]Expr-Published Rates'!Y59-('[1]Expr-Published Rates'!Y59*'[1]Expr-Published Rates'!I59))&gt;'[1]Expr-Published Rates'!I$9,('[1]Expr-Published Rates'!Y59-('[1]Expr-Published Rates'!Y59*'[1]Expr-Published Rates'!I59)),'[1]Expr-Published Rates'!I$9))</f>
        <v>177.07968</v>
      </c>
      <c r="J65" s="165">
        <f>IF('[1]Expr-Published Rates'!J$7=0,'[1]Expr-Published Rates'!Z59-('[1]Expr-Published Rates'!Z59*'[1]Expr-Published Rates'!J59),IF(('[1]Expr-Published Rates'!Z59-('[1]Expr-Published Rates'!Z59*'[1]Expr-Published Rates'!J59))&gt;'[1]Expr-Published Rates'!J$9,('[1]Expr-Published Rates'!Z59-('[1]Expr-Published Rates'!Z59*'[1]Expr-Published Rates'!J59)),'[1]Expr-Published Rates'!J$9))</f>
        <v>114.26004000000003</v>
      </c>
      <c r="K65" s="165">
        <f>IF('[1]Expr-Published Rates'!K$7=0,'[1]Expr-Published Rates'!AA59-('[1]Expr-Published Rates'!AA59*'[1]Expr-Published Rates'!K59),IF(('[1]Expr-Published Rates'!AA59-('[1]Expr-Published Rates'!AA59*'[1]Expr-Published Rates'!K59))&gt;'[1]Expr-Published Rates'!K$9,('[1]Expr-Published Rates'!AA59-('[1]Expr-Published Rates'!AA59*'[1]Expr-Published Rates'!K59)),'[1]Expr-Published Rates'!K$9))</f>
        <v>153.53415000000001</v>
      </c>
      <c r="L65" s="165">
        <f>IF('[1]Expr-Published Rates'!L$7=0,'[1]Expr-Published Rates'!AB59-('[1]Expr-Published Rates'!AB59*'[1]Expr-Published Rates'!L59),IF(('[1]Expr-Published Rates'!AB59-('[1]Expr-Published Rates'!AB59*'[1]Expr-Published Rates'!L59))&gt;'[1]Expr-Published Rates'!L$9,('[1]Expr-Published Rates'!AB59-('[1]Expr-Published Rates'!AB59*'[1]Expr-Published Rates'!L59)),'[1]Expr-Published Rates'!L$9))</f>
        <v>218.31232499999999</v>
      </c>
      <c r="M65" s="165">
        <f>IF('[1]Expr-Published Rates'!M$7=0,'[1]Expr-Published Rates'!AC59-('[1]Expr-Published Rates'!AC59*'[1]Expr-Published Rates'!M59),IF(('[1]Expr-Published Rates'!AC59-('[1]Expr-Published Rates'!AC59*'[1]Expr-Published Rates'!M59))&gt;'[1]Expr-Published Rates'!M$9,('[1]Expr-Published Rates'!AC59-('[1]Expr-Published Rates'!AC59*'[1]Expr-Published Rates'!M59)),'[1]Expr-Published Rates'!M$9))</f>
        <v>285.117525</v>
      </c>
      <c r="N65" s="173">
        <f>IF('[1]Expr-Published Rates'!N$7=0,'[1]Expr-Published Rates'!AD59-('[1]Expr-Published Rates'!AD59*'[1]Expr-Published Rates'!N59),IF(('[1]Expr-Published Rates'!AD59-('[1]Expr-Published Rates'!AD59*'[1]Expr-Published Rates'!N59))&gt;'[1]Expr-Published Rates'!N$9,('[1]Expr-Published Rates'!AD59-('[1]Expr-Published Rates'!AD59*'[1]Expr-Published Rates'!N59)),'[1]Expr-Published Rates'!N$9))</f>
        <v>304.76407500000005</v>
      </c>
      <c r="O65" s="165">
        <v>106.64050500000002</v>
      </c>
      <c r="P65" s="165">
        <v>143.25423000000001</v>
      </c>
    </row>
    <row r="66" spans="1:16" s="95" customFormat="1" ht="18" customHeight="1">
      <c r="A66" s="126">
        <v>50</v>
      </c>
      <c r="B66" s="134" t="s">
        <v>519</v>
      </c>
      <c r="C66" s="172">
        <f>IF('[1]Expr-Published Rates'!C$7=0,'[1]Expr-Published Rates'!S60-('[1]Expr-Published Rates'!S60*'[1]Expr-Published Rates'!C60),IF(('[1]Expr-Published Rates'!S60-('[1]Expr-Published Rates'!S60*'[1]Expr-Published Rates'!C60))&gt;'[1]Expr-Published Rates'!C$9,('[1]Expr-Published Rates'!S60-('[1]Expr-Published Rates'!S60*'[1]Expr-Published Rates'!C60)),'[1]Expr-Published Rates'!C$9))</f>
        <v>74.729995000000002</v>
      </c>
      <c r="D66" s="165">
        <f>IF('[1]Expr-Published Rates'!D$7=0,'[1]Expr-Published Rates'!T60-('[1]Expr-Published Rates'!T60*'[1]Expr-Published Rates'!D60),IF(('[1]Expr-Published Rates'!T60-('[1]Expr-Published Rates'!T60*'[1]Expr-Published Rates'!D60))&gt;'[1]Expr-Published Rates'!D$9,('[1]Expr-Published Rates'!T60-('[1]Expr-Published Rates'!T60*'[1]Expr-Published Rates'!D60)),'[1]Expr-Published Rates'!D$9))</f>
        <v>100.88621499999999</v>
      </c>
      <c r="E66" s="165">
        <f>IF('[1]Expr-Published Rates'!E$7=0,'[1]Expr-Published Rates'!U60-('[1]Expr-Published Rates'!U60*'[1]Expr-Published Rates'!E60),IF(('[1]Expr-Published Rates'!U60-('[1]Expr-Published Rates'!U60*'[1]Expr-Published Rates'!E60))&gt;'[1]Expr-Published Rates'!E$9,('[1]Expr-Published Rates'!U60-('[1]Expr-Published Rates'!U60*'[1]Expr-Published Rates'!E60)),'[1]Expr-Published Rates'!E$9))</f>
        <v>152.21707499999997</v>
      </c>
      <c r="F66" s="165">
        <f>IF('[1]Expr-Published Rates'!F$7=0,'[1]Expr-Published Rates'!V60-('[1]Expr-Published Rates'!V60*'[1]Expr-Published Rates'!F60),IF(('[1]Expr-Published Rates'!V60-('[1]Expr-Published Rates'!V60*'[1]Expr-Published Rates'!F60))&gt;'[1]Expr-Published Rates'!F$9,('[1]Expr-Published Rates'!V60-('[1]Expr-Published Rates'!V60*'[1]Expr-Published Rates'!F60)),'[1]Expr-Published Rates'!F$9))</f>
        <v>154.95972499999999</v>
      </c>
      <c r="G66" s="165">
        <f>IF('[1]Expr-Published Rates'!G$7=0,'[1]Expr-Published Rates'!W60-('[1]Expr-Published Rates'!W60*'[1]Expr-Published Rates'!G60),IF(('[1]Expr-Published Rates'!W60-('[1]Expr-Published Rates'!W60*'[1]Expr-Published Rates'!G60))&gt;'[1]Expr-Published Rates'!G$9,('[1]Expr-Published Rates'!W60-('[1]Expr-Published Rates'!W60*'[1]Expr-Published Rates'!G60)),'[1]Expr-Published Rates'!G$9))</f>
        <v>156.20113499999997</v>
      </c>
      <c r="H66" s="165">
        <f>IF('[1]Expr-Published Rates'!H$7=0,'[1]Expr-Published Rates'!X60-('[1]Expr-Published Rates'!X60*'[1]Expr-Published Rates'!H60),IF(('[1]Expr-Published Rates'!X60-('[1]Expr-Published Rates'!X60*'[1]Expr-Published Rates'!H60))&gt;'[1]Expr-Published Rates'!H$9,('[1]Expr-Published Rates'!X60-('[1]Expr-Published Rates'!X60*'[1]Expr-Published Rates'!H60)),'[1]Expr-Published Rates'!H$9))</f>
        <v>197.60894999999999</v>
      </c>
      <c r="I66" s="165">
        <f>IF('[1]Expr-Published Rates'!I$7=0,'[1]Expr-Published Rates'!Y60-('[1]Expr-Published Rates'!Y60*'[1]Expr-Published Rates'!I60),IF(('[1]Expr-Published Rates'!Y60-('[1]Expr-Published Rates'!Y60*'[1]Expr-Published Rates'!I60))&gt;'[1]Expr-Published Rates'!I$9,('[1]Expr-Published Rates'!Y60-('[1]Expr-Published Rates'!Y60*'[1]Expr-Published Rates'!I60)),'[1]Expr-Published Rates'!I$9))</f>
        <v>194.71144000000004</v>
      </c>
      <c r="J66" s="165">
        <f>IF('[1]Expr-Published Rates'!J$7=0,'[1]Expr-Published Rates'!Z60-('[1]Expr-Published Rates'!Z60*'[1]Expr-Published Rates'!J60),IF(('[1]Expr-Published Rates'!Z60-('[1]Expr-Published Rates'!Z60*'[1]Expr-Published Rates'!J60))&gt;'[1]Expr-Published Rates'!J$9,('[1]Expr-Published Rates'!Z60-('[1]Expr-Published Rates'!Z60*'[1]Expr-Published Rates'!J60)),'[1]Expr-Published Rates'!J$9))</f>
        <v>123.90728000000001</v>
      </c>
      <c r="K66" s="165">
        <f>IF('[1]Expr-Published Rates'!K$7=0,'[1]Expr-Published Rates'!AA60-('[1]Expr-Published Rates'!AA60*'[1]Expr-Published Rates'!K60),IF(('[1]Expr-Published Rates'!AA60-('[1]Expr-Published Rates'!AA60*'[1]Expr-Published Rates'!K60))&gt;'[1]Expr-Published Rates'!K$9,('[1]Expr-Published Rates'!AA60-('[1]Expr-Published Rates'!AA60*'[1]Expr-Published Rates'!K60)),'[1]Expr-Published Rates'!K$9))</f>
        <v>168.79747500000002</v>
      </c>
      <c r="L66" s="165">
        <f>IF('[1]Expr-Published Rates'!L$7=0,'[1]Expr-Published Rates'!AB60-('[1]Expr-Published Rates'!AB60*'[1]Expr-Published Rates'!L60),IF(('[1]Expr-Published Rates'!AB60-('[1]Expr-Published Rates'!AB60*'[1]Expr-Published Rates'!L60))&gt;'[1]Expr-Published Rates'!L$9,('[1]Expr-Published Rates'!AB60-('[1]Expr-Published Rates'!AB60*'[1]Expr-Published Rates'!L60)),'[1]Expr-Published Rates'!L$9))</f>
        <v>239.08500000000004</v>
      </c>
      <c r="M66" s="165">
        <f>IF('[1]Expr-Published Rates'!M$7=0,'[1]Expr-Published Rates'!AC60-('[1]Expr-Published Rates'!AC60*'[1]Expr-Published Rates'!M60),IF(('[1]Expr-Published Rates'!AC60-('[1]Expr-Published Rates'!AC60*'[1]Expr-Published Rates'!M60))&gt;'[1]Expr-Published Rates'!M$9,('[1]Expr-Published Rates'!AC60-('[1]Expr-Published Rates'!AC60*'[1]Expr-Published Rates'!M60)),'[1]Expr-Published Rates'!M$9))</f>
        <v>313.35727500000007</v>
      </c>
      <c r="N66" s="173">
        <f>IF('[1]Expr-Published Rates'!N$7=0,'[1]Expr-Published Rates'!AD60-('[1]Expr-Published Rates'!AD60*'[1]Expr-Published Rates'!N60),IF(('[1]Expr-Published Rates'!AD60-('[1]Expr-Published Rates'!AD60*'[1]Expr-Published Rates'!N60))&gt;'[1]Expr-Published Rates'!N$9,('[1]Expr-Published Rates'!AD60-('[1]Expr-Published Rates'!AD60*'[1]Expr-Published Rates'!N60)),'[1]Expr-Published Rates'!N$9))</f>
        <v>334.84027500000002</v>
      </c>
      <c r="O66" s="165">
        <v>115.64440999999999</v>
      </c>
      <c r="P66" s="165">
        <v>157.49559499999998</v>
      </c>
    </row>
    <row r="67" spans="1:16" s="95" customFormat="1" ht="18" customHeight="1">
      <c r="A67" s="125">
        <v>55</v>
      </c>
      <c r="B67" s="174" t="s">
        <v>519</v>
      </c>
      <c r="C67" s="178">
        <f>IF('[1]Expr-Published Rates'!C$7=0,'[1]Expr-Published Rates'!S61-('[1]Expr-Published Rates'!S61*'[1]Expr-Published Rates'!C61),IF(('[1]Expr-Published Rates'!S61-('[1]Expr-Published Rates'!S61*'[1]Expr-Published Rates'!C61))&gt;'[1]Expr-Published Rates'!C$9,('[1]Expr-Published Rates'!S61-('[1]Expr-Published Rates'!S61*'[1]Expr-Published Rates'!C61)),'[1]Expr-Published Rates'!C$9))</f>
        <v>80.229729999999989</v>
      </c>
      <c r="D67" s="179">
        <f>IF('[1]Expr-Published Rates'!D$7=0,'[1]Expr-Published Rates'!T61-('[1]Expr-Published Rates'!T61*'[1]Expr-Published Rates'!D61),IF(('[1]Expr-Published Rates'!T61-('[1]Expr-Published Rates'!T61*'[1]Expr-Published Rates'!D61))&gt;'[1]Expr-Published Rates'!D$9,('[1]Expr-Published Rates'!T61-('[1]Expr-Published Rates'!T61*'[1]Expr-Published Rates'!D61)),'[1]Expr-Published Rates'!D$9))</f>
        <v>108.75328999999999</v>
      </c>
      <c r="E67" s="179">
        <f>IF('[1]Expr-Published Rates'!E$7=0,'[1]Expr-Published Rates'!U61-('[1]Expr-Published Rates'!U61*'[1]Expr-Published Rates'!E61),IF(('[1]Expr-Published Rates'!U61-('[1]Expr-Published Rates'!U61*'[1]Expr-Published Rates'!E61))&gt;'[1]Expr-Published Rates'!E$9,('[1]Expr-Published Rates'!U61-('[1]Expr-Published Rates'!U61*'[1]Expr-Published Rates'!E61)),'[1]Expr-Published Rates'!E$9))</f>
        <v>166.23345999999998</v>
      </c>
      <c r="F67" s="179">
        <f>IF('[1]Expr-Published Rates'!F$7=0,'[1]Expr-Published Rates'!V61-('[1]Expr-Published Rates'!V61*'[1]Expr-Published Rates'!F61),IF(('[1]Expr-Published Rates'!V61-('[1]Expr-Published Rates'!V61*'[1]Expr-Published Rates'!F61))&gt;'[1]Expr-Published Rates'!F$9,('[1]Expr-Published Rates'!V61-('[1]Expr-Published Rates'!V61*'[1]Expr-Published Rates'!F61)),'[1]Expr-Published Rates'!F$9))</f>
        <v>168.8895</v>
      </c>
      <c r="G67" s="179">
        <f>IF('[1]Expr-Published Rates'!G$7=0,'[1]Expr-Published Rates'!W61-('[1]Expr-Published Rates'!W61*'[1]Expr-Published Rates'!G61),IF(('[1]Expr-Published Rates'!W61-('[1]Expr-Published Rates'!W61*'[1]Expr-Published Rates'!G61))&gt;'[1]Expr-Published Rates'!G$9,('[1]Expr-Published Rates'!W61-('[1]Expr-Published Rates'!W61*'[1]Expr-Published Rates'!G61)),'[1]Expr-Published Rates'!G$9))</f>
        <v>170.24638999999996</v>
      </c>
      <c r="H67" s="179">
        <f>IF('[1]Expr-Published Rates'!H$7=0,'[1]Expr-Published Rates'!X61-('[1]Expr-Published Rates'!X61*'[1]Expr-Published Rates'!H61),IF(('[1]Expr-Published Rates'!X61-('[1]Expr-Published Rates'!X61*'[1]Expr-Published Rates'!H61))&gt;'[1]Expr-Published Rates'!H$9,('[1]Expr-Published Rates'!X61-('[1]Expr-Published Rates'!X61*'[1]Expr-Published Rates'!H61)),'[1]Expr-Published Rates'!H$9))</f>
        <v>215.38440000000003</v>
      </c>
      <c r="I67" s="179">
        <f>IF('[1]Expr-Published Rates'!I$7=0,'[1]Expr-Published Rates'!Y61-('[1]Expr-Published Rates'!Y61*'[1]Expr-Published Rates'!I61),IF(('[1]Expr-Published Rates'!Y61-('[1]Expr-Published Rates'!Y61*'[1]Expr-Published Rates'!I61))&gt;'[1]Expr-Published Rates'!I$9,('[1]Expr-Published Rates'!Y61-('[1]Expr-Published Rates'!Y61*'[1]Expr-Published Rates'!I61)),'[1]Expr-Published Rates'!I$9))</f>
        <v>212.27392000000003</v>
      </c>
      <c r="J67" s="179">
        <f>IF('[1]Expr-Published Rates'!J$7=0,'[1]Expr-Published Rates'!Z61-('[1]Expr-Published Rates'!Z61*'[1]Expr-Published Rates'!J61),IF(('[1]Expr-Published Rates'!Z61-('[1]Expr-Published Rates'!Z61*'[1]Expr-Published Rates'!J61))&gt;'[1]Expr-Published Rates'!J$9,('[1]Expr-Published Rates'!Z61-('[1]Expr-Published Rates'!Z61*'[1]Expr-Published Rates'!J61)),'[1]Expr-Published Rates'!J$9))</f>
        <v>133.58916000000002</v>
      </c>
      <c r="K67" s="179">
        <f>IF('[1]Expr-Published Rates'!K$7=0,'[1]Expr-Published Rates'!AA61-('[1]Expr-Published Rates'!AA61*'[1]Expr-Published Rates'!K61),IF(('[1]Expr-Published Rates'!AA61-('[1]Expr-Published Rates'!AA61*'[1]Expr-Published Rates'!K61))&gt;'[1]Expr-Published Rates'!K$9,('[1]Expr-Published Rates'!AA61-('[1]Expr-Published Rates'!AA61*'[1]Expr-Published Rates'!K61)),'[1]Expr-Published Rates'!K$9))</f>
        <v>184.09545000000003</v>
      </c>
      <c r="L67" s="179">
        <f>IF('[1]Expr-Published Rates'!L$7=0,'[1]Expr-Published Rates'!AB61-('[1]Expr-Published Rates'!AB61*'[1]Expr-Published Rates'!L61),IF(('[1]Expr-Published Rates'!AB61-('[1]Expr-Published Rates'!AB61*'[1]Expr-Published Rates'!L61))&gt;'[1]Expr-Published Rates'!L$9,('[1]Expr-Published Rates'!AB61-('[1]Expr-Published Rates'!AB61*'[1]Expr-Published Rates'!L61)),'[1]Expr-Published Rates'!L$9))</f>
        <v>259.8057</v>
      </c>
      <c r="M67" s="179">
        <f>IF('[1]Expr-Published Rates'!M$7=0,'[1]Expr-Published Rates'!AC61-('[1]Expr-Published Rates'!AC61*'[1]Expr-Published Rates'!M61),IF(('[1]Expr-Published Rates'!AC61-('[1]Expr-Published Rates'!AC61*'[1]Expr-Published Rates'!M61))&gt;'[1]Expr-Published Rates'!M$9,('[1]Expr-Published Rates'!AC61-('[1]Expr-Published Rates'!AC61*'[1]Expr-Published Rates'!M61)),'[1]Expr-Published Rates'!M$9))</f>
        <v>341.54505000000006</v>
      </c>
      <c r="N67" s="180">
        <f>IF('[1]Expr-Published Rates'!N$7=0,'[1]Expr-Published Rates'!AD61-('[1]Expr-Published Rates'!AD61*'[1]Expr-Published Rates'!N61),IF(('[1]Expr-Published Rates'!AD61-('[1]Expr-Published Rates'!AD61*'[1]Expr-Published Rates'!N61))&gt;'[1]Expr-Published Rates'!N$9,('[1]Expr-Published Rates'!AD61-('[1]Expr-Published Rates'!AD61*'[1]Expr-Published Rates'!N61)),'[1]Expr-Published Rates'!N$9))</f>
        <v>364.86450000000002</v>
      </c>
      <c r="O67" s="179">
        <v>124.68064500000003</v>
      </c>
      <c r="P67" s="179">
        <v>171.76929000000001</v>
      </c>
    </row>
    <row r="68" spans="1:16" s="95" customFormat="1" ht="18" customHeight="1">
      <c r="A68" s="126">
        <v>60</v>
      </c>
      <c r="B68" s="134" t="s">
        <v>519</v>
      </c>
      <c r="C68" s="172">
        <f>IF('[1]Expr-Published Rates'!C$7=0,'[1]Expr-Published Rates'!S62-('[1]Expr-Published Rates'!S62*'[1]Expr-Published Rates'!C62),IF(('[1]Expr-Published Rates'!S62-('[1]Expr-Published Rates'!S62*'[1]Expr-Published Rates'!C62))&gt;'[1]Expr-Published Rates'!C$9,('[1]Expr-Published Rates'!S62-('[1]Expr-Published Rates'!S62*'[1]Expr-Published Rates'!C62)),'[1]Expr-Published Rates'!C$9))</f>
        <v>85.77276999999998</v>
      </c>
      <c r="D68" s="165">
        <f>IF('[1]Expr-Published Rates'!D$7=0,'[1]Expr-Published Rates'!T62-('[1]Expr-Published Rates'!T62*'[1]Expr-Published Rates'!D62),IF(('[1]Expr-Published Rates'!T62-('[1]Expr-Published Rates'!T62*'[1]Expr-Published Rates'!D62))&gt;'[1]Expr-Published Rates'!D$9,('[1]Expr-Published Rates'!T62-('[1]Expr-Published Rates'!T62*'[1]Expr-Published Rates'!D62)),'[1]Expr-Published Rates'!D$9))</f>
        <v>116.60593</v>
      </c>
      <c r="E68" s="165">
        <f>IF('[1]Expr-Published Rates'!E$7=0,'[1]Expr-Published Rates'!U62-('[1]Expr-Published Rates'!U62*'[1]Expr-Published Rates'!E62),IF(('[1]Expr-Published Rates'!U62-('[1]Expr-Published Rates'!U62*'[1]Expr-Published Rates'!E62))&gt;'[1]Expr-Published Rates'!E$9,('[1]Expr-Published Rates'!U62-('[1]Expr-Published Rates'!U62*'[1]Expr-Published Rates'!E62)),'[1]Expr-Published Rates'!E$9))</f>
        <v>180.27871499999998</v>
      </c>
      <c r="F68" s="165">
        <f>IF('[1]Expr-Published Rates'!F$7=0,'[1]Expr-Published Rates'!V62-('[1]Expr-Published Rates'!V62*'[1]Expr-Published Rates'!F62),IF(('[1]Expr-Published Rates'!V62-('[1]Expr-Published Rates'!V62*'[1]Expr-Published Rates'!F62))&gt;'[1]Expr-Published Rates'!F$9,('[1]Expr-Published Rates'!V62-('[1]Expr-Published Rates'!V62*'[1]Expr-Published Rates'!F62)),'[1]Expr-Published Rates'!F$9))</f>
        <v>182.87701499999997</v>
      </c>
      <c r="G68" s="165">
        <f>IF('[1]Expr-Published Rates'!G$7=0,'[1]Expr-Published Rates'!W62-('[1]Expr-Published Rates'!W62*'[1]Expr-Published Rates'!G62),IF(('[1]Expr-Published Rates'!W62-('[1]Expr-Published Rates'!W62*'[1]Expr-Published Rates'!G62))&gt;'[1]Expr-Published Rates'!G$9,('[1]Expr-Published Rates'!W62-('[1]Expr-Published Rates'!W62*'[1]Expr-Published Rates'!G62)),'[1]Expr-Published Rates'!G$9))</f>
        <v>184.29164499999996</v>
      </c>
      <c r="H68" s="165">
        <f>IF('[1]Expr-Published Rates'!H$7=0,'[1]Expr-Published Rates'!X62-('[1]Expr-Published Rates'!X62*'[1]Expr-Published Rates'!H62),IF(('[1]Expr-Published Rates'!X62-('[1]Expr-Published Rates'!X62*'[1]Expr-Published Rates'!H62))&gt;'[1]Expr-Published Rates'!H$9,('[1]Expr-Published Rates'!X62-('[1]Expr-Published Rates'!X62*'[1]Expr-Published Rates'!H62)),'[1]Expr-Published Rates'!H$9))</f>
        <v>233.19450000000001</v>
      </c>
      <c r="I68" s="165">
        <f>IF('[1]Expr-Published Rates'!I$7=0,'[1]Expr-Published Rates'!Y62-('[1]Expr-Published Rates'!Y62*'[1]Expr-Published Rates'!I62),IF(('[1]Expr-Published Rates'!Y62-('[1]Expr-Published Rates'!Y62*'[1]Expr-Published Rates'!I62))&gt;'[1]Expr-Published Rates'!I$9,('[1]Expr-Published Rates'!Y62-('[1]Expr-Published Rates'!Y62*'[1]Expr-Published Rates'!I62)),'[1]Expr-Published Rates'!I$9))</f>
        <v>229.85372000000001</v>
      </c>
      <c r="J68" s="165">
        <f>IF('[1]Expr-Published Rates'!J$7=0,'[1]Expr-Published Rates'!Z62-('[1]Expr-Published Rates'!Z62*'[1]Expr-Published Rates'!J62),IF(('[1]Expr-Published Rates'!Z62-('[1]Expr-Published Rates'!Z62*'[1]Expr-Published Rates'!J62))&gt;'[1]Expr-Published Rates'!J$9,('[1]Expr-Published Rates'!Z62-('[1]Expr-Published Rates'!Z62*'[1]Expr-Published Rates'!J62)),'[1]Expr-Published Rates'!J$9))</f>
        <v>143.21908000000002</v>
      </c>
      <c r="K68" s="165">
        <f>IF('[1]Expr-Published Rates'!K$7=0,'[1]Expr-Published Rates'!AA62-('[1]Expr-Published Rates'!AA62*'[1]Expr-Published Rates'!K62),IF(('[1]Expr-Published Rates'!AA62-('[1]Expr-Published Rates'!AA62*'[1]Expr-Published Rates'!K62))&gt;'[1]Expr-Published Rates'!K$9,('[1]Expr-Published Rates'!AA62-('[1]Expr-Published Rates'!AA62*'[1]Expr-Published Rates'!K62)),'[1]Expr-Published Rates'!K$9))</f>
        <v>199.35877500000004</v>
      </c>
      <c r="L68" s="165">
        <f>IF('[1]Expr-Published Rates'!L$7=0,'[1]Expr-Published Rates'!AB62-('[1]Expr-Published Rates'!AB62*'[1]Expr-Published Rates'!L62),IF(('[1]Expr-Published Rates'!AB62-('[1]Expr-Published Rates'!AB62*'[1]Expr-Published Rates'!L62))&gt;'[1]Expr-Published Rates'!L$9,('[1]Expr-Published Rates'!AB62-('[1]Expr-Published Rates'!AB62*'[1]Expr-Published Rates'!L62)),'[1]Expr-Published Rates'!L$9))</f>
        <v>280.52640000000008</v>
      </c>
      <c r="M68" s="165">
        <f>IF('[1]Expr-Published Rates'!M$7=0,'[1]Expr-Published Rates'!AC62-('[1]Expr-Published Rates'!AC62*'[1]Expr-Published Rates'!M62),IF(('[1]Expr-Published Rates'!AC62-('[1]Expr-Published Rates'!AC62*'[1]Expr-Published Rates'!M62))&gt;'[1]Expr-Published Rates'!M$9,('[1]Expr-Published Rates'!AC62-('[1]Expr-Published Rates'!AC62*'[1]Expr-Published Rates'!M62)),'[1]Expr-Published Rates'!M$9))</f>
        <v>369.75014999999996</v>
      </c>
      <c r="N68" s="173">
        <f>IF('[1]Expr-Published Rates'!N$7=0,'[1]Expr-Published Rates'!AD62-('[1]Expr-Published Rates'!AD62*'[1]Expr-Published Rates'!N62),IF(('[1]Expr-Published Rates'!AD62-('[1]Expr-Published Rates'!AD62*'[1]Expr-Published Rates'!N62))&gt;'[1]Expr-Published Rates'!N$9,('[1]Expr-Published Rates'!AD62-('[1]Expr-Published Rates'!AD62*'[1]Expr-Published Rates'!N62)),'[1]Expr-Published Rates'!N$9))</f>
        <v>394.90605000000005</v>
      </c>
      <c r="O68" s="165">
        <v>133.668385</v>
      </c>
      <c r="P68" s="165">
        <v>186.01065500000004</v>
      </c>
    </row>
    <row r="69" spans="1:16" s="95" customFormat="1" ht="18" customHeight="1">
      <c r="A69" s="126">
        <v>65</v>
      </c>
      <c r="B69" s="134" t="s">
        <v>519</v>
      </c>
      <c r="C69" s="172">
        <f>IF('[1]Expr-Published Rates'!C$7=0,'[1]Expr-Published Rates'!S63-('[1]Expr-Published Rates'!S63*'[1]Expr-Published Rates'!C63),IF(('[1]Expr-Published Rates'!S63-('[1]Expr-Published Rates'!S63*'[1]Expr-Published Rates'!C63))&gt;'[1]Expr-Published Rates'!C$9,('[1]Expr-Published Rates'!S63-('[1]Expr-Published Rates'!S63*'[1]Expr-Published Rates'!C63)),'[1]Expr-Published Rates'!C$9))</f>
        <v>91.258070000000004</v>
      </c>
      <c r="D69" s="165">
        <f>IF('[1]Expr-Published Rates'!D$7=0,'[1]Expr-Published Rates'!T63-('[1]Expr-Published Rates'!T63*'[1]Expr-Published Rates'!D63),IF(('[1]Expr-Published Rates'!T63-('[1]Expr-Published Rates'!T63*'[1]Expr-Published Rates'!D63))&gt;'[1]Expr-Published Rates'!D$9,('[1]Expr-Published Rates'!T63-('[1]Expr-Published Rates'!T63*'[1]Expr-Published Rates'!D63)),'[1]Expr-Published Rates'!D$9))</f>
        <v>124.50187499999998</v>
      </c>
      <c r="E69" s="165">
        <f>IF('[1]Expr-Published Rates'!E$7=0,'[1]Expr-Published Rates'!U63-('[1]Expr-Published Rates'!U63*'[1]Expr-Published Rates'!E63),IF(('[1]Expr-Published Rates'!U63-('[1]Expr-Published Rates'!U63*'[1]Expr-Published Rates'!E63))&gt;'[1]Expr-Published Rates'!E$9,('[1]Expr-Published Rates'!U63-('[1]Expr-Published Rates'!U63*'[1]Expr-Published Rates'!E63)),'[1]Expr-Published Rates'!E$9))</f>
        <v>194.29509999999999</v>
      </c>
      <c r="F69" s="165">
        <f>IF('[1]Expr-Published Rates'!F$7=0,'[1]Expr-Published Rates'!V63-('[1]Expr-Published Rates'!V63*'[1]Expr-Published Rates'!F63),IF(('[1]Expr-Published Rates'!V63-('[1]Expr-Published Rates'!V63*'[1]Expr-Published Rates'!F63))&gt;'[1]Expr-Published Rates'!F$9,('[1]Expr-Published Rates'!V63-('[1]Expr-Published Rates'!V63*'[1]Expr-Published Rates'!F63)),'[1]Expr-Published Rates'!F$9))</f>
        <v>196.85009499999995</v>
      </c>
      <c r="G69" s="165">
        <f>IF('[1]Expr-Published Rates'!G$7=0,'[1]Expr-Published Rates'!W63-('[1]Expr-Published Rates'!W63*'[1]Expr-Published Rates'!G63),IF(('[1]Expr-Published Rates'!W63-('[1]Expr-Published Rates'!W63*'[1]Expr-Published Rates'!G63))&gt;'[1]Expr-Published Rates'!G$9,('[1]Expr-Published Rates'!W63-('[1]Expr-Published Rates'!W63*'[1]Expr-Published Rates'!G63)),'[1]Expr-Published Rates'!G$9))</f>
        <v>198.38020499999999</v>
      </c>
      <c r="H69" s="165">
        <f>IF('[1]Expr-Published Rates'!H$7=0,'[1]Expr-Published Rates'!X63-('[1]Expr-Published Rates'!X63*'[1]Expr-Published Rates'!H63),IF(('[1]Expr-Published Rates'!X63-('[1]Expr-Published Rates'!X63*'[1]Expr-Published Rates'!H63))&gt;'[1]Expr-Published Rates'!H$9,('[1]Expr-Published Rates'!X63-('[1]Expr-Published Rates'!X63*'[1]Expr-Published Rates'!H63)),'[1]Expr-Published Rates'!H$9))</f>
        <v>251.00460000000004</v>
      </c>
      <c r="I69" s="165">
        <f>IF('[1]Expr-Published Rates'!I$7=0,'[1]Expr-Published Rates'!Y63-('[1]Expr-Published Rates'!Y63*'[1]Expr-Published Rates'!I63),IF(('[1]Expr-Published Rates'!Y63-('[1]Expr-Published Rates'!Y63*'[1]Expr-Published Rates'!I63))&gt;'[1]Expr-Published Rates'!I$9,('[1]Expr-Published Rates'!Y63-('[1]Expr-Published Rates'!Y63*'[1]Expr-Published Rates'!I63)),'[1]Expr-Published Rates'!I$9))</f>
        <v>247.46816000000001</v>
      </c>
      <c r="J69" s="165">
        <f>IF('[1]Expr-Published Rates'!J$7=0,'[1]Expr-Published Rates'!Z63-('[1]Expr-Published Rates'!Z63*'[1]Expr-Published Rates'!J63),IF(('[1]Expr-Published Rates'!Z63-('[1]Expr-Published Rates'!Z63*'[1]Expr-Published Rates'!J63))&gt;'[1]Expr-Published Rates'!J$9,('[1]Expr-Published Rates'!Z63-('[1]Expr-Published Rates'!Z63*'[1]Expr-Published Rates'!J63)),'[1]Expr-Published Rates'!J$9))</f>
        <v>152.84900000000005</v>
      </c>
      <c r="K69" s="165">
        <f>IF('[1]Expr-Published Rates'!K$7=0,'[1]Expr-Published Rates'!AA63-('[1]Expr-Published Rates'!AA63*'[1]Expr-Published Rates'!K63),IF(('[1]Expr-Published Rates'!AA63-('[1]Expr-Published Rates'!AA63*'[1]Expr-Published Rates'!K63))&gt;'[1]Expr-Published Rates'!K$9,('[1]Expr-Published Rates'!AA63-('[1]Expr-Published Rates'!AA63*'[1]Expr-Published Rates'!K63)),'[1]Expr-Published Rates'!K$9))</f>
        <v>214.60477500000002</v>
      </c>
      <c r="L69" s="165">
        <f>IF('[1]Expr-Published Rates'!L$7=0,'[1]Expr-Published Rates'!AB63-('[1]Expr-Published Rates'!AB63*'[1]Expr-Published Rates'!L63),IF(('[1]Expr-Published Rates'!AB63-('[1]Expr-Published Rates'!AB63*'[1]Expr-Published Rates'!L63))&gt;'[1]Expr-Published Rates'!L$9,('[1]Expr-Published Rates'!AB63-('[1]Expr-Published Rates'!AB63*'[1]Expr-Published Rates'!L63)),'[1]Expr-Published Rates'!L$9))</f>
        <v>301.29907500000002</v>
      </c>
      <c r="M69" s="165">
        <f>IF('[1]Expr-Published Rates'!M$7=0,'[1]Expr-Published Rates'!AC63-('[1]Expr-Published Rates'!AC63*'[1]Expr-Published Rates'!M63),IF(('[1]Expr-Published Rates'!AC63-('[1]Expr-Published Rates'!AC63*'[1]Expr-Published Rates'!M63))&gt;'[1]Expr-Published Rates'!M$9,('[1]Expr-Published Rates'!AC63-('[1]Expr-Published Rates'!AC63*'[1]Expr-Published Rates'!M63)),'[1]Expr-Published Rates'!M$9))</f>
        <v>397.95524999999998</v>
      </c>
      <c r="N69" s="173">
        <f>IF('[1]Expr-Published Rates'!N$7=0,'[1]Expr-Published Rates'!AD63-('[1]Expr-Published Rates'!AD63*'[1]Expr-Published Rates'!N63),IF(('[1]Expr-Published Rates'!AD63-('[1]Expr-Published Rates'!AD63*'[1]Expr-Published Rates'!N63))&gt;'[1]Expr-Published Rates'!N$9,('[1]Expr-Published Rates'!AD63-('[1]Expr-Published Rates'!AD63*'[1]Expr-Published Rates'!N63)),'[1]Expr-Published Rates'!N$9))</f>
        <v>424.98225000000002</v>
      </c>
      <c r="O69" s="165">
        <v>142.65612500000003</v>
      </c>
      <c r="P69" s="165">
        <v>200.23585500000002</v>
      </c>
    </row>
    <row r="70" spans="1:16" s="95" customFormat="1" ht="18" customHeight="1" thickBot="1">
      <c r="A70" s="128">
        <v>70</v>
      </c>
      <c r="B70" s="181" t="s">
        <v>519</v>
      </c>
      <c r="C70" s="182">
        <f>IF('[1]Expr-Published Rates'!C$7=0,'[1]Expr-Published Rates'!S64-('[1]Expr-Published Rates'!S64*'[1]Expr-Published Rates'!C64),IF(('[1]Expr-Published Rates'!S64-('[1]Expr-Published Rates'!S64*'[1]Expr-Published Rates'!C64))&gt;'[1]Expr-Published Rates'!C$9,('[1]Expr-Published Rates'!S64-('[1]Expr-Published Rates'!S64*'[1]Expr-Published Rates'!C64)),'[1]Expr-Published Rates'!C$9))</f>
        <v>96.743369999999999</v>
      </c>
      <c r="D70" s="168">
        <f>IF('[1]Expr-Published Rates'!D$7=0,'[1]Expr-Published Rates'!T64-('[1]Expr-Published Rates'!T64*'[1]Expr-Published Rates'!D64),IF(('[1]Expr-Published Rates'!T64-('[1]Expr-Published Rates'!T64*'[1]Expr-Published Rates'!D64))&gt;'[1]Expr-Published Rates'!D$9,('[1]Expr-Published Rates'!T64-('[1]Expr-Published Rates'!T64*'[1]Expr-Published Rates'!D64)),'[1]Expr-Published Rates'!D$9))</f>
        <v>132.35451499999999</v>
      </c>
      <c r="E70" s="168">
        <f>IF('[1]Expr-Published Rates'!E$7=0,'[1]Expr-Published Rates'!U64-('[1]Expr-Published Rates'!U64*'[1]Expr-Published Rates'!E64),IF(('[1]Expr-Published Rates'!U64-('[1]Expr-Published Rates'!U64*'[1]Expr-Published Rates'!E64))&gt;'[1]Expr-Published Rates'!E$9,('[1]Expr-Published Rates'!U64-('[1]Expr-Published Rates'!U64*'[1]Expr-Published Rates'!E64)),'[1]Expr-Published Rates'!E$9))</f>
        <v>208.28261499999996</v>
      </c>
      <c r="F70" s="168">
        <f>IF('[1]Expr-Published Rates'!F$7=0,'[1]Expr-Published Rates'!V64-('[1]Expr-Published Rates'!V64*'[1]Expr-Published Rates'!F64),IF(('[1]Expr-Published Rates'!V64-('[1]Expr-Published Rates'!V64*'[1]Expr-Published Rates'!F64))&gt;'[1]Expr-Published Rates'!F$9,('[1]Expr-Published Rates'!V64-('[1]Expr-Published Rates'!V64*'[1]Expr-Published Rates'!F64)),'[1]Expr-Published Rates'!F$9))</f>
        <v>210.82317499999999</v>
      </c>
      <c r="G70" s="168">
        <f>IF('[1]Expr-Published Rates'!G$7=0,'[1]Expr-Published Rates'!W64-('[1]Expr-Published Rates'!W64*'[1]Expr-Published Rates'!G64),IF(('[1]Expr-Published Rates'!W64-('[1]Expr-Published Rates'!W64*'[1]Expr-Published Rates'!G64))&gt;'[1]Expr-Published Rates'!G$9,('[1]Expr-Published Rates'!W64-('[1]Expr-Published Rates'!W64*'[1]Expr-Published Rates'!G64)),'[1]Expr-Published Rates'!G$9))</f>
        <v>212.42545999999993</v>
      </c>
      <c r="H70" s="168">
        <f>IF('[1]Expr-Published Rates'!H$7=0,'[1]Expr-Published Rates'!X64-('[1]Expr-Published Rates'!X64*'[1]Expr-Published Rates'!H64),IF(('[1]Expr-Published Rates'!X64-('[1]Expr-Published Rates'!X64*'[1]Expr-Published Rates'!H64))&gt;'[1]Expr-Published Rates'!H$9,('[1]Expr-Published Rates'!X64-('[1]Expr-Published Rates'!X64*'[1]Expr-Published Rates'!H64)),'[1]Expr-Published Rates'!H$9))</f>
        <v>268.74540000000002</v>
      </c>
      <c r="I70" s="168">
        <f>IF('[1]Expr-Published Rates'!I$7=0,'[1]Expr-Published Rates'!Y64-('[1]Expr-Published Rates'!Y64*'[1]Expr-Published Rates'!I64),IF(('[1]Expr-Published Rates'!Y64-('[1]Expr-Published Rates'!Y64*'[1]Expr-Published Rates'!I64))&gt;'[1]Expr-Published Rates'!I$9,('[1]Expr-Published Rates'!Y64-('[1]Expr-Published Rates'!Y64*'[1]Expr-Published Rates'!I64)),'[1]Expr-Published Rates'!I$9))</f>
        <v>265.01332000000002</v>
      </c>
      <c r="J70" s="168">
        <f>IF('[1]Expr-Published Rates'!J$7=0,'[1]Expr-Published Rates'!Z64-('[1]Expr-Published Rates'!Z64*'[1]Expr-Published Rates'!J64),IF(('[1]Expr-Published Rates'!Z64-('[1]Expr-Published Rates'!Z64*'[1]Expr-Published Rates'!J64))&gt;'[1]Expr-Published Rates'!J$9,('[1]Expr-Published Rates'!Z64-('[1]Expr-Published Rates'!Z64*'[1]Expr-Published Rates'!J64)),'[1]Expr-Published Rates'!J$9))</f>
        <v>162.51355999999998</v>
      </c>
      <c r="K70" s="168">
        <f>IF('[1]Expr-Published Rates'!K$7=0,'[1]Expr-Published Rates'!AA64-('[1]Expr-Published Rates'!AA64*'[1]Expr-Published Rates'!K64),IF(('[1]Expr-Published Rates'!AA64-('[1]Expr-Published Rates'!AA64*'[1]Expr-Published Rates'!K64))&gt;'[1]Expr-Published Rates'!K$9,('[1]Expr-Published Rates'!AA64-('[1]Expr-Published Rates'!AA64*'[1]Expr-Published Rates'!K64)),'[1]Expr-Published Rates'!K$9))</f>
        <v>229.86810000000003</v>
      </c>
      <c r="L70" s="168">
        <f>IF('[1]Expr-Published Rates'!L$7=0,'[1]Expr-Published Rates'!AB64-('[1]Expr-Published Rates'!AB64*'[1]Expr-Published Rates'!L64),IF(('[1]Expr-Published Rates'!AB64-('[1]Expr-Published Rates'!AB64*'[1]Expr-Published Rates'!L64))&gt;'[1]Expr-Published Rates'!L$9,('[1]Expr-Published Rates'!AB64-('[1]Expr-Published Rates'!AB64*'[1]Expr-Published Rates'!L64)),'[1]Expr-Published Rates'!L$9))</f>
        <v>322.03710000000001</v>
      </c>
      <c r="M70" s="168">
        <f>IF('[1]Expr-Published Rates'!M$7=0,'[1]Expr-Published Rates'!AC64-('[1]Expr-Published Rates'!AC64*'[1]Expr-Published Rates'!M64),IF(('[1]Expr-Published Rates'!AC64-('[1]Expr-Published Rates'!AC64*'[1]Expr-Published Rates'!M64))&gt;'[1]Expr-Published Rates'!M$9,('[1]Expr-Published Rates'!AC64-('[1]Expr-Published Rates'!AC64*'[1]Expr-Published Rates'!M64)),'[1]Expr-Published Rates'!M$9))</f>
        <v>426.17767500000002</v>
      </c>
      <c r="N70" s="183">
        <f>IF('[1]Expr-Published Rates'!N$7=0,'[1]Expr-Published Rates'!AD64-('[1]Expr-Published Rates'!AD64*'[1]Expr-Published Rates'!N64),IF(('[1]Expr-Published Rates'!AD64-('[1]Expr-Published Rates'!AD64*'[1]Expr-Published Rates'!N64))&gt;'[1]Expr-Published Rates'!N$9,('[1]Expr-Published Rates'!AD64-('[1]Expr-Published Rates'!AD64*'[1]Expr-Published Rates'!N64)),'[1]Expr-Published Rates'!N$9))</f>
        <v>454.98915</v>
      </c>
      <c r="O70" s="168">
        <v>151.67619500000001</v>
      </c>
      <c r="P70" s="168">
        <v>214.47721999999999</v>
      </c>
    </row>
    <row r="71" spans="1:16" s="95" customFormat="1" ht="14.25" customHeight="1">
      <c r="B71" s="116"/>
      <c r="C71" s="129"/>
      <c r="D71" s="129"/>
      <c r="E71" s="129"/>
      <c r="F71" s="127"/>
      <c r="G71" s="127"/>
      <c r="H71" s="127"/>
      <c r="I71" s="127"/>
      <c r="J71" s="127"/>
      <c r="K71" s="127"/>
      <c r="L71" s="127"/>
      <c r="O71" s="127"/>
      <c r="P71" s="127"/>
    </row>
    <row r="72" spans="1:16" s="95" customFormat="1" ht="14.25" customHeight="1" thickBot="1">
      <c r="A72" s="130" t="s">
        <v>521</v>
      </c>
      <c r="B72" s="116"/>
      <c r="C72" s="94"/>
      <c r="D72" s="94"/>
      <c r="E72" s="94"/>
      <c r="F72" s="94"/>
      <c r="G72" s="94"/>
      <c r="H72" s="94"/>
      <c r="I72" s="94"/>
      <c r="J72" s="94"/>
      <c r="K72" s="94"/>
      <c r="L72" s="127"/>
      <c r="O72" s="94"/>
      <c r="P72" s="94"/>
    </row>
    <row r="73" spans="1:16" s="95" customFormat="1" ht="18" customHeight="1">
      <c r="A73" s="131" t="s">
        <v>522</v>
      </c>
      <c r="B73" s="132" t="s">
        <v>523</v>
      </c>
      <c r="C73" s="184">
        <f>'[1]Expr-Published Rates'!S65-('[1]Expr-Published Rates'!S65*'[1]Expr-Published Rates'!C65)</f>
        <v>1.3799859999999997</v>
      </c>
      <c r="D73" s="162">
        <f>'[1]Expr-Published Rates'!T65-('[1]Expr-Published Rates'!T65*'[1]Expr-Published Rates'!D65)</f>
        <v>1.8880979999999994</v>
      </c>
      <c r="E73" s="162">
        <f>'[1]Expr-Published Rates'!U65-('[1]Expr-Published Rates'!U65*'[1]Expr-Published Rates'!E65)</f>
        <v>2.9736099999999999</v>
      </c>
      <c r="F73" s="162">
        <f>'[1]Expr-Published Rates'!V65-('[1]Expr-Published Rates'!V65*'[1]Expr-Published Rates'!F65)</f>
        <v>3.0111409999999994</v>
      </c>
      <c r="G73" s="162">
        <f>'[1]Expr-Published Rates'!W65-('[1]Expr-Published Rates'!W65*'[1]Expr-Published Rates'!G65)</f>
        <v>3.0342369999999992</v>
      </c>
      <c r="H73" s="162">
        <f>'[1]Expr-Published Rates'!X65-('[1]Expr-Published Rates'!X65*'[1]Expr-Published Rates'!H65)</f>
        <v>3.8392200000000001</v>
      </c>
      <c r="I73" s="162">
        <f>'[1]Expr-Published Rates'!Y65-('[1]Expr-Published Rates'!Y65*'[1]Expr-Published Rates'!I65)</f>
        <v>3.7826880000000003</v>
      </c>
      <c r="J73" s="162">
        <f>'[1]Expr-Published Rates'!Z65-('[1]Expr-Published Rates'!Z65*'[1]Expr-Published Rates'!J65)</f>
        <v>2.3208800000000007</v>
      </c>
      <c r="K73" s="162">
        <f>'[1]Expr-Published Rates'!AA65-('[1]Expr-Published Rates'!AA65*'[1]Expr-Published Rates'!K65)</f>
        <v>3.2813550000000005</v>
      </c>
      <c r="L73" s="162">
        <f>'[1]Expr-Published Rates'!AB65-('[1]Expr-Published Rates'!AB65*'[1]Expr-Published Rates'!L65)</f>
        <v>4.5980550000000004</v>
      </c>
      <c r="M73" s="162">
        <f>'[1]Expr-Published Rates'!AC65-('[1]Expr-Published Rates'!AC65*'[1]Expr-Published Rates'!M65)</f>
        <v>6.0880050000000008</v>
      </c>
      <c r="N73" s="163">
        <f>'[1]Expr-Published Rates'!AD65-('[1]Expr-Published Rates'!AD65*'[1]Expr-Published Rates'!N65)</f>
        <v>6.4968750000000011</v>
      </c>
      <c r="O73" s="162">
        <v>2.1661100000000006</v>
      </c>
      <c r="P73" s="162">
        <v>3.0616510000000003</v>
      </c>
    </row>
    <row r="74" spans="1:16" s="95" customFormat="1" ht="18" customHeight="1">
      <c r="A74" s="133" t="s">
        <v>524</v>
      </c>
      <c r="B74" s="134" t="s">
        <v>523</v>
      </c>
      <c r="C74" s="185">
        <f>'[1]Expr-Published Rates'!S66-('[1]Expr-Published Rates'!S66*'[1]Expr-Published Rates'!C66)</f>
        <v>1.3799859999999997</v>
      </c>
      <c r="D74" s="165">
        <f>'[1]Expr-Published Rates'!T66-('[1]Expr-Published Rates'!T66*'[1]Expr-Published Rates'!D66)</f>
        <v>1.8880979999999994</v>
      </c>
      <c r="E74" s="165">
        <f>'[1]Expr-Published Rates'!U66-('[1]Expr-Published Rates'!U66*'[1]Expr-Published Rates'!E66)</f>
        <v>2.9736099999999999</v>
      </c>
      <c r="F74" s="165">
        <f>'[1]Expr-Published Rates'!V66-('[1]Expr-Published Rates'!V66*'[1]Expr-Published Rates'!F66)</f>
        <v>3.0111409999999994</v>
      </c>
      <c r="G74" s="165">
        <f>'[1]Expr-Published Rates'!W66-('[1]Expr-Published Rates'!W66*'[1]Expr-Published Rates'!G66)</f>
        <v>3.0342369999999992</v>
      </c>
      <c r="H74" s="165">
        <f>'[1]Expr-Published Rates'!X66-('[1]Expr-Published Rates'!X66*'[1]Expr-Published Rates'!H66)</f>
        <v>3.8392200000000001</v>
      </c>
      <c r="I74" s="165">
        <f>'[1]Expr-Published Rates'!Y66-('[1]Expr-Published Rates'!Y66*'[1]Expr-Published Rates'!I66)</f>
        <v>3.7826880000000003</v>
      </c>
      <c r="J74" s="165">
        <f>'[1]Expr-Published Rates'!Z66-('[1]Expr-Published Rates'!Z66*'[1]Expr-Published Rates'!J66)</f>
        <v>2.3208800000000007</v>
      </c>
      <c r="K74" s="165">
        <f>'[1]Expr-Published Rates'!AA66-('[1]Expr-Published Rates'!AA66*'[1]Expr-Published Rates'!K66)</f>
        <v>3.2813550000000005</v>
      </c>
      <c r="L74" s="165">
        <f>'[1]Expr-Published Rates'!AB66-('[1]Expr-Published Rates'!AB66*'[1]Expr-Published Rates'!L66)</f>
        <v>4.5980550000000004</v>
      </c>
      <c r="M74" s="165">
        <f>'[1]Expr-Published Rates'!AC66-('[1]Expr-Published Rates'!AC66*'[1]Expr-Published Rates'!M66)</f>
        <v>6.0880050000000008</v>
      </c>
      <c r="N74" s="166">
        <f>'[1]Expr-Published Rates'!AD66-('[1]Expr-Published Rates'!AD66*'[1]Expr-Published Rates'!N66)</f>
        <v>6.4968750000000011</v>
      </c>
      <c r="O74" s="165">
        <v>2.1661100000000006</v>
      </c>
      <c r="P74" s="165">
        <v>3.0616510000000003</v>
      </c>
    </row>
    <row r="75" spans="1:16" s="95" customFormat="1" ht="18" customHeight="1">
      <c r="A75" s="133" t="s">
        <v>525</v>
      </c>
      <c r="B75" s="134" t="s">
        <v>523</v>
      </c>
      <c r="C75" s="185">
        <f>'[1]Expr-Published Rates'!S67-('[1]Expr-Published Rates'!S67*'[1]Expr-Published Rates'!C67)</f>
        <v>1.3799859999999997</v>
      </c>
      <c r="D75" s="165">
        <f>'[1]Expr-Published Rates'!T67-('[1]Expr-Published Rates'!T67*'[1]Expr-Published Rates'!D67)</f>
        <v>1.8880979999999994</v>
      </c>
      <c r="E75" s="165">
        <f>'[1]Expr-Published Rates'!U67-('[1]Expr-Published Rates'!U67*'[1]Expr-Published Rates'!E67)</f>
        <v>2.9736099999999999</v>
      </c>
      <c r="F75" s="165">
        <f>'[1]Expr-Published Rates'!V67-('[1]Expr-Published Rates'!V67*'[1]Expr-Published Rates'!F67)</f>
        <v>3.0111409999999994</v>
      </c>
      <c r="G75" s="165">
        <f>'[1]Expr-Published Rates'!W67-('[1]Expr-Published Rates'!W67*'[1]Expr-Published Rates'!G67)</f>
        <v>3.0342369999999992</v>
      </c>
      <c r="H75" s="165">
        <f>'[1]Expr-Published Rates'!X67-('[1]Expr-Published Rates'!X67*'[1]Expr-Published Rates'!H67)</f>
        <v>3.8392200000000001</v>
      </c>
      <c r="I75" s="165">
        <f>'[1]Expr-Published Rates'!Y67-('[1]Expr-Published Rates'!Y67*'[1]Expr-Published Rates'!I67)</f>
        <v>3.7826880000000003</v>
      </c>
      <c r="J75" s="165">
        <f>'[1]Expr-Published Rates'!Z67-('[1]Expr-Published Rates'!Z67*'[1]Expr-Published Rates'!J67)</f>
        <v>2.3208800000000007</v>
      </c>
      <c r="K75" s="165">
        <f>'[1]Expr-Published Rates'!AA67-('[1]Expr-Published Rates'!AA67*'[1]Expr-Published Rates'!K67)</f>
        <v>3.2813550000000005</v>
      </c>
      <c r="L75" s="165">
        <f>'[1]Expr-Published Rates'!AB67-('[1]Expr-Published Rates'!AB67*'[1]Expr-Published Rates'!L67)</f>
        <v>4.5980550000000004</v>
      </c>
      <c r="M75" s="165">
        <f>'[1]Expr-Published Rates'!AC67-('[1]Expr-Published Rates'!AC67*'[1]Expr-Published Rates'!M67)</f>
        <v>6.0880050000000008</v>
      </c>
      <c r="N75" s="166">
        <f>'[1]Expr-Published Rates'!AD67-('[1]Expr-Published Rates'!AD67*'[1]Expr-Published Rates'!N67)</f>
        <v>6.4968750000000011</v>
      </c>
      <c r="O75" s="165">
        <v>2.1661100000000006</v>
      </c>
      <c r="P75" s="165">
        <v>3.0616510000000003</v>
      </c>
    </row>
    <row r="76" spans="1:16" s="95" customFormat="1" ht="18" customHeight="1">
      <c r="A76" s="133" t="s">
        <v>526</v>
      </c>
      <c r="B76" s="134" t="s">
        <v>523</v>
      </c>
      <c r="C76" s="185">
        <f>'[1]Expr-Published Rates'!S68-('[1]Expr-Published Rates'!S68*'[1]Expr-Published Rates'!C68)</f>
        <v>1.3799859999999997</v>
      </c>
      <c r="D76" s="165">
        <f>'[1]Expr-Published Rates'!T68-('[1]Expr-Published Rates'!T68*'[1]Expr-Published Rates'!D68)</f>
        <v>1.8880979999999994</v>
      </c>
      <c r="E76" s="165">
        <f>'[1]Expr-Published Rates'!U68-('[1]Expr-Published Rates'!U68*'[1]Expr-Published Rates'!E68)</f>
        <v>2.9736099999999999</v>
      </c>
      <c r="F76" s="165">
        <f>'[1]Expr-Published Rates'!V68-('[1]Expr-Published Rates'!V68*'[1]Expr-Published Rates'!F68)</f>
        <v>3.0111409999999994</v>
      </c>
      <c r="G76" s="165">
        <f>'[1]Expr-Published Rates'!W68-('[1]Expr-Published Rates'!W68*'[1]Expr-Published Rates'!G68)</f>
        <v>3.0342369999999992</v>
      </c>
      <c r="H76" s="165">
        <f>'[1]Expr-Published Rates'!X68-('[1]Expr-Published Rates'!X68*'[1]Expr-Published Rates'!H68)</f>
        <v>3.8392200000000001</v>
      </c>
      <c r="I76" s="165">
        <f>'[1]Expr-Published Rates'!Y68-('[1]Expr-Published Rates'!Y68*'[1]Expr-Published Rates'!I68)</f>
        <v>3.7826880000000003</v>
      </c>
      <c r="J76" s="165">
        <f>'[1]Expr-Published Rates'!Z68-('[1]Expr-Published Rates'!Z68*'[1]Expr-Published Rates'!J68)</f>
        <v>2.3208800000000007</v>
      </c>
      <c r="K76" s="165">
        <f>'[1]Expr-Published Rates'!AA68-('[1]Expr-Published Rates'!AA68*'[1]Expr-Published Rates'!K68)</f>
        <v>3.2813550000000005</v>
      </c>
      <c r="L76" s="165">
        <f>'[1]Expr-Published Rates'!AB68-('[1]Expr-Published Rates'!AB68*'[1]Expr-Published Rates'!L68)</f>
        <v>4.5980550000000004</v>
      </c>
      <c r="M76" s="165">
        <f>'[1]Expr-Published Rates'!AC68-('[1]Expr-Published Rates'!AC68*'[1]Expr-Published Rates'!M68)</f>
        <v>6.0880050000000008</v>
      </c>
      <c r="N76" s="166">
        <f>'[1]Expr-Published Rates'!AD68-('[1]Expr-Published Rates'!AD68*'[1]Expr-Published Rates'!N68)</f>
        <v>6.4968750000000011</v>
      </c>
      <c r="O76" s="165">
        <v>2.1661100000000006</v>
      </c>
      <c r="P76" s="165">
        <v>3.0616510000000003</v>
      </c>
    </row>
    <row r="77" spans="1:16" s="95" customFormat="1" ht="18" customHeight="1">
      <c r="A77" s="133" t="s">
        <v>527</v>
      </c>
      <c r="B77" s="134" t="s">
        <v>523</v>
      </c>
      <c r="C77" s="185">
        <f>'[1]Expr-Published Rates'!S69-('[1]Expr-Published Rates'!S69*'[1]Expr-Published Rates'!C69)</f>
        <v>1.3799859999999997</v>
      </c>
      <c r="D77" s="165">
        <f>'[1]Expr-Published Rates'!T69-('[1]Expr-Published Rates'!T69*'[1]Expr-Published Rates'!D69)</f>
        <v>1.8880979999999994</v>
      </c>
      <c r="E77" s="165">
        <f>'[1]Expr-Published Rates'!U69-('[1]Expr-Published Rates'!U69*'[1]Expr-Published Rates'!E69)</f>
        <v>2.9736099999999999</v>
      </c>
      <c r="F77" s="165">
        <f>'[1]Expr-Published Rates'!V69-('[1]Expr-Published Rates'!V69*'[1]Expr-Published Rates'!F69)</f>
        <v>3.0111409999999994</v>
      </c>
      <c r="G77" s="165">
        <f>'[1]Expr-Published Rates'!W69-('[1]Expr-Published Rates'!W69*'[1]Expr-Published Rates'!G69)</f>
        <v>3.0342369999999992</v>
      </c>
      <c r="H77" s="165">
        <f>'[1]Expr-Published Rates'!X69-('[1]Expr-Published Rates'!X69*'[1]Expr-Published Rates'!H69)</f>
        <v>3.8392200000000001</v>
      </c>
      <c r="I77" s="165">
        <f>'[1]Expr-Published Rates'!Y69-('[1]Expr-Published Rates'!Y69*'[1]Expr-Published Rates'!I69)</f>
        <v>3.7826880000000003</v>
      </c>
      <c r="J77" s="165">
        <f>'[1]Expr-Published Rates'!Z69-('[1]Expr-Published Rates'!Z69*'[1]Expr-Published Rates'!J69)</f>
        <v>2.3208800000000007</v>
      </c>
      <c r="K77" s="165">
        <f>'[1]Expr-Published Rates'!AA69-('[1]Expr-Published Rates'!AA69*'[1]Expr-Published Rates'!K69)</f>
        <v>3.2813550000000005</v>
      </c>
      <c r="L77" s="165">
        <f>'[1]Expr-Published Rates'!AB69-('[1]Expr-Published Rates'!AB69*'[1]Expr-Published Rates'!L69)</f>
        <v>4.5980550000000004</v>
      </c>
      <c r="M77" s="165">
        <f>'[1]Expr-Published Rates'!AC69-('[1]Expr-Published Rates'!AC69*'[1]Expr-Published Rates'!M69)</f>
        <v>6.0880050000000008</v>
      </c>
      <c r="N77" s="166">
        <f>'[1]Expr-Published Rates'!AD69-('[1]Expr-Published Rates'!AD69*'[1]Expr-Published Rates'!N69)</f>
        <v>6.4968750000000011</v>
      </c>
      <c r="O77" s="165">
        <v>2.1661100000000006</v>
      </c>
      <c r="P77" s="165">
        <v>3.0616510000000003</v>
      </c>
    </row>
    <row r="78" spans="1:16" s="95" customFormat="1" ht="18" customHeight="1" thickBot="1">
      <c r="A78" s="136" t="s">
        <v>528</v>
      </c>
      <c r="B78" s="137"/>
      <c r="C78" s="186">
        <f>'[1]Expr-Published Rates'!S70-('[1]Expr-Published Rates'!S70*'[1]Expr-Published Rates'!C70)</f>
        <v>96.743369999999999</v>
      </c>
      <c r="D78" s="168">
        <f>'[1]Expr-Published Rates'!T70-('[1]Expr-Published Rates'!T70*'[1]Expr-Published Rates'!D70)</f>
        <v>132.35451499999999</v>
      </c>
      <c r="E78" s="168">
        <f>'[1]Expr-Published Rates'!U70-('[1]Expr-Published Rates'!U70*'[1]Expr-Published Rates'!E70)</f>
        <v>208.28261499999996</v>
      </c>
      <c r="F78" s="168">
        <f>'[1]Expr-Published Rates'!V70-('[1]Expr-Published Rates'!V70*'[1]Expr-Published Rates'!F70)</f>
        <v>210.82317499999999</v>
      </c>
      <c r="G78" s="168">
        <f>'[1]Expr-Published Rates'!W70-('[1]Expr-Published Rates'!W70*'[1]Expr-Published Rates'!G70)</f>
        <v>212.42545999999993</v>
      </c>
      <c r="H78" s="168">
        <f>'[1]Expr-Published Rates'!X70-('[1]Expr-Published Rates'!X70*'[1]Expr-Published Rates'!H70)</f>
        <v>268.74540000000002</v>
      </c>
      <c r="I78" s="168">
        <f>'[1]Expr-Published Rates'!Y70-('[1]Expr-Published Rates'!Y70*'[1]Expr-Published Rates'!I70)</f>
        <v>265.01332000000002</v>
      </c>
      <c r="J78" s="168">
        <f>'[1]Expr-Published Rates'!Z70-('[1]Expr-Published Rates'!Z70*'[1]Expr-Published Rates'!J70)</f>
        <v>162.51355999999998</v>
      </c>
      <c r="K78" s="168">
        <f>'[1]Expr-Published Rates'!AA70-('[1]Expr-Published Rates'!AA70*'[1]Expr-Published Rates'!K70)</f>
        <v>229.86810000000003</v>
      </c>
      <c r="L78" s="168">
        <f>'[1]Expr-Published Rates'!AB70-('[1]Expr-Published Rates'!AB70*'[1]Expr-Published Rates'!L70)</f>
        <v>322.03710000000001</v>
      </c>
      <c r="M78" s="168">
        <f>'[1]Expr-Published Rates'!AC70-('[1]Expr-Published Rates'!AC70*'[1]Expr-Published Rates'!M70)</f>
        <v>426.17767500000002</v>
      </c>
      <c r="N78" s="169">
        <f>'[1]Expr-Published Rates'!AD70-('[1]Expr-Published Rates'!AD70*'[1]Expr-Published Rates'!N70)</f>
        <v>454.98915</v>
      </c>
      <c r="O78" s="168">
        <v>151.67619500000001</v>
      </c>
      <c r="P78" s="168">
        <v>214.47721999999999</v>
      </c>
    </row>
    <row r="79" spans="1:16" s="95" customFormat="1" ht="14.25" customHeight="1">
      <c r="A79" s="138"/>
      <c r="B79" s="139"/>
      <c r="C79" s="140"/>
      <c r="D79" s="140"/>
      <c r="E79" s="140"/>
      <c r="F79" s="139"/>
      <c r="G79" s="139"/>
      <c r="H79" s="139"/>
      <c r="I79" s="139"/>
      <c r="J79" s="139"/>
      <c r="K79" s="135"/>
      <c r="L79" s="135"/>
      <c r="O79" s="139"/>
      <c r="P79" s="135"/>
    </row>
    <row r="80" spans="1:16" s="95" customFormat="1" ht="14.25" customHeight="1">
      <c r="A80" s="138"/>
      <c r="B80" s="139"/>
      <c r="C80" s="140"/>
      <c r="D80" s="140"/>
      <c r="E80" s="140"/>
      <c r="F80" s="139"/>
      <c r="G80" s="139"/>
      <c r="H80" s="139"/>
      <c r="I80" s="139"/>
      <c r="J80" s="139"/>
      <c r="K80" s="135"/>
      <c r="L80" s="135"/>
      <c r="O80" s="139"/>
      <c r="P80" s="135"/>
    </row>
    <row r="81" spans="1:16" s="95" customFormat="1" ht="14.25" customHeight="1">
      <c r="A81" s="138"/>
      <c r="B81" s="139"/>
      <c r="C81" s="140"/>
      <c r="D81" s="140"/>
      <c r="E81" s="140"/>
      <c r="F81" s="139"/>
      <c r="G81" s="139"/>
      <c r="H81" s="139"/>
      <c r="I81" s="139"/>
      <c r="J81" s="139"/>
      <c r="K81" s="135"/>
      <c r="L81" s="135"/>
      <c r="O81" s="139"/>
      <c r="P81" s="135"/>
    </row>
    <row r="82" spans="1:16" s="95" customFormat="1" ht="14.25" customHeight="1">
      <c r="A82" s="138"/>
      <c r="B82" s="139"/>
      <c r="C82" s="140"/>
      <c r="D82" s="140"/>
      <c r="E82" s="140"/>
      <c r="F82" s="139"/>
      <c r="G82" s="139"/>
      <c r="H82" s="139"/>
      <c r="I82" s="139"/>
      <c r="J82" s="139"/>
      <c r="K82" s="135"/>
      <c r="L82" s="135"/>
      <c r="O82" s="139"/>
      <c r="P82" s="135"/>
    </row>
    <row r="83" spans="1:16" s="95" customFormat="1" ht="14.25" customHeight="1">
      <c r="A83" s="138"/>
      <c r="B83" s="139"/>
      <c r="C83" s="140"/>
      <c r="D83" s="140"/>
      <c r="E83" s="140"/>
      <c r="F83" s="139"/>
      <c r="G83" s="139"/>
      <c r="H83" s="139"/>
      <c r="I83" s="139"/>
      <c r="J83" s="139"/>
      <c r="K83" s="135"/>
      <c r="L83" s="135"/>
      <c r="O83" s="139"/>
      <c r="P83" s="135"/>
    </row>
    <row r="84" spans="1:16" s="95" customFormat="1" ht="14.25" customHeight="1">
      <c r="A84" s="138"/>
      <c r="B84" s="139"/>
      <c r="C84" s="140"/>
      <c r="D84" s="140"/>
      <c r="E84" s="140"/>
      <c r="F84" s="139"/>
      <c r="G84" s="139"/>
      <c r="H84" s="139"/>
      <c r="I84" s="139"/>
      <c r="J84" s="139"/>
      <c r="K84" s="135"/>
      <c r="L84" s="135"/>
      <c r="O84" s="139"/>
      <c r="P84" s="135"/>
    </row>
    <row r="85" spans="1:16" s="95" customFormat="1" ht="14.25" customHeight="1">
      <c r="A85" s="138"/>
      <c r="B85" s="139"/>
      <c r="C85" s="140"/>
      <c r="D85" s="140"/>
      <c r="E85" s="140"/>
      <c r="F85" s="139"/>
      <c r="G85" s="139"/>
      <c r="H85" s="139"/>
      <c r="I85" s="139"/>
      <c r="J85" s="139"/>
      <c r="K85" s="135"/>
      <c r="L85" s="135"/>
      <c r="O85" s="139"/>
      <c r="P85" s="135"/>
    </row>
    <row r="86" spans="1:16" s="95" customFormat="1" ht="14.25" customHeight="1">
      <c r="A86" s="138"/>
      <c r="B86" s="139"/>
      <c r="C86" s="140"/>
      <c r="D86" s="140"/>
      <c r="E86" s="140"/>
      <c r="F86" s="139"/>
      <c r="G86" s="139"/>
      <c r="H86" s="139"/>
      <c r="I86" s="139"/>
      <c r="J86" s="139"/>
      <c r="K86" s="135"/>
      <c r="L86" s="135"/>
      <c r="O86" s="139"/>
      <c r="P86" s="135"/>
    </row>
    <row r="87" spans="1:16" s="95" customFormat="1" ht="14.25" customHeight="1">
      <c r="A87" s="138"/>
      <c r="B87" s="139"/>
      <c r="C87" s="140"/>
      <c r="D87" s="140"/>
      <c r="E87" s="140"/>
      <c r="F87" s="139"/>
      <c r="G87" s="139"/>
      <c r="H87" s="139"/>
      <c r="I87" s="139"/>
      <c r="J87" s="139"/>
      <c r="K87" s="135"/>
      <c r="L87" s="135"/>
      <c r="O87" s="139"/>
      <c r="P87" s="135"/>
    </row>
    <row r="88" spans="1:16" s="95" customFormat="1" ht="14.25" customHeight="1">
      <c r="A88" s="143"/>
      <c r="B88" s="139"/>
      <c r="C88" s="140"/>
      <c r="D88" s="140"/>
      <c r="E88" s="140"/>
      <c r="F88" s="139"/>
      <c r="G88" s="139"/>
      <c r="H88" s="139"/>
      <c r="I88" s="139"/>
      <c r="J88" s="139"/>
      <c r="K88" s="135"/>
      <c r="L88" s="135"/>
      <c r="O88" s="139"/>
      <c r="P88" s="135"/>
    </row>
    <row r="89" spans="1:16" ht="16.5">
      <c r="A89" s="144"/>
    </row>
    <row r="91" spans="1:16">
      <c r="C91" s="142"/>
      <c r="D91" s="142"/>
      <c r="E91" s="142"/>
      <c r="F91" s="142"/>
      <c r="G91" s="142"/>
      <c r="H91" s="142"/>
      <c r="I91" s="142"/>
      <c r="J91" s="142"/>
      <c r="K91" s="142"/>
      <c r="L91" s="142"/>
      <c r="M91" s="142"/>
      <c r="N91" s="142"/>
      <c r="O91" s="142"/>
      <c r="P91" s="142"/>
    </row>
    <row r="94" spans="1:16" s="95" customFormat="1" ht="14.25" customHeight="1">
      <c r="A94" s="84"/>
      <c r="B94" s="147"/>
      <c r="C94" s="140"/>
      <c r="D94" s="140"/>
      <c r="E94" s="140"/>
      <c r="F94" s="139"/>
      <c r="G94" s="139"/>
      <c r="H94" s="139"/>
      <c r="I94" s="139"/>
      <c r="J94" s="139"/>
      <c r="K94" s="135"/>
      <c r="L94" s="135"/>
      <c r="O94" s="139"/>
      <c r="P94" s="135"/>
    </row>
    <row r="95" spans="1:16" s="95" customFormat="1" ht="14.25" customHeight="1">
      <c r="A95" s="84"/>
      <c r="B95" s="147"/>
      <c r="C95" s="140"/>
      <c r="D95" s="140"/>
      <c r="E95" s="140"/>
      <c r="F95" s="139"/>
      <c r="G95" s="139"/>
      <c r="H95" s="139"/>
      <c r="I95" s="139"/>
      <c r="J95" s="139"/>
      <c r="K95" s="135"/>
      <c r="L95" s="135"/>
      <c r="O95" s="139"/>
      <c r="P95" s="135"/>
    </row>
    <row r="96" spans="1:16" s="95" customFormat="1" ht="14.25" customHeight="1">
      <c r="A96" s="150"/>
      <c r="B96" s="147"/>
      <c r="C96" s="140"/>
      <c r="D96" s="140"/>
      <c r="E96" s="140"/>
      <c r="F96" s="139"/>
      <c r="G96" s="139"/>
      <c r="H96" s="139"/>
      <c r="I96" s="139"/>
      <c r="J96" s="139"/>
      <c r="K96" s="135"/>
      <c r="L96" s="135"/>
      <c r="O96" s="139"/>
      <c r="P96" s="135"/>
    </row>
    <row r="97" spans="1:16" s="117" customFormat="1" ht="15" customHeight="1">
      <c r="A97" s="150"/>
      <c r="B97" s="147"/>
      <c r="C97" s="140"/>
      <c r="D97" s="140"/>
      <c r="E97" s="140"/>
      <c r="F97" s="139"/>
      <c r="G97" s="139"/>
      <c r="H97" s="139"/>
      <c r="I97" s="139"/>
      <c r="J97" s="139"/>
      <c r="K97" s="135"/>
      <c r="L97" s="135"/>
      <c r="O97" s="139"/>
      <c r="P97" s="135"/>
    </row>
    <row r="98" spans="1:16" s="117" customFormat="1" ht="15" customHeight="1">
      <c r="A98" s="150"/>
      <c r="B98" s="147"/>
      <c r="C98" s="140"/>
      <c r="D98" s="140"/>
      <c r="E98" s="140"/>
      <c r="F98" s="139"/>
      <c r="G98" s="139"/>
      <c r="H98" s="139"/>
      <c r="I98" s="139"/>
      <c r="J98" s="139"/>
      <c r="K98" s="148"/>
      <c r="L98" s="148"/>
      <c r="O98" s="139"/>
      <c r="P98" s="148"/>
    </row>
    <row r="99" spans="1:16" s="149" customFormat="1" ht="14.25">
      <c r="A99" s="150"/>
      <c r="B99" s="147"/>
      <c r="C99" s="140"/>
      <c r="D99" s="140"/>
      <c r="E99" s="140"/>
      <c r="F99" s="139"/>
      <c r="G99" s="139"/>
      <c r="H99" s="139"/>
      <c r="I99" s="139"/>
      <c r="J99" s="139"/>
      <c r="K99" s="148"/>
      <c r="L99" s="148"/>
      <c r="O99" s="139"/>
      <c r="P99" s="148"/>
    </row>
    <row r="100" spans="1:16" ht="14.25" customHeight="1">
      <c r="A100" s="150"/>
      <c r="B100" s="147"/>
      <c r="C100" s="140"/>
      <c r="D100" s="140"/>
      <c r="E100" s="140"/>
      <c r="F100" s="139"/>
      <c r="G100" s="139"/>
      <c r="H100" s="139"/>
      <c r="I100" s="139"/>
      <c r="J100" s="139"/>
      <c r="K100" s="135"/>
      <c r="L100" s="135"/>
      <c r="O100" s="139"/>
      <c r="P100" s="135"/>
    </row>
    <row r="101" spans="1:16" ht="14.25">
      <c r="A101" s="150"/>
      <c r="B101" s="147"/>
      <c r="C101" s="140"/>
      <c r="D101" s="140"/>
      <c r="E101" s="140"/>
      <c r="F101" s="139"/>
      <c r="G101" s="139"/>
      <c r="H101" s="139"/>
      <c r="I101" s="139"/>
      <c r="J101" s="139"/>
      <c r="K101" s="135"/>
      <c r="L101" s="135"/>
      <c r="O101" s="139"/>
      <c r="P101" s="135"/>
    </row>
    <row r="102" spans="1:16">
      <c r="A102" s="150"/>
      <c r="B102" s="147"/>
      <c r="C102" s="140"/>
      <c r="D102" s="140"/>
      <c r="E102" s="140"/>
      <c r="F102" s="139"/>
      <c r="G102" s="139"/>
      <c r="H102" s="139"/>
      <c r="I102" s="139"/>
      <c r="J102" s="139"/>
      <c r="K102" s="139"/>
      <c r="L102" s="139"/>
      <c r="O102" s="139"/>
      <c r="P102" s="139"/>
    </row>
    <row r="103" spans="1:16">
      <c r="A103" s="150"/>
      <c r="B103" s="147"/>
      <c r="C103" s="140"/>
      <c r="D103" s="140"/>
      <c r="E103" s="140"/>
      <c r="F103" s="139"/>
      <c r="G103" s="139"/>
      <c r="H103" s="139"/>
      <c r="I103" s="139"/>
      <c r="J103" s="139"/>
      <c r="K103" s="139"/>
      <c r="L103" s="139"/>
      <c r="O103" s="139"/>
      <c r="P103" s="139"/>
    </row>
    <row r="104" spans="1:16">
      <c r="A104" s="150"/>
      <c r="B104" s="147"/>
      <c r="C104" s="140"/>
      <c r="D104" s="140"/>
      <c r="E104" s="140"/>
      <c r="F104" s="139"/>
      <c r="G104" s="139"/>
      <c r="H104" s="139"/>
      <c r="I104" s="139"/>
      <c r="J104" s="139"/>
      <c r="K104" s="139"/>
      <c r="L104" s="139"/>
      <c r="O104" s="139"/>
      <c r="P104" s="139"/>
    </row>
    <row r="105" spans="1:16">
      <c r="A105" s="150"/>
      <c r="B105" s="147"/>
      <c r="C105" s="140"/>
      <c r="D105" s="140"/>
      <c r="E105" s="140"/>
      <c r="F105" s="139"/>
      <c r="G105" s="139"/>
      <c r="H105" s="139"/>
      <c r="I105" s="139"/>
      <c r="J105" s="139"/>
      <c r="K105" s="139"/>
      <c r="L105" s="139"/>
      <c r="O105" s="139"/>
      <c r="P105" s="139"/>
    </row>
    <row r="106" spans="1:16">
      <c r="A106" s="150"/>
      <c r="B106" s="147"/>
      <c r="C106" s="140"/>
      <c r="D106" s="140"/>
      <c r="E106" s="140"/>
      <c r="F106" s="139"/>
      <c r="G106" s="139"/>
      <c r="H106" s="139"/>
      <c r="I106" s="139"/>
      <c r="J106" s="139"/>
      <c r="K106" s="151"/>
      <c r="L106" s="151"/>
      <c r="O106" s="139"/>
      <c r="P106" s="151"/>
    </row>
    <row r="107" spans="1:16">
      <c r="A107" s="150"/>
      <c r="B107" s="147"/>
      <c r="C107" s="140"/>
      <c r="D107" s="140"/>
      <c r="E107" s="140"/>
      <c r="F107" s="139"/>
      <c r="G107" s="139"/>
      <c r="H107" s="139"/>
      <c r="I107" s="139"/>
      <c r="J107" s="139"/>
      <c r="K107" s="139"/>
      <c r="L107" s="139"/>
      <c r="O107" s="139"/>
      <c r="P107" s="139"/>
    </row>
    <row r="108" spans="1:16" ht="12.95" customHeight="1">
      <c r="A108" s="150"/>
      <c r="B108" s="147"/>
      <c r="C108" s="140"/>
      <c r="D108" s="140"/>
      <c r="E108" s="140"/>
      <c r="F108" s="139"/>
      <c r="G108" s="139"/>
      <c r="H108" s="139"/>
      <c r="I108" s="139"/>
      <c r="J108" s="139"/>
      <c r="K108" s="139"/>
      <c r="L108" s="139"/>
      <c r="O108" s="139"/>
      <c r="P108" s="139"/>
    </row>
    <row r="109" spans="1:16" ht="12.95" customHeight="1">
      <c r="A109" s="150"/>
      <c r="B109" s="147"/>
      <c r="C109" s="140"/>
      <c r="D109" s="140"/>
      <c r="E109" s="140"/>
      <c r="F109" s="139"/>
      <c r="G109" s="139"/>
      <c r="H109" s="139"/>
      <c r="I109" s="139"/>
      <c r="J109" s="139"/>
      <c r="K109" s="139"/>
      <c r="L109" s="139"/>
      <c r="O109" s="139"/>
      <c r="P109" s="139"/>
    </row>
    <row r="110" spans="1:16" ht="5.25" customHeight="1">
      <c r="A110" s="150"/>
      <c r="B110" s="147"/>
      <c r="C110" s="140"/>
      <c r="D110" s="140"/>
      <c r="E110" s="140"/>
      <c r="F110" s="139"/>
      <c r="G110" s="139"/>
      <c r="H110" s="139"/>
      <c r="I110" s="139"/>
      <c r="J110" s="139"/>
      <c r="K110" s="139"/>
      <c r="L110" s="139"/>
      <c r="O110" s="139"/>
      <c r="P110" s="139"/>
    </row>
    <row r="111" spans="1:16">
      <c r="A111" s="150"/>
      <c r="B111" s="147"/>
      <c r="C111" s="140"/>
      <c r="D111" s="140"/>
      <c r="E111" s="140"/>
      <c r="F111" s="139"/>
      <c r="G111" s="139"/>
      <c r="H111" s="139"/>
      <c r="I111" s="139"/>
      <c r="J111" s="139"/>
      <c r="K111" s="139"/>
      <c r="L111" s="139"/>
      <c r="O111" s="139"/>
      <c r="P111" s="139"/>
    </row>
    <row r="112" spans="1:16">
      <c r="A112" s="150"/>
      <c r="B112" s="147"/>
      <c r="C112" s="140"/>
      <c r="D112" s="140"/>
      <c r="E112" s="140"/>
      <c r="F112" s="139"/>
      <c r="G112" s="139"/>
      <c r="H112" s="139"/>
      <c r="I112" s="139"/>
      <c r="J112" s="139"/>
      <c r="K112" s="139"/>
      <c r="L112" s="139"/>
      <c r="O112" s="139"/>
      <c r="P112" s="139"/>
    </row>
    <row r="113" spans="1:16">
      <c r="A113" s="138"/>
      <c r="B113" s="147"/>
      <c r="C113" s="140"/>
      <c r="D113" s="140"/>
      <c r="E113" s="140"/>
      <c r="F113" s="139"/>
      <c r="G113" s="139"/>
      <c r="H113" s="139"/>
      <c r="I113" s="139"/>
      <c r="J113" s="139"/>
      <c r="K113" s="139"/>
      <c r="L113" s="139"/>
      <c r="O113" s="139"/>
      <c r="P113" s="139"/>
    </row>
    <row r="114" spans="1:16">
      <c r="A114" s="138"/>
      <c r="B114" s="147"/>
      <c r="C114" s="140"/>
      <c r="D114" s="140"/>
      <c r="E114" s="140"/>
      <c r="F114" s="139"/>
      <c r="G114" s="139"/>
      <c r="H114" s="139"/>
      <c r="I114" s="139"/>
      <c r="J114" s="139"/>
      <c r="K114" s="139"/>
      <c r="L114" s="139"/>
      <c r="O114" s="139"/>
      <c r="P114" s="139"/>
    </row>
    <row r="115" spans="1:16">
      <c r="A115" s="138"/>
      <c r="B115" s="147"/>
      <c r="C115" s="140"/>
      <c r="D115" s="140"/>
      <c r="E115" s="140"/>
      <c r="F115" s="139"/>
      <c r="G115" s="139"/>
      <c r="H115" s="139"/>
      <c r="I115" s="139"/>
      <c r="J115" s="139"/>
      <c r="K115" s="139"/>
      <c r="L115" s="139"/>
      <c r="O115" s="139"/>
      <c r="P115" s="139"/>
    </row>
    <row r="116" spans="1:16">
      <c r="A116" s="138"/>
      <c r="B116" s="147"/>
      <c r="C116" s="140"/>
      <c r="D116" s="140"/>
      <c r="E116" s="140"/>
      <c r="F116" s="139"/>
      <c r="G116" s="139"/>
      <c r="H116" s="139"/>
      <c r="I116" s="139"/>
      <c r="J116" s="139"/>
      <c r="K116" s="139"/>
      <c r="L116" s="139"/>
      <c r="O116" s="139"/>
      <c r="P116" s="139"/>
    </row>
    <row r="117" spans="1:16">
      <c r="A117" s="138"/>
      <c r="B117" s="147"/>
      <c r="C117" s="140"/>
      <c r="D117" s="140"/>
      <c r="E117" s="140"/>
      <c r="F117" s="139"/>
      <c r="G117" s="139"/>
      <c r="H117" s="139"/>
      <c r="I117" s="139"/>
      <c r="J117" s="139"/>
      <c r="K117" s="139"/>
      <c r="L117" s="139"/>
      <c r="O117" s="139"/>
      <c r="P117" s="139"/>
    </row>
    <row r="118" spans="1:16">
      <c r="A118" s="138"/>
      <c r="B118" s="147"/>
      <c r="C118" s="140"/>
      <c r="D118" s="140"/>
      <c r="E118" s="140"/>
      <c r="F118" s="139"/>
      <c r="G118" s="139"/>
      <c r="H118" s="139"/>
      <c r="I118" s="139"/>
      <c r="J118" s="139"/>
      <c r="K118" s="139"/>
      <c r="L118" s="139"/>
      <c r="O118" s="139"/>
      <c r="P118" s="139"/>
    </row>
    <row r="119" spans="1:16">
      <c r="A119" s="138"/>
      <c r="B119" s="147"/>
      <c r="C119" s="140"/>
      <c r="D119" s="140"/>
      <c r="E119" s="140"/>
      <c r="F119" s="139"/>
      <c r="G119" s="139"/>
      <c r="H119" s="139"/>
      <c r="I119" s="139"/>
      <c r="J119" s="139"/>
      <c r="K119" s="139"/>
      <c r="L119" s="139"/>
      <c r="O119" s="139"/>
      <c r="P119" s="139"/>
    </row>
    <row r="120" spans="1:16">
      <c r="A120" s="138"/>
      <c r="B120" s="147"/>
      <c r="C120" s="140"/>
      <c r="D120" s="140"/>
      <c r="E120" s="140"/>
      <c r="F120" s="139"/>
      <c r="G120" s="139"/>
      <c r="H120" s="139"/>
      <c r="I120" s="139"/>
      <c r="J120" s="139"/>
      <c r="K120" s="139"/>
      <c r="L120" s="139"/>
      <c r="O120" s="139"/>
      <c r="P120" s="139"/>
    </row>
    <row r="121" spans="1:16">
      <c r="K121" s="139"/>
      <c r="L121" s="139"/>
      <c r="P121" s="139"/>
    </row>
    <row r="122" spans="1:16">
      <c r="K122" s="139"/>
      <c r="L122" s="139"/>
      <c r="P122" s="139"/>
    </row>
    <row r="123" spans="1:16">
      <c r="K123" s="139"/>
      <c r="L123" s="139"/>
      <c r="P123" s="139"/>
    </row>
    <row r="124" spans="1:16">
      <c r="K124" s="139"/>
      <c r="L124" s="139"/>
      <c r="P124" s="139"/>
    </row>
    <row r="125" spans="1:16">
      <c r="K125" s="139"/>
      <c r="L125" s="139"/>
      <c r="P125" s="139"/>
    </row>
    <row r="126" spans="1:16">
      <c r="K126" s="139"/>
      <c r="L126" s="139"/>
      <c r="P126" s="139"/>
    </row>
    <row r="127" spans="1:16">
      <c r="K127" s="139"/>
      <c r="L127" s="139"/>
      <c r="P127" s="139"/>
    </row>
    <row r="128" spans="1:16">
      <c r="K128" s="139"/>
      <c r="L128" s="139"/>
      <c r="P128" s="139"/>
    </row>
    <row r="129" spans="11:16">
      <c r="K129" s="139"/>
      <c r="L129" s="139"/>
      <c r="P129" s="139"/>
    </row>
    <row r="130" spans="11:16">
      <c r="K130" s="139"/>
      <c r="L130" s="139"/>
      <c r="P130" s="139"/>
    </row>
    <row r="131" spans="11:16">
      <c r="K131" s="139"/>
      <c r="L131" s="139"/>
      <c r="P131" s="139"/>
    </row>
    <row r="132" spans="11:16">
      <c r="K132" s="139"/>
      <c r="L132" s="139"/>
      <c r="P132" s="139"/>
    </row>
    <row r="133" spans="11:16">
      <c r="K133" s="139"/>
      <c r="L133" s="139"/>
      <c r="P133" s="139"/>
    </row>
    <row r="134" spans="11:16">
      <c r="K134" s="139"/>
      <c r="L134" s="139"/>
      <c r="P134" s="139"/>
    </row>
  </sheetData>
  <mergeCells count="4">
    <mergeCell ref="A2:N2"/>
    <mergeCell ref="A3:N3"/>
    <mergeCell ref="A4:N4"/>
    <mergeCell ref="A5:N5"/>
  </mergeCells>
  <conditionalFormatting sqref="C28:N70">
    <cfRule type="cellIs" dxfId="15" priority="2" stopIfTrue="1" operator="equal">
      <formula>C$16</formula>
    </cfRule>
  </conditionalFormatting>
  <conditionalFormatting sqref="O28:P70">
    <cfRule type="cellIs" dxfId="14" priority="1" stopIfTrue="1" operator="equal">
      <formula>O$16</formula>
    </cfRule>
  </conditionalFormatting>
  <printOptions horizontalCentered="1"/>
  <pageMargins left="0.25" right="0.25" top="0.25" bottom="0.1" header="0.17" footer="0.25"/>
  <pageSetup paperSize="9" scale="49" orientation="portrait" horizontalDpi="4294967292" r:id="rId1"/>
  <headerFooter alignWithMargins="0">
    <oddFooter>&amp;L&amp;"Arial,Bold"United Parcel Service Confidential&amp;C&amp;"Arial,Regular"&amp;D</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Q120"/>
  <sheetViews>
    <sheetView showGridLines="0" topLeftCell="D7" zoomScaleNormal="100" workbookViewId="0">
      <selection activeCell="T18" sqref="T18"/>
    </sheetView>
  </sheetViews>
  <sheetFormatPr defaultColWidth="9.140625" defaultRowHeight="12.75"/>
  <cols>
    <col min="1" max="1" width="11.140625" style="75" customWidth="1"/>
    <col min="2" max="2" width="10.5703125" style="145" customWidth="1"/>
    <col min="3" max="5" width="13.140625" style="146" customWidth="1"/>
    <col min="6" max="17" width="13.140625" style="141" customWidth="1"/>
    <col min="18" max="16384" width="9.140625" style="187"/>
  </cols>
  <sheetData>
    <row r="1" spans="1:17" ht="27" customHeight="1">
      <c r="A1" s="67"/>
      <c r="B1" s="68"/>
      <c r="C1" s="69"/>
      <c r="D1" s="70"/>
      <c r="E1" s="71"/>
      <c r="F1" s="72"/>
      <c r="G1" s="72"/>
      <c r="H1" s="72"/>
      <c r="I1" s="72"/>
      <c r="J1" s="72"/>
      <c r="K1" s="72"/>
      <c r="L1" s="72"/>
      <c r="M1" s="72"/>
      <c r="N1" s="72"/>
      <c r="O1" s="72"/>
      <c r="P1" s="72"/>
      <c r="Q1" s="72"/>
    </row>
    <row r="2" spans="1:17" ht="30" customHeight="1">
      <c r="A2" s="188" t="str">
        <f>'[1]Expr Plus-Net Rates'!$A$2</f>
        <v>VIAMED LTD</v>
      </c>
      <c r="B2" s="188"/>
      <c r="C2" s="188"/>
      <c r="D2" s="188"/>
      <c r="E2" s="188"/>
      <c r="F2" s="188"/>
      <c r="G2" s="188"/>
      <c r="H2" s="188"/>
      <c r="I2" s="188"/>
      <c r="J2" s="188"/>
      <c r="K2" s="188"/>
      <c r="L2" s="188"/>
      <c r="M2" s="188"/>
      <c r="N2" s="188"/>
      <c r="O2" s="187"/>
      <c r="P2" s="187"/>
      <c r="Q2" s="187"/>
    </row>
    <row r="3" spans="1:17" s="190" customFormat="1" ht="33" customHeight="1">
      <c r="A3" s="189" t="s">
        <v>531</v>
      </c>
      <c r="B3" s="189"/>
      <c r="C3" s="189"/>
      <c r="D3" s="189"/>
      <c r="E3" s="189"/>
      <c r="F3" s="189"/>
      <c r="G3" s="189"/>
      <c r="H3" s="189"/>
      <c r="I3" s="189"/>
      <c r="J3" s="189"/>
      <c r="K3" s="189"/>
      <c r="L3" s="189"/>
      <c r="M3" s="189"/>
      <c r="N3" s="189"/>
    </row>
    <row r="4" spans="1:17" s="190" customFormat="1" ht="33" customHeight="1">
      <c r="A4" s="189" t="s">
        <v>501</v>
      </c>
      <c r="B4" s="189"/>
      <c r="C4" s="189"/>
      <c r="D4" s="189"/>
      <c r="E4" s="189"/>
      <c r="F4" s="189"/>
      <c r="G4" s="189"/>
      <c r="H4" s="189"/>
      <c r="I4" s="189"/>
      <c r="J4" s="189"/>
      <c r="K4" s="189"/>
      <c r="L4" s="189"/>
      <c r="M4" s="189"/>
      <c r="N4" s="189"/>
    </row>
    <row r="5" spans="1:17" ht="21.75" customHeight="1">
      <c r="A5" s="191" t="s">
        <v>502</v>
      </c>
      <c r="B5" s="191"/>
      <c r="C5" s="191"/>
      <c r="D5" s="191"/>
      <c r="E5" s="191"/>
      <c r="F5" s="191"/>
      <c r="G5" s="191"/>
      <c r="H5" s="191"/>
      <c r="I5" s="191"/>
      <c r="J5" s="191"/>
      <c r="K5" s="191"/>
      <c r="L5" s="191"/>
      <c r="M5" s="191"/>
      <c r="N5" s="191"/>
      <c r="O5" s="187"/>
      <c r="P5" s="187"/>
      <c r="Q5" s="187"/>
    </row>
    <row r="6" spans="1:17" ht="20.25">
      <c r="A6" s="192"/>
      <c r="B6" s="193"/>
      <c r="C6" s="194"/>
      <c r="D6" s="194"/>
      <c r="E6" s="194"/>
      <c r="F6" s="194"/>
      <c r="G6" s="194"/>
      <c r="H6" s="194"/>
      <c r="I6" s="194"/>
      <c r="J6" s="194"/>
      <c r="K6" s="194"/>
      <c r="L6" s="194"/>
      <c r="M6" s="194"/>
      <c r="N6" s="194"/>
      <c r="O6" s="194"/>
      <c r="P6" s="194"/>
      <c r="Q6" s="194"/>
    </row>
    <row r="7" spans="1:17" ht="20.25">
      <c r="A7" s="86"/>
      <c r="B7" s="87"/>
      <c r="C7" s="87"/>
      <c r="D7" s="87"/>
      <c r="E7" s="87"/>
      <c r="F7" s="87"/>
      <c r="G7" s="87"/>
      <c r="H7" s="87"/>
      <c r="I7" s="87"/>
      <c r="J7" s="87"/>
      <c r="K7" s="87"/>
      <c r="L7" s="87"/>
      <c r="M7" s="87"/>
      <c r="N7" s="87"/>
      <c r="O7" s="87"/>
      <c r="P7" s="87"/>
      <c r="Q7" s="87"/>
    </row>
    <row r="8" spans="1:17">
      <c r="A8" s="87"/>
      <c r="B8" s="87"/>
      <c r="C8" s="87"/>
      <c r="D8" s="87"/>
      <c r="E8" s="87"/>
      <c r="F8" s="87"/>
      <c r="G8" s="87"/>
      <c r="H8" s="87"/>
      <c r="I8" s="87"/>
      <c r="J8" s="87"/>
      <c r="K8" s="87"/>
      <c r="L8" s="87"/>
      <c r="M8" s="87"/>
      <c r="N8" s="87"/>
      <c r="O8" s="87"/>
      <c r="P8" s="87"/>
      <c r="Q8" s="87"/>
    </row>
    <row r="9" spans="1:17">
      <c r="A9" s="87"/>
      <c r="B9" s="87"/>
      <c r="C9" s="87"/>
      <c r="D9" s="87"/>
      <c r="E9" s="87"/>
      <c r="F9" s="87"/>
      <c r="G9" s="87"/>
      <c r="H9" s="87"/>
      <c r="I9" s="87"/>
      <c r="J9" s="87"/>
      <c r="K9" s="87"/>
      <c r="L9" s="87"/>
      <c r="M9" s="87"/>
      <c r="N9" s="87"/>
      <c r="O9" s="87"/>
      <c r="P9" s="87"/>
      <c r="Q9" s="87"/>
    </row>
    <row r="10" spans="1:17">
      <c r="A10" s="87"/>
      <c r="B10" s="87"/>
      <c r="C10" s="87"/>
      <c r="D10" s="87"/>
      <c r="E10" s="87"/>
      <c r="F10" s="87"/>
      <c r="G10" s="87"/>
      <c r="H10" s="87"/>
      <c r="I10" s="87"/>
      <c r="J10" s="87"/>
      <c r="K10" s="87"/>
      <c r="L10" s="87"/>
      <c r="M10" s="87"/>
      <c r="N10" s="87"/>
      <c r="O10" s="87"/>
      <c r="P10" s="87"/>
      <c r="Q10" s="87"/>
    </row>
    <row r="11" spans="1:17">
      <c r="A11" s="87"/>
      <c r="B11" s="87"/>
      <c r="C11" s="87"/>
      <c r="D11" s="87"/>
      <c r="E11" s="87"/>
      <c r="F11" s="87"/>
      <c r="G11" s="87"/>
      <c r="H11" s="87"/>
      <c r="I11" s="87"/>
      <c r="J11" s="87"/>
      <c r="K11" s="87"/>
      <c r="L11" s="87"/>
      <c r="M11" s="87"/>
      <c r="N11" s="87"/>
      <c r="O11" s="87"/>
      <c r="P11" s="87"/>
      <c r="Q11" s="87"/>
    </row>
    <row r="12" spans="1:17">
      <c r="A12" s="87"/>
      <c r="B12" s="87"/>
      <c r="C12" s="87"/>
      <c r="D12" s="87"/>
      <c r="E12" s="87"/>
      <c r="F12" s="87"/>
      <c r="G12" s="87"/>
      <c r="H12" s="87"/>
      <c r="I12" s="87"/>
      <c r="J12" s="87"/>
      <c r="K12" s="87"/>
      <c r="L12" s="87"/>
      <c r="M12" s="87"/>
      <c r="N12" s="87"/>
      <c r="O12" s="87"/>
      <c r="P12" s="87"/>
      <c r="Q12" s="87"/>
    </row>
    <row r="13" spans="1:17">
      <c r="A13" s="87"/>
      <c r="B13" s="87"/>
      <c r="C13" s="87"/>
      <c r="D13" s="87"/>
      <c r="E13" s="87"/>
      <c r="F13" s="87"/>
      <c r="G13" s="87"/>
      <c r="H13" s="87"/>
      <c r="I13" s="87"/>
      <c r="J13" s="87"/>
      <c r="K13" s="87"/>
      <c r="L13" s="87"/>
      <c r="M13" s="87"/>
      <c r="N13" s="87"/>
      <c r="O13" s="87"/>
      <c r="P13" s="87"/>
      <c r="Q13" s="87"/>
    </row>
    <row r="14" spans="1:17">
      <c r="A14" s="87"/>
      <c r="B14" s="87"/>
      <c r="C14" s="87"/>
      <c r="D14" s="87"/>
      <c r="E14" s="87"/>
      <c r="F14" s="87"/>
      <c r="G14" s="87"/>
      <c r="H14" s="87"/>
      <c r="I14" s="87"/>
      <c r="J14" s="87"/>
      <c r="K14" s="87"/>
      <c r="L14" s="87"/>
      <c r="M14" s="87"/>
      <c r="N14" s="87"/>
      <c r="O14" s="87"/>
      <c r="P14" s="87"/>
      <c r="Q14" s="87"/>
    </row>
    <row r="15" spans="1:17" ht="21" thickBot="1">
      <c r="A15" s="83"/>
      <c r="B15" s="84"/>
      <c r="C15" s="85"/>
      <c r="D15" s="85"/>
      <c r="E15" s="85"/>
      <c r="F15" s="85"/>
      <c r="G15" s="85"/>
      <c r="H15" s="85"/>
      <c r="I15" s="85"/>
      <c r="J15" s="85"/>
      <c r="K15" s="85"/>
      <c r="L15" s="85"/>
      <c r="M15" s="85"/>
      <c r="N15" s="85"/>
      <c r="O15" s="85"/>
      <c r="P15" s="85"/>
      <c r="Q15" s="85"/>
    </row>
    <row r="16" spans="1:17" s="93" customFormat="1" ht="16.5" customHeight="1" thickBot="1">
      <c r="A16" s="90" t="s">
        <v>503</v>
      </c>
      <c r="B16" s="91"/>
      <c r="C16" s="154" t="str">
        <f>IF('[1]Expr Svr-Published Rates'!C9="","",'[1]Expr Svr-Published Rates'!C9)</f>
        <v xml:space="preserve"> </v>
      </c>
      <c r="D16" s="154" t="str">
        <f>IF('[1]Expr Svr-Published Rates'!D9="","",'[1]Expr Svr-Published Rates'!D9)</f>
        <v xml:space="preserve"> </v>
      </c>
      <c r="E16" s="154" t="str">
        <f>IF('[1]Expr Svr-Published Rates'!E9="","",'[1]Expr Svr-Published Rates'!E9)</f>
        <v xml:space="preserve"> </v>
      </c>
      <c r="F16" s="154" t="str">
        <f>IF('[1]Expr Svr-Published Rates'!F9="","",'[1]Expr Svr-Published Rates'!F9)</f>
        <v xml:space="preserve"> </v>
      </c>
      <c r="G16" s="154" t="str">
        <f>IF('[1]Expr Svr-Published Rates'!G9="","",'[1]Expr Svr-Published Rates'!G9)</f>
        <v xml:space="preserve"> </v>
      </c>
      <c r="H16" s="154" t="str">
        <f>IF('[1]Expr Svr-Published Rates'!H9="","",'[1]Expr Svr-Published Rates'!H9)</f>
        <v xml:space="preserve"> </v>
      </c>
      <c r="I16" s="154" t="str">
        <f>IF('[1]Expr Svr-Published Rates'!I9="","",'[1]Expr Svr-Published Rates'!I9)</f>
        <v xml:space="preserve"> </v>
      </c>
      <c r="J16" s="154" t="str">
        <f>IF('[1]Expr Svr-Published Rates'!J9="","",'[1]Expr Svr-Published Rates'!J9)</f>
        <v xml:space="preserve"> </v>
      </c>
      <c r="K16" s="154" t="str">
        <f>IF('[1]Expr Svr-Published Rates'!K9="","",'[1]Expr Svr-Published Rates'!K9)</f>
        <v xml:space="preserve"> </v>
      </c>
      <c r="L16" s="154" t="str">
        <f>IF('[1]Expr Svr-Published Rates'!L9="","",'[1]Expr Svr-Published Rates'!L9)</f>
        <v xml:space="preserve"> </v>
      </c>
      <c r="M16" s="154" t="str">
        <f>IF('[1]Expr Svr-Published Rates'!M9="","",'[1]Expr Svr-Published Rates'!M9)</f>
        <v xml:space="preserve"> </v>
      </c>
      <c r="N16" s="92" t="str">
        <f>IF('[1]Expr Svr-Published Rates'!N9="","",'[1]Expr Svr-Published Rates'!N9)</f>
        <v xml:space="preserve"> </v>
      </c>
      <c r="O16" s="154" t="s">
        <v>530</v>
      </c>
      <c r="P16" s="154" t="s">
        <v>530</v>
      </c>
      <c r="Q16" s="154" t="s">
        <v>530</v>
      </c>
    </row>
    <row r="17" spans="1:17" ht="16.5" customHeight="1">
      <c r="A17" s="83"/>
      <c r="B17" s="84"/>
      <c r="C17" s="85"/>
      <c r="D17" s="85"/>
      <c r="E17" s="85"/>
      <c r="F17" s="85"/>
      <c r="G17" s="85"/>
      <c r="H17" s="85"/>
      <c r="I17" s="85"/>
      <c r="J17" s="85"/>
      <c r="K17" s="85"/>
      <c r="L17" s="85"/>
      <c r="M17" s="85"/>
      <c r="N17" s="85"/>
      <c r="O17" s="85"/>
      <c r="P17" s="85"/>
      <c r="Q17" s="85" t="s">
        <v>532</v>
      </c>
    </row>
    <row r="18" spans="1:17" s="89" customFormat="1" ht="16.5" thickBot="1">
      <c r="A18" s="96" t="s">
        <v>504</v>
      </c>
      <c r="B18" s="67"/>
      <c r="C18" s="97"/>
      <c r="D18" s="98"/>
      <c r="E18" s="97"/>
      <c r="F18" s="99"/>
      <c r="G18" s="99"/>
      <c r="H18" s="99"/>
      <c r="I18" s="99"/>
      <c r="J18" s="99"/>
      <c r="K18" s="99"/>
      <c r="L18" s="99"/>
      <c r="M18" s="99"/>
      <c r="N18" s="99"/>
      <c r="O18" s="99" t="s">
        <v>467</v>
      </c>
      <c r="P18" s="99" t="s">
        <v>467</v>
      </c>
      <c r="Q18" s="99"/>
    </row>
    <row r="19" spans="1:17" s="89" customFormat="1" ht="16.5" thickBot="1">
      <c r="A19" s="100" t="s">
        <v>505</v>
      </c>
      <c r="B19" s="101"/>
      <c r="C19" s="195" t="s">
        <v>506</v>
      </c>
      <c r="D19" s="196" t="s">
        <v>507</v>
      </c>
      <c r="E19" s="195" t="s">
        <v>508</v>
      </c>
      <c r="F19" s="196" t="s">
        <v>509</v>
      </c>
      <c r="G19" s="195" t="s">
        <v>510</v>
      </c>
      <c r="H19" s="196" t="s">
        <v>511</v>
      </c>
      <c r="I19" s="195" t="s">
        <v>512</v>
      </c>
      <c r="J19" s="196" t="s">
        <v>513</v>
      </c>
      <c r="K19" s="195" t="s">
        <v>514</v>
      </c>
      <c r="L19" s="196" t="s">
        <v>515</v>
      </c>
      <c r="M19" s="195" t="s">
        <v>516</v>
      </c>
      <c r="N19" s="197" t="s">
        <v>517</v>
      </c>
      <c r="O19" s="196" t="s">
        <v>513</v>
      </c>
      <c r="P19" s="195" t="s">
        <v>514</v>
      </c>
      <c r="Q19" s="196" t="s">
        <v>511</v>
      </c>
    </row>
    <row r="20" spans="1:17" s="199" customFormat="1" ht="18" customHeight="1" thickBot="1">
      <c r="A20" s="105" t="s">
        <v>518</v>
      </c>
      <c r="B20" s="106"/>
      <c r="C20" s="158">
        <f>'[1]Expr Svr-Published Rates'!S14-('[1]Expr Svr-Published Rates'!S14*'[1]Expr Svr-Published Rates'!C14)</f>
        <v>16.1798</v>
      </c>
      <c r="D20" s="198">
        <f>'[1]Expr Svr-Published Rates'!T14-('[1]Expr Svr-Published Rates'!T14*'[1]Expr Svr-Published Rates'!D14)</f>
        <v>17.379290000000005</v>
      </c>
      <c r="E20" s="198">
        <f>'[1]Expr Svr-Published Rates'!U14-('[1]Expr Svr-Published Rates'!U14*'[1]Expr Svr-Published Rates'!E14)</f>
        <v>17.727579999999996</v>
      </c>
      <c r="F20" s="198">
        <f>'[1]Expr Svr-Published Rates'!V14-('[1]Expr Svr-Published Rates'!V14*'[1]Expr Svr-Published Rates'!F14)</f>
        <v>18.226480000000002</v>
      </c>
      <c r="G20" s="198">
        <f>'[1]Expr Svr-Published Rates'!W14-('[1]Expr Svr-Published Rates'!W14*'[1]Expr Svr-Published Rates'!G14)</f>
        <v>18.4482</v>
      </c>
      <c r="H20" s="198">
        <f>'[1]Expr Svr-Published Rates'!X14-('[1]Expr Svr-Published Rates'!X14*'[1]Expr Svr-Published Rates'!H14)</f>
        <v>20.801549999999999</v>
      </c>
      <c r="I20" s="198">
        <f>'[1]Expr Svr-Published Rates'!Y14-('[1]Expr Svr-Published Rates'!Y14*'[1]Expr Svr-Published Rates'!I14)</f>
        <v>21.043124999999996</v>
      </c>
      <c r="J20" s="198">
        <f>'[1]Expr Svr-Published Rates'!Z14-('[1]Expr Svr-Published Rates'!Z14*'[1]Expr Svr-Published Rates'!J14)</f>
        <v>17.330190000000002</v>
      </c>
      <c r="K20" s="198">
        <f>'[1]Expr Svr-Published Rates'!AA14-('[1]Expr Svr-Published Rates'!AA14*'[1]Expr Svr-Published Rates'!K14)</f>
        <v>18.847459999999998</v>
      </c>
      <c r="L20" s="198">
        <f>'[1]Expr Svr-Published Rates'!AB14-('[1]Expr Svr-Published Rates'!AB14*'[1]Expr Svr-Published Rates'!L14)</f>
        <v>22.531179999999999</v>
      </c>
      <c r="M20" s="198">
        <f>'[1]Expr Svr-Published Rates'!AC14-('[1]Expr Svr-Published Rates'!AC14*'[1]Expr Svr-Published Rates'!M14)</f>
        <v>24.062989999999999</v>
      </c>
      <c r="N20" s="160">
        <f>'[1]Expr Svr-Published Rates'!AD14-('[1]Expr Svr-Published Rates'!AD14*'[1]Expr Svr-Published Rates'!N14)</f>
        <v>27.948194999999998</v>
      </c>
      <c r="O20" s="198">
        <v>12.381900000000002</v>
      </c>
      <c r="P20" s="198">
        <v>12.571019999999997</v>
      </c>
      <c r="Q20" s="198">
        <v>19.201875000000001</v>
      </c>
    </row>
    <row r="21" spans="1:17" s="199" customFormat="1" ht="18" customHeight="1">
      <c r="A21" s="108">
        <v>0.5</v>
      </c>
      <c r="B21" s="134" t="s">
        <v>519</v>
      </c>
      <c r="C21" s="165">
        <f>IF('[1]Expr Svr-Published Rates'!C$7=0,'[1]Expr Svr-Published Rates'!S15-('[1]Expr Svr-Published Rates'!S15*'[1]Expr Svr-Published Rates'!C15),IF(('[1]Expr Svr-Published Rates'!S15-('[1]Expr Svr-Published Rates'!S15*'[1]Expr Svr-Published Rates'!C15))&gt;'[1]Expr Svr-Published Rates'!C$9,('[1]Expr Svr-Published Rates'!S15-('[1]Expr Svr-Published Rates'!S15*'[1]Expr Svr-Published Rates'!C15)),'[1]Expr Svr-Published Rates'!C$9))</f>
        <v>14.151149999999994</v>
      </c>
      <c r="D21" s="165">
        <f>IF('[1]Expr Svr-Published Rates'!D$7=0,'[1]Expr Svr-Published Rates'!T15-('[1]Expr Svr-Published Rates'!T15*'[1]Expr Svr-Published Rates'!D15),IF(('[1]Expr Svr-Published Rates'!T15-('[1]Expr Svr-Published Rates'!T15*'[1]Expr Svr-Published Rates'!D15))&gt;'[1]Expr Svr-Published Rates'!D$9,('[1]Expr Svr-Published Rates'!T15-('[1]Expr Svr-Published Rates'!T15*'[1]Expr Svr-Published Rates'!D15)),'[1]Expr Svr-Published Rates'!D$9))</f>
        <v>15.074240000000003</v>
      </c>
      <c r="E21" s="165">
        <f>IF('[1]Expr Svr-Published Rates'!E$7=0,'[1]Expr Svr-Published Rates'!U15-('[1]Expr Svr-Published Rates'!U15*'[1]Expr Svr-Published Rates'!E15),IF(('[1]Expr Svr-Published Rates'!U15-('[1]Expr Svr-Published Rates'!U15*'[1]Expr Svr-Published Rates'!E15))&gt;'[1]Expr Svr-Published Rates'!E$9,('[1]Expr Svr-Published Rates'!U15-('[1]Expr Svr-Published Rates'!U15*'[1]Expr Svr-Published Rates'!E15)),'[1]Expr Svr-Published Rates'!E$9))</f>
        <v>16.293480000000002</v>
      </c>
      <c r="F21" s="165">
        <f>IF('[1]Expr Svr-Published Rates'!F$7=0,'[1]Expr Svr-Published Rates'!V15-('[1]Expr Svr-Published Rates'!V15*'[1]Expr Svr-Published Rates'!F15),IF(('[1]Expr Svr-Published Rates'!V15-('[1]Expr Svr-Published Rates'!V15*'[1]Expr Svr-Published Rates'!F15))&gt;'[1]Expr Svr-Published Rates'!F$9,('[1]Expr Svr-Published Rates'!V15-('[1]Expr Svr-Published Rates'!V15*'[1]Expr Svr-Published Rates'!F15)),'[1]Expr Svr-Published Rates'!F$9))</f>
        <v>18.219324999999998</v>
      </c>
      <c r="G21" s="165">
        <f>IF('[1]Expr Svr-Published Rates'!G$7=0,'[1]Expr Svr-Published Rates'!W15-('[1]Expr Svr-Published Rates'!W15*'[1]Expr Svr-Published Rates'!G15),IF(('[1]Expr Svr-Published Rates'!W15-('[1]Expr Svr-Published Rates'!W15*'[1]Expr Svr-Published Rates'!G15))&gt;'[1]Expr Svr-Published Rates'!G$9,('[1]Expr Svr-Published Rates'!W15-('[1]Expr Svr-Published Rates'!W15*'[1]Expr Svr-Published Rates'!G15)),'[1]Expr Svr-Published Rates'!G$9))</f>
        <v>18.247034999999997</v>
      </c>
      <c r="H21" s="165">
        <f>IF('[1]Expr Svr-Published Rates'!H$7=0,'[1]Expr Svr-Published Rates'!X15-('[1]Expr Svr-Published Rates'!X15*'[1]Expr Svr-Published Rates'!H15),IF(('[1]Expr Svr-Published Rates'!X15-('[1]Expr Svr-Published Rates'!X15*'[1]Expr Svr-Published Rates'!H15))&gt;'[1]Expr Svr-Published Rates'!H$9,('[1]Expr Svr-Published Rates'!X15-('[1]Expr Svr-Published Rates'!X15*'[1]Expr Svr-Published Rates'!H15)),'[1]Expr Svr-Published Rates'!H$9))</f>
        <v>19.798190000000005</v>
      </c>
      <c r="I21" s="165">
        <f>IF('[1]Expr Svr-Published Rates'!I$7=0,'[1]Expr Svr-Published Rates'!Y15-('[1]Expr Svr-Published Rates'!Y15*'[1]Expr Svr-Published Rates'!I15),IF(('[1]Expr Svr-Published Rates'!Y15-('[1]Expr Svr-Published Rates'!Y15*'[1]Expr Svr-Published Rates'!I15))&gt;'[1]Expr Svr-Published Rates'!I$9,('[1]Expr Svr-Published Rates'!Y15-('[1]Expr Svr-Published Rates'!Y15*'[1]Expr Svr-Published Rates'!I15)),'[1]Expr Svr-Published Rates'!I$9))</f>
        <v>19.278644999999997</v>
      </c>
      <c r="J21" s="165">
        <f>IF('[1]Expr Svr-Published Rates'!J$7=0,'[1]Expr Svr-Published Rates'!Z15-('[1]Expr Svr-Published Rates'!Z15*'[1]Expr Svr-Published Rates'!J15),IF(('[1]Expr Svr-Published Rates'!Z15-('[1]Expr Svr-Published Rates'!Z15*'[1]Expr Svr-Published Rates'!J15))&gt;'[1]Expr Svr-Published Rates'!J$9,('[1]Expr Svr-Published Rates'!Z15-('[1]Expr Svr-Published Rates'!Z15*'[1]Expr Svr-Published Rates'!J15)),'[1]Expr Svr-Published Rates'!J$9))</f>
        <v>15.804479999999998</v>
      </c>
      <c r="K21" s="165">
        <f>IF('[1]Expr Svr-Published Rates'!K$7=0,'[1]Expr Svr-Published Rates'!AA15-('[1]Expr Svr-Published Rates'!AA15*'[1]Expr Svr-Published Rates'!K15),IF(('[1]Expr Svr-Published Rates'!AA15-('[1]Expr Svr-Published Rates'!AA15*'[1]Expr Svr-Published Rates'!K15))&gt;'[1]Expr Svr-Published Rates'!K$9,('[1]Expr Svr-Published Rates'!AA15-('[1]Expr Svr-Published Rates'!AA15*'[1]Expr Svr-Published Rates'!K15)),'[1]Expr Svr-Published Rates'!K$9))</f>
        <v>17.089905000000002</v>
      </c>
      <c r="L21" s="165">
        <f>IF('[1]Expr Svr-Published Rates'!L$7=0,'[1]Expr Svr-Published Rates'!AB15-('[1]Expr Svr-Published Rates'!AB15*'[1]Expr Svr-Published Rates'!L15),IF(('[1]Expr Svr-Published Rates'!AB15-('[1]Expr Svr-Published Rates'!AB15*'[1]Expr Svr-Published Rates'!L15))&gt;'[1]Expr Svr-Published Rates'!L$9,('[1]Expr Svr-Published Rates'!AB15-('[1]Expr Svr-Published Rates'!AB15*'[1]Expr Svr-Published Rates'!L15)),'[1]Expr Svr-Published Rates'!L$9))</f>
        <v>20.093094999999998</v>
      </c>
      <c r="M21" s="165">
        <f>IF('[1]Expr Svr-Published Rates'!M$7=0,'[1]Expr Svr-Published Rates'!AC15-('[1]Expr Svr-Published Rates'!AC15*'[1]Expr Svr-Published Rates'!M15),IF(('[1]Expr Svr-Published Rates'!AC15-('[1]Expr Svr-Published Rates'!AC15*'[1]Expr Svr-Published Rates'!M15))&gt;'[1]Expr Svr-Published Rates'!M$9,('[1]Expr Svr-Published Rates'!AC15-('[1]Expr Svr-Published Rates'!AC15*'[1]Expr Svr-Published Rates'!M15)),'[1]Expr Svr-Published Rates'!M$9))</f>
        <v>21.418624999999999</v>
      </c>
      <c r="N21" s="166">
        <f>IF('[1]Expr Svr-Published Rates'!N$7=0,'[1]Expr Svr-Published Rates'!AD15-('[1]Expr Svr-Published Rates'!AD15*'[1]Expr Svr-Published Rates'!N15),IF(('[1]Expr Svr-Published Rates'!AD15-('[1]Expr Svr-Published Rates'!AD15*'[1]Expr Svr-Published Rates'!N15))&gt;'[1]Expr Svr-Published Rates'!N$9,('[1]Expr Svr-Published Rates'!AD15-('[1]Expr Svr-Published Rates'!AD15*'[1]Expr Svr-Published Rates'!N15)),'[1]Expr Svr-Published Rates'!N$9))</f>
        <v>25.831670000000003</v>
      </c>
      <c r="O21" s="165">
        <v>14.674889999999998</v>
      </c>
      <c r="P21" s="165">
        <v>13.102424999999997</v>
      </c>
      <c r="Q21" s="165">
        <v>18.274745000000003</v>
      </c>
    </row>
    <row r="22" spans="1:17" s="200" customFormat="1" ht="18" customHeight="1">
      <c r="A22" s="108">
        <v>1</v>
      </c>
      <c r="B22" s="134" t="s">
        <v>519</v>
      </c>
      <c r="C22" s="165">
        <f>IF('[1]Expr Svr-Published Rates'!C$7=0,'[1]Expr Svr-Published Rates'!S16-('[1]Expr Svr-Published Rates'!S16*'[1]Expr Svr-Published Rates'!C16),IF(('[1]Expr Svr-Published Rates'!S16-('[1]Expr Svr-Published Rates'!S16*'[1]Expr Svr-Published Rates'!C16))&gt;'[1]Expr Svr-Published Rates'!C$9,('[1]Expr Svr-Published Rates'!S16-('[1]Expr Svr-Published Rates'!S16*'[1]Expr Svr-Published Rates'!C16)),'[1]Expr Svr-Published Rates'!C$9))</f>
        <v>16.235324999999996</v>
      </c>
      <c r="D22" s="165">
        <f>IF('[1]Expr Svr-Published Rates'!D$7=0,'[1]Expr Svr-Published Rates'!T16-('[1]Expr Svr-Published Rates'!T16*'[1]Expr Svr-Published Rates'!D16),IF(('[1]Expr Svr-Published Rates'!T16-('[1]Expr Svr-Published Rates'!T16*'[1]Expr Svr-Published Rates'!D16))&gt;'[1]Expr Svr-Published Rates'!D$9,('[1]Expr Svr-Published Rates'!T16-('[1]Expr Svr-Published Rates'!T16*'[1]Expr Svr-Published Rates'!D16)),'[1]Expr Svr-Published Rates'!D$9))</f>
        <v>17.221764999999998</v>
      </c>
      <c r="E22" s="165">
        <f>IF('[1]Expr Svr-Published Rates'!E$7=0,'[1]Expr Svr-Published Rates'!U16-('[1]Expr Svr-Published Rates'!U16*'[1]Expr Svr-Published Rates'!E16),IF(('[1]Expr Svr-Published Rates'!U16-('[1]Expr Svr-Published Rates'!U16*'[1]Expr Svr-Published Rates'!E16))&gt;'[1]Expr Svr-Published Rates'!E$9,('[1]Expr Svr-Published Rates'!U16-('[1]Expr Svr-Published Rates'!U16*'[1]Expr Svr-Published Rates'!E16)),'[1]Expr Svr-Published Rates'!E$9))</f>
        <v>18.745815</v>
      </c>
      <c r="F22" s="165">
        <f>IF('[1]Expr Svr-Published Rates'!F$7=0,'[1]Expr Svr-Published Rates'!V16-('[1]Expr Svr-Published Rates'!V16*'[1]Expr Svr-Published Rates'!F16),IF(('[1]Expr Svr-Published Rates'!V16-('[1]Expr Svr-Published Rates'!V16*'[1]Expr Svr-Published Rates'!F16))&gt;'[1]Expr Svr-Published Rates'!F$9,('[1]Expr Svr-Published Rates'!V16-('[1]Expr Svr-Published Rates'!V16*'[1]Expr Svr-Published Rates'!F16)),'[1]Expr Svr-Published Rates'!F$9))</f>
        <v>20.380704999999999</v>
      </c>
      <c r="G22" s="165">
        <f>IF('[1]Expr Svr-Published Rates'!G$7=0,'[1]Expr Svr-Published Rates'!W16-('[1]Expr Svr-Published Rates'!W16*'[1]Expr Svr-Published Rates'!G16),IF(('[1]Expr Svr-Published Rates'!W16-('[1]Expr Svr-Published Rates'!W16*'[1]Expr Svr-Published Rates'!G16))&gt;'[1]Expr Svr-Published Rates'!G$9,('[1]Expr Svr-Published Rates'!W16-('[1]Expr Svr-Published Rates'!W16*'[1]Expr Svr-Published Rates'!G16)),'[1]Expr Svr-Published Rates'!G$9))</f>
        <v>20.449980000000004</v>
      </c>
      <c r="H22" s="165">
        <f>IF('[1]Expr Svr-Published Rates'!H$7=0,'[1]Expr Svr-Published Rates'!X16-('[1]Expr Svr-Published Rates'!X16*'[1]Expr Svr-Published Rates'!H16),IF(('[1]Expr Svr-Published Rates'!X16-('[1]Expr Svr-Published Rates'!X16*'[1]Expr Svr-Published Rates'!H16))&gt;'[1]Expr Svr-Published Rates'!H$9,('[1]Expr Svr-Published Rates'!X16-('[1]Expr Svr-Published Rates'!X16*'[1]Expr Svr-Published Rates'!H16)),'[1]Expr Svr-Published Rates'!H$9))</f>
        <v>22.214800000000004</v>
      </c>
      <c r="I22" s="165">
        <f>IF('[1]Expr Svr-Published Rates'!I$7=0,'[1]Expr Svr-Published Rates'!Y16-('[1]Expr Svr-Published Rates'!Y16*'[1]Expr Svr-Published Rates'!I16),IF(('[1]Expr Svr-Published Rates'!Y16-('[1]Expr Svr-Published Rates'!Y16*'[1]Expr Svr-Published Rates'!I16))&gt;'[1]Expr Svr-Published Rates'!I$9,('[1]Expr Svr-Published Rates'!Y16-('[1]Expr Svr-Published Rates'!Y16*'[1]Expr Svr-Published Rates'!I16)),'[1]Expr Svr-Published Rates'!I$9))</f>
        <v>22.037190000000002</v>
      </c>
      <c r="J22" s="165">
        <f>IF('[1]Expr Svr-Published Rates'!J$7=0,'[1]Expr Svr-Published Rates'!Z16-('[1]Expr Svr-Published Rates'!Z16*'[1]Expr Svr-Published Rates'!J16),IF(('[1]Expr Svr-Published Rates'!Z16-('[1]Expr Svr-Published Rates'!Z16*'[1]Expr Svr-Published Rates'!J16))&gt;'[1]Expr Svr-Published Rates'!J$9,('[1]Expr Svr-Published Rates'!Z16-('[1]Expr Svr-Published Rates'!Z16*'[1]Expr Svr-Published Rates'!J16)),'[1]Expr Svr-Published Rates'!J$9))</f>
        <v>17.452800000000003</v>
      </c>
      <c r="K22" s="165">
        <f>IF('[1]Expr Svr-Published Rates'!K$7=0,'[1]Expr Svr-Published Rates'!AA16-('[1]Expr Svr-Published Rates'!AA16*'[1]Expr Svr-Published Rates'!K16),IF(('[1]Expr Svr-Published Rates'!AA16-('[1]Expr Svr-Published Rates'!AA16*'[1]Expr Svr-Published Rates'!K16))&gt;'[1]Expr Svr-Published Rates'!K$9,('[1]Expr Svr-Published Rates'!AA16-('[1]Expr Svr-Published Rates'!AA16*'[1]Expr Svr-Published Rates'!K16)),'[1]Expr Svr-Published Rates'!K$9))</f>
        <v>19.115760000000002</v>
      </c>
      <c r="L22" s="165">
        <f>IF('[1]Expr Svr-Published Rates'!L$7=0,'[1]Expr Svr-Published Rates'!AB16-('[1]Expr Svr-Published Rates'!AB16*'[1]Expr Svr-Published Rates'!L16),IF(('[1]Expr Svr-Published Rates'!AB16-('[1]Expr Svr-Published Rates'!AB16*'[1]Expr Svr-Published Rates'!L16))&gt;'[1]Expr Svr-Published Rates'!L$9,('[1]Expr Svr-Published Rates'!AB16-('[1]Expr Svr-Published Rates'!AB16*'[1]Expr Svr-Published Rates'!L16)),'[1]Expr Svr-Published Rates'!L$9))</f>
        <v>23.827210000000001</v>
      </c>
      <c r="M22" s="165">
        <f>IF('[1]Expr Svr-Published Rates'!M$7=0,'[1]Expr Svr-Published Rates'!AC16-('[1]Expr Svr-Published Rates'!AC16*'[1]Expr Svr-Published Rates'!M16),IF(('[1]Expr Svr-Published Rates'!AC16-('[1]Expr Svr-Published Rates'!AC16*'[1]Expr Svr-Published Rates'!M16))&gt;'[1]Expr Svr-Published Rates'!M$9,('[1]Expr Svr-Published Rates'!AC16-('[1]Expr Svr-Published Rates'!AC16*'[1]Expr Svr-Published Rates'!M16)),'[1]Expr Svr-Published Rates'!M$9))</f>
        <v>25.039585000000002</v>
      </c>
      <c r="N22" s="166">
        <f>IF('[1]Expr Svr-Published Rates'!N$7=0,'[1]Expr Svr-Published Rates'!AD16-('[1]Expr Svr-Published Rates'!AD16*'[1]Expr Svr-Published Rates'!N16),IF(('[1]Expr Svr-Published Rates'!AD16-('[1]Expr Svr-Published Rates'!AD16*'[1]Expr Svr-Published Rates'!N16))&gt;'[1]Expr Svr-Published Rates'!N$9,('[1]Expr Svr-Published Rates'!AD16-('[1]Expr Svr-Published Rates'!AD16*'[1]Expr Svr-Published Rates'!N16)),'[1]Expr Svr-Published Rates'!N$9))</f>
        <v>29.678940000000004</v>
      </c>
      <c r="O22" s="165">
        <v>16.205400000000004</v>
      </c>
      <c r="P22" s="165">
        <v>14.6556</v>
      </c>
      <c r="Q22" s="165">
        <v>20.505400000000002</v>
      </c>
    </row>
    <row r="23" spans="1:17" s="200" customFormat="1" ht="18" customHeight="1">
      <c r="A23" s="108">
        <v>1.5</v>
      </c>
      <c r="B23" s="134" t="s">
        <v>519</v>
      </c>
      <c r="C23" s="165">
        <f>IF('[1]Expr Svr-Published Rates'!C$7=0,'[1]Expr Svr-Published Rates'!S17-('[1]Expr Svr-Published Rates'!S17*'[1]Expr Svr-Published Rates'!C17),IF(('[1]Expr Svr-Published Rates'!S17-('[1]Expr Svr-Published Rates'!S17*'[1]Expr Svr-Published Rates'!C17))&gt;'[1]Expr Svr-Published Rates'!C$9,('[1]Expr Svr-Published Rates'!S17-('[1]Expr Svr-Published Rates'!S17*'[1]Expr Svr-Published Rates'!C17)),'[1]Expr Svr-Published Rates'!C$9))</f>
        <v>16.885799999999996</v>
      </c>
      <c r="D23" s="165">
        <f>IF('[1]Expr Svr-Published Rates'!D$7=0,'[1]Expr Svr-Published Rates'!T17-('[1]Expr Svr-Published Rates'!T17*'[1]Expr Svr-Published Rates'!D17),IF(('[1]Expr Svr-Published Rates'!T17-('[1]Expr Svr-Published Rates'!T17*'[1]Expr Svr-Published Rates'!D17))&gt;'[1]Expr Svr-Published Rates'!D$9,('[1]Expr Svr-Published Rates'!T17-('[1]Expr Svr-Published Rates'!T17*'[1]Expr Svr-Published Rates'!D17)),'[1]Expr Svr-Published Rates'!D$9))</f>
        <v>18.302455000000002</v>
      </c>
      <c r="E23" s="165">
        <f>IF('[1]Expr Svr-Published Rates'!E$7=0,'[1]Expr Svr-Published Rates'!U17-('[1]Expr Svr-Published Rates'!U17*'[1]Expr Svr-Published Rates'!E17),IF(('[1]Expr Svr-Published Rates'!U17-('[1]Expr Svr-Published Rates'!U17*'[1]Expr Svr-Published Rates'!E17))&gt;'[1]Expr Svr-Published Rates'!E$9,('[1]Expr Svr-Published Rates'!U17-('[1]Expr Svr-Published Rates'!U17*'[1]Expr Svr-Published Rates'!E17)),'[1]Expr Svr-Published Rates'!E$9))</f>
        <v>20.228300000000004</v>
      </c>
      <c r="F23" s="165">
        <f>IF('[1]Expr Svr-Published Rates'!F$7=0,'[1]Expr Svr-Published Rates'!V17-('[1]Expr Svr-Published Rates'!V17*'[1]Expr Svr-Published Rates'!F17),IF(('[1]Expr Svr-Published Rates'!V17-('[1]Expr Svr-Published Rates'!V17*'[1]Expr Svr-Published Rates'!F17))&gt;'[1]Expr Svr-Published Rates'!F$9,('[1]Expr Svr-Published Rates'!V17-('[1]Expr Svr-Published Rates'!V17*'[1]Expr Svr-Published Rates'!F17)),'[1]Expr Svr-Published Rates'!F$9))</f>
        <v>22.389679999999998</v>
      </c>
      <c r="G23" s="165">
        <f>IF('[1]Expr Svr-Published Rates'!G$7=0,'[1]Expr Svr-Published Rates'!W17-('[1]Expr Svr-Published Rates'!W17*'[1]Expr Svr-Published Rates'!G17),IF(('[1]Expr Svr-Published Rates'!W17-('[1]Expr Svr-Published Rates'!W17*'[1]Expr Svr-Published Rates'!G17))&gt;'[1]Expr Svr-Published Rates'!G$9,('[1]Expr Svr-Published Rates'!W17-('[1]Expr Svr-Published Rates'!W17*'[1]Expr Svr-Published Rates'!G17)),'[1]Expr Svr-Published Rates'!G$9))</f>
        <v>22.403534999999998</v>
      </c>
      <c r="H23" s="165">
        <f>IF('[1]Expr Svr-Published Rates'!H$7=0,'[1]Expr Svr-Published Rates'!X17-('[1]Expr Svr-Published Rates'!X17*'[1]Expr Svr-Published Rates'!H17),IF(('[1]Expr Svr-Published Rates'!X17-('[1]Expr Svr-Published Rates'!X17*'[1]Expr Svr-Published Rates'!H17))&gt;'[1]Expr Svr-Published Rates'!H$9,('[1]Expr Svr-Published Rates'!X17-('[1]Expr Svr-Published Rates'!X17*'[1]Expr Svr-Published Rates'!H17)),'[1]Expr Svr-Published Rates'!H$9))</f>
        <v>24.346220000000002</v>
      </c>
      <c r="I23" s="165">
        <f>IF('[1]Expr Svr-Published Rates'!I$7=0,'[1]Expr Svr-Published Rates'!Y17-('[1]Expr Svr-Published Rates'!Y17*'[1]Expr Svr-Published Rates'!I17),IF(('[1]Expr Svr-Published Rates'!Y17-('[1]Expr Svr-Published Rates'!Y17*'[1]Expr Svr-Published Rates'!I17))&gt;'[1]Expr Svr-Published Rates'!I$9,('[1]Expr Svr-Published Rates'!Y17-('[1]Expr Svr-Published Rates'!Y17*'[1]Expr Svr-Published Rates'!I17)),'[1]Expr Svr-Published Rates'!I$9))</f>
        <v>23.922975000000001</v>
      </c>
      <c r="J23" s="165">
        <f>IF('[1]Expr Svr-Published Rates'!J$7=0,'[1]Expr Svr-Published Rates'!Z17-('[1]Expr Svr-Published Rates'!Z17*'[1]Expr Svr-Published Rates'!J17),IF(('[1]Expr Svr-Published Rates'!Z17-('[1]Expr Svr-Published Rates'!Z17*'[1]Expr Svr-Published Rates'!J17))&gt;'[1]Expr Svr-Published Rates'!J$9,('[1]Expr Svr-Published Rates'!Z17-('[1]Expr Svr-Published Rates'!Z17*'[1]Expr Svr-Published Rates'!J17)),'[1]Expr Svr-Published Rates'!J$9))</f>
        <v>19.13344</v>
      </c>
      <c r="K23" s="165">
        <f>IF('[1]Expr Svr-Published Rates'!K$7=0,'[1]Expr Svr-Published Rates'!AA17-('[1]Expr Svr-Published Rates'!AA17*'[1]Expr Svr-Published Rates'!K17),IF(('[1]Expr Svr-Published Rates'!AA17-('[1]Expr Svr-Published Rates'!AA17*'[1]Expr Svr-Published Rates'!K17))&gt;'[1]Expr Svr-Published Rates'!K$9,('[1]Expr Svr-Published Rates'!AA17-('[1]Expr Svr-Published Rates'!AA17*'[1]Expr Svr-Published Rates'!K17)),'[1]Expr Svr-Published Rates'!K$9))</f>
        <v>21.124300000000005</v>
      </c>
      <c r="L23" s="165">
        <f>IF('[1]Expr Svr-Published Rates'!L$7=0,'[1]Expr Svr-Published Rates'!AB17-('[1]Expr Svr-Published Rates'!AB17*'[1]Expr Svr-Published Rates'!L17),IF(('[1]Expr Svr-Published Rates'!AB17-('[1]Expr Svr-Published Rates'!AB17*'[1]Expr Svr-Published Rates'!L17))&gt;'[1]Expr Svr-Published Rates'!L$9,('[1]Expr Svr-Published Rates'!AB17-('[1]Expr Svr-Published Rates'!AB17*'[1]Expr Svr-Published Rates'!L17)),'[1]Expr Svr-Published Rates'!L$9))</f>
        <v>26.268125000000005</v>
      </c>
      <c r="M23" s="165">
        <f>IF('[1]Expr Svr-Published Rates'!M$7=0,'[1]Expr Svr-Published Rates'!AC17-('[1]Expr Svr-Published Rates'!AC17*'[1]Expr Svr-Published Rates'!M17),IF(('[1]Expr Svr-Published Rates'!AC17-('[1]Expr Svr-Published Rates'!AC17*'[1]Expr Svr-Published Rates'!M17))&gt;'[1]Expr Svr-Published Rates'!M$9,('[1]Expr Svr-Published Rates'!AC17-('[1]Expr Svr-Published Rates'!AC17*'[1]Expr Svr-Published Rates'!M17)),'[1]Expr Svr-Published Rates'!M$9))</f>
        <v>28.644379999999998</v>
      </c>
      <c r="N23" s="166">
        <f>IF('[1]Expr Svr-Published Rates'!N$7=0,'[1]Expr Svr-Published Rates'!AD17-('[1]Expr Svr-Published Rates'!AD17*'[1]Expr Svr-Published Rates'!N17),IF(('[1]Expr Svr-Published Rates'!AD17-('[1]Expr Svr-Published Rates'!AD17*'[1]Expr Svr-Published Rates'!N17))&gt;'[1]Expr Svr-Published Rates'!N$9,('[1]Expr Svr-Published Rates'!AD17-('[1]Expr Svr-Published Rates'!AD17*'[1]Expr Svr-Published Rates'!N17)),'[1]Expr Svr-Published Rates'!N$9))</f>
        <v>33.60703500000001</v>
      </c>
      <c r="O23" s="165">
        <v>17.765920000000001</v>
      </c>
      <c r="P23" s="165">
        <v>16.195499999999996</v>
      </c>
      <c r="Q23" s="165">
        <v>22.472810000000003</v>
      </c>
    </row>
    <row r="24" spans="1:17" s="199" customFormat="1" ht="18" customHeight="1">
      <c r="A24" s="108">
        <v>2</v>
      </c>
      <c r="B24" s="134" t="s">
        <v>519</v>
      </c>
      <c r="C24" s="165">
        <f>IF('[1]Expr Svr-Published Rates'!C$7=0,'[1]Expr Svr-Published Rates'!S18-('[1]Expr Svr-Published Rates'!S18*'[1]Expr Svr-Published Rates'!C18),IF(('[1]Expr Svr-Published Rates'!S18-('[1]Expr Svr-Published Rates'!S18*'[1]Expr Svr-Published Rates'!C18))&gt;'[1]Expr Svr-Published Rates'!C$9,('[1]Expr Svr-Published Rates'!S18-('[1]Expr Svr-Published Rates'!S18*'[1]Expr Svr-Published Rates'!C18)),'[1]Expr Svr-Published Rates'!C$9))</f>
        <v>17.576099999999997</v>
      </c>
      <c r="D24" s="165">
        <f>IF('[1]Expr Svr-Published Rates'!D$7=0,'[1]Expr Svr-Published Rates'!T18-('[1]Expr Svr-Published Rates'!T18*'[1]Expr Svr-Published Rates'!D18),IF(('[1]Expr Svr-Published Rates'!T18-('[1]Expr Svr-Published Rates'!T18*'[1]Expr Svr-Published Rates'!D18))&gt;'[1]Expr Svr-Published Rates'!D$9,('[1]Expr Svr-Published Rates'!T18-('[1]Expr Svr-Published Rates'!T18*'[1]Expr Svr-Published Rates'!D18)),'[1]Expr Svr-Published Rates'!D$9))</f>
        <v>19.355435</v>
      </c>
      <c r="E24" s="165">
        <f>IF('[1]Expr Svr-Published Rates'!E$7=0,'[1]Expr Svr-Published Rates'!U18-('[1]Expr Svr-Published Rates'!U18*'[1]Expr Svr-Published Rates'!E18),IF(('[1]Expr Svr-Published Rates'!U18-('[1]Expr Svr-Published Rates'!U18*'[1]Expr Svr-Published Rates'!E18))&gt;'[1]Expr Svr-Published Rates'!E$9,('[1]Expr Svr-Published Rates'!U18-('[1]Expr Svr-Published Rates'!U18*'[1]Expr Svr-Published Rates'!E18)),'[1]Expr Svr-Published Rates'!E$9))</f>
        <v>21.780059999999999</v>
      </c>
      <c r="F24" s="165">
        <f>IF('[1]Expr Svr-Published Rates'!F$7=0,'[1]Expr Svr-Published Rates'!V18-('[1]Expr Svr-Published Rates'!V18*'[1]Expr Svr-Published Rates'!F18),IF(('[1]Expr Svr-Published Rates'!V18-('[1]Expr Svr-Published Rates'!V18*'[1]Expr Svr-Published Rates'!F18))&gt;'[1]Expr Svr-Published Rates'!F$9,('[1]Expr Svr-Published Rates'!V18-('[1]Expr Svr-Published Rates'!V18*'[1]Expr Svr-Published Rates'!F18)),'[1]Expr Svr-Published Rates'!F$9))</f>
        <v>24.149265</v>
      </c>
      <c r="G24" s="165">
        <f>IF('[1]Expr Svr-Published Rates'!G$7=0,'[1]Expr Svr-Published Rates'!W18-('[1]Expr Svr-Published Rates'!W18*'[1]Expr Svr-Published Rates'!G18),IF(('[1]Expr Svr-Published Rates'!W18-('[1]Expr Svr-Published Rates'!W18*'[1]Expr Svr-Published Rates'!G18))&gt;'[1]Expr Svr-Published Rates'!G$9,('[1]Expr Svr-Published Rates'!W18-('[1]Expr Svr-Published Rates'!W18*'[1]Expr Svr-Published Rates'!G18)),'[1]Expr Svr-Published Rates'!G$9))</f>
        <v>24.426365000000004</v>
      </c>
      <c r="H24" s="165">
        <f>IF('[1]Expr Svr-Published Rates'!H$7=0,'[1]Expr Svr-Published Rates'!X18-('[1]Expr Svr-Published Rates'!X18*'[1]Expr Svr-Published Rates'!H18),IF(('[1]Expr Svr-Published Rates'!X18-('[1]Expr Svr-Published Rates'!X18*'[1]Expr Svr-Published Rates'!H18))&gt;'[1]Expr Svr-Published Rates'!H$9,('[1]Expr Svr-Published Rates'!X18-('[1]Expr Svr-Published Rates'!X18*'[1]Expr Svr-Published Rates'!H18)),'[1]Expr Svr-Published Rates'!H$9))</f>
        <v>26.492650000000005</v>
      </c>
      <c r="I24" s="165">
        <f>IF('[1]Expr Svr-Published Rates'!I$7=0,'[1]Expr Svr-Published Rates'!Y18-('[1]Expr Svr-Published Rates'!Y18*'[1]Expr Svr-Published Rates'!I18),IF(('[1]Expr Svr-Published Rates'!Y18-('[1]Expr Svr-Published Rates'!Y18*'[1]Expr Svr-Published Rates'!I18))&gt;'[1]Expr Svr-Published Rates'!I$9,('[1]Expr Svr-Published Rates'!Y18-('[1]Expr Svr-Published Rates'!Y18*'[1]Expr Svr-Published Rates'!I18)),'[1]Expr Svr-Published Rates'!I$9))</f>
        <v>25.808759999999999</v>
      </c>
      <c r="J24" s="165">
        <f>IF('[1]Expr Svr-Published Rates'!J$7=0,'[1]Expr Svr-Published Rates'!Z18-('[1]Expr Svr-Published Rates'!Z18*'[1]Expr Svr-Published Rates'!J18),IF(('[1]Expr Svr-Published Rates'!Z18-('[1]Expr Svr-Published Rates'!Z18*'[1]Expr Svr-Published Rates'!J18))&gt;'[1]Expr Svr-Published Rates'!J$9,('[1]Expr Svr-Published Rates'!Z18-('[1]Expr Svr-Published Rates'!Z18*'[1]Expr Svr-Published Rates'!J18)),'[1]Expr Svr-Published Rates'!J$9))</f>
        <v>20.781759999999998</v>
      </c>
      <c r="K24" s="165">
        <f>IF('[1]Expr Svr-Published Rates'!K$7=0,'[1]Expr Svr-Published Rates'!AA18-('[1]Expr Svr-Published Rates'!AA18*'[1]Expr Svr-Published Rates'!K18),IF(('[1]Expr Svr-Published Rates'!AA18-('[1]Expr Svr-Published Rates'!AA18*'[1]Expr Svr-Published Rates'!K18))&gt;'[1]Expr Svr-Published Rates'!K$9,('[1]Expr Svr-Published Rates'!AA18-('[1]Expr Svr-Published Rates'!AA18*'[1]Expr Svr-Published Rates'!K18)),'[1]Expr Svr-Published Rates'!K$9))</f>
        <v>23.167470000000009</v>
      </c>
      <c r="L24" s="165">
        <f>IF('[1]Expr Svr-Published Rates'!L$7=0,'[1]Expr Svr-Published Rates'!AB18-('[1]Expr Svr-Published Rates'!AB18*'[1]Expr Svr-Published Rates'!L18),IF(('[1]Expr Svr-Published Rates'!AB18-('[1]Expr Svr-Published Rates'!AB18*'[1]Expr Svr-Published Rates'!L18))&gt;'[1]Expr Svr-Published Rates'!L$9,('[1]Expr Svr-Published Rates'!AB18-('[1]Expr Svr-Published Rates'!AB18*'[1]Expr Svr-Published Rates'!L18)),'[1]Expr Svr-Published Rates'!L$9))</f>
        <v>28.757535000000004</v>
      </c>
      <c r="M24" s="165">
        <f>IF('[1]Expr Svr-Published Rates'!M$7=0,'[1]Expr Svr-Published Rates'!AC18-('[1]Expr Svr-Published Rates'!AC18*'[1]Expr Svr-Published Rates'!M18),IF(('[1]Expr Svr-Published Rates'!AC18-('[1]Expr Svr-Published Rates'!AC18*'[1]Expr Svr-Published Rates'!M18))&gt;'[1]Expr Svr-Published Rates'!M$9,('[1]Expr Svr-Published Rates'!AC18-('[1]Expr Svr-Published Rates'!AC18*'[1]Expr Svr-Published Rates'!M18)),'[1]Expr Svr-Published Rates'!M$9))</f>
        <v>32.281504999999996</v>
      </c>
      <c r="N24" s="166">
        <f>IF('[1]Expr Svr-Published Rates'!N$7=0,'[1]Expr Svr-Published Rates'!AD18-('[1]Expr Svr-Published Rates'!AD18*'[1]Expr Svr-Published Rates'!N18),IF(('[1]Expr Svr-Published Rates'!AD18-('[1]Expr Svr-Published Rates'!AD18*'[1]Expr Svr-Published Rates'!N18))&gt;'[1]Expr Svr-Published Rates'!N$9,('[1]Expr Svr-Published Rates'!AD18-('[1]Expr Svr-Published Rates'!AD18*'[1]Expr Svr-Published Rates'!N18)),'[1]Expr Svr-Published Rates'!N$9))</f>
        <v>37.486635000000007</v>
      </c>
      <c r="O24" s="165">
        <v>19.296430000000001</v>
      </c>
      <c r="P24" s="165">
        <v>17.761949999999999</v>
      </c>
      <c r="Q24" s="165">
        <v>24.454075000000003</v>
      </c>
    </row>
    <row r="25" spans="1:17" s="199" customFormat="1" ht="18" customHeight="1" thickBot="1">
      <c r="A25" s="112">
        <v>2.5</v>
      </c>
      <c r="B25" s="181" t="s">
        <v>519</v>
      </c>
      <c r="C25" s="168">
        <f>IF('[1]Expr Svr-Published Rates'!C$7=0,'[1]Expr Svr-Published Rates'!S19-('[1]Expr Svr-Published Rates'!S19*'[1]Expr Svr-Published Rates'!C19),IF(('[1]Expr Svr-Published Rates'!S19-('[1]Expr Svr-Published Rates'!S19*'[1]Expr Svr-Published Rates'!C19))&gt;'[1]Expr Svr-Published Rates'!C$9,('[1]Expr Svr-Published Rates'!S19-('[1]Expr Svr-Published Rates'!S19*'[1]Expr Svr-Published Rates'!C19)),'[1]Expr Svr-Published Rates'!C$9))</f>
        <v>18.279674999999997</v>
      </c>
      <c r="D25" s="168">
        <f>IF('[1]Expr Svr-Published Rates'!D$7=0,'[1]Expr Svr-Published Rates'!T19-('[1]Expr Svr-Published Rates'!T19*'[1]Expr Svr-Published Rates'!D19),IF(('[1]Expr Svr-Published Rates'!T19-('[1]Expr Svr-Published Rates'!T19*'[1]Expr Svr-Published Rates'!D19))&gt;'[1]Expr Svr-Published Rates'!D$9,('[1]Expr Svr-Published Rates'!T19-('[1]Expr Svr-Published Rates'!T19*'[1]Expr Svr-Published Rates'!D19)),'[1]Expr Svr-Published Rates'!D$9))</f>
        <v>20.408415000000005</v>
      </c>
      <c r="E25" s="168">
        <f>IF('[1]Expr Svr-Published Rates'!E$7=0,'[1]Expr Svr-Published Rates'!U19-('[1]Expr Svr-Published Rates'!U19*'[1]Expr Svr-Published Rates'!E19),IF(('[1]Expr Svr-Published Rates'!U19-('[1]Expr Svr-Published Rates'!U19*'[1]Expr Svr-Published Rates'!E19))&gt;'[1]Expr Svr-Published Rates'!E$9,('[1]Expr Svr-Published Rates'!U19-('[1]Expr Svr-Published Rates'!U19*'[1]Expr Svr-Published Rates'!E19)),'[1]Expr Svr-Published Rates'!E$9))</f>
        <v>23.33182</v>
      </c>
      <c r="F25" s="168">
        <f>IF('[1]Expr Svr-Published Rates'!F$7=0,'[1]Expr Svr-Published Rates'!V19-('[1]Expr Svr-Published Rates'!V19*'[1]Expr Svr-Published Rates'!F19),IF(('[1]Expr Svr-Published Rates'!V19-('[1]Expr Svr-Published Rates'!V19*'[1]Expr Svr-Published Rates'!F19))&gt;'[1]Expr Svr-Published Rates'!F$9,('[1]Expr Svr-Published Rates'!V19-('[1]Expr Svr-Published Rates'!V19*'[1]Expr Svr-Published Rates'!F19)),'[1]Expr Svr-Published Rates'!F$9))</f>
        <v>25.978125000000006</v>
      </c>
      <c r="G25" s="168">
        <f>IF('[1]Expr Svr-Published Rates'!G$7=0,'[1]Expr Svr-Published Rates'!W19-('[1]Expr Svr-Published Rates'!W19*'[1]Expr Svr-Published Rates'!G19),IF(('[1]Expr Svr-Published Rates'!W19-('[1]Expr Svr-Published Rates'!W19*'[1]Expr Svr-Published Rates'!G19))&gt;'[1]Expr Svr-Published Rates'!G$9,('[1]Expr Svr-Published Rates'!W19-('[1]Expr Svr-Published Rates'!W19*'[1]Expr Svr-Published Rates'!G19)),'[1]Expr Svr-Published Rates'!G$9))</f>
        <v>26.338355000000007</v>
      </c>
      <c r="H25" s="168">
        <f>IF('[1]Expr Svr-Published Rates'!H$7=0,'[1]Expr Svr-Published Rates'!X19-('[1]Expr Svr-Published Rates'!X19*'[1]Expr Svr-Published Rates'!H19),IF(('[1]Expr Svr-Published Rates'!X19-('[1]Expr Svr-Published Rates'!X19*'[1]Expr Svr-Published Rates'!H19))&gt;'[1]Expr Svr-Published Rates'!H$9,('[1]Expr Svr-Published Rates'!X19-('[1]Expr Svr-Published Rates'!X19*'[1]Expr Svr-Published Rates'!H19)),'[1]Expr Svr-Published Rates'!H$9))</f>
        <v>28.744150000000005</v>
      </c>
      <c r="I25" s="168">
        <f>IF('[1]Expr Svr-Published Rates'!I$7=0,'[1]Expr Svr-Published Rates'!Y19-('[1]Expr Svr-Published Rates'!Y19*'[1]Expr Svr-Published Rates'!I19),IF(('[1]Expr Svr-Published Rates'!Y19-('[1]Expr Svr-Published Rates'!Y19*'[1]Expr Svr-Published Rates'!I19))&gt;'[1]Expr Svr-Published Rates'!I$9,('[1]Expr Svr-Published Rates'!Y19-('[1]Expr Svr-Published Rates'!Y19*'[1]Expr Svr-Published Rates'!I19)),'[1]Expr Svr-Published Rates'!I$9))</f>
        <v>27.647790000000001</v>
      </c>
      <c r="J25" s="168">
        <f>IF('[1]Expr Svr-Published Rates'!J$7=0,'[1]Expr Svr-Published Rates'!Z19-('[1]Expr Svr-Published Rates'!Z19*'[1]Expr Svr-Published Rates'!J19),IF(('[1]Expr Svr-Published Rates'!Z19-('[1]Expr Svr-Published Rates'!Z19*'[1]Expr Svr-Published Rates'!J19))&gt;'[1]Expr Svr-Published Rates'!J$9,('[1]Expr Svr-Published Rates'!Z19-('[1]Expr Svr-Published Rates'!Z19*'[1]Expr Svr-Published Rates'!J19)),'[1]Expr Svr-Published Rates'!J$9))</f>
        <v>22.381600000000006</v>
      </c>
      <c r="K25" s="168">
        <f>IF('[1]Expr Svr-Published Rates'!K$7=0,'[1]Expr Svr-Published Rates'!AA19-('[1]Expr Svr-Published Rates'!AA19*'[1]Expr Svr-Published Rates'!K19),IF(('[1]Expr Svr-Published Rates'!AA19-('[1]Expr Svr-Published Rates'!AA19*'[1]Expr Svr-Published Rates'!K19))&gt;'[1]Expr Svr-Published Rates'!K$9,('[1]Expr Svr-Published Rates'!AA19-('[1]Expr Svr-Published Rates'!AA19*'[1]Expr Svr-Published Rates'!K19)),'[1]Expr Svr-Published Rates'!K$9))</f>
        <v>25.158695000000009</v>
      </c>
      <c r="L25" s="168">
        <f>IF('[1]Expr Svr-Published Rates'!L$7=0,'[1]Expr Svr-Published Rates'!AB19-('[1]Expr Svr-Published Rates'!AB19*'[1]Expr Svr-Published Rates'!L19),IF(('[1]Expr Svr-Published Rates'!AB19-('[1]Expr Svr-Published Rates'!AB19*'[1]Expr Svr-Published Rates'!L19))&gt;'[1]Expr Svr-Published Rates'!L$9,('[1]Expr Svr-Published Rates'!AB19-('[1]Expr Svr-Published Rates'!AB19*'[1]Expr Svr-Published Rates'!L19)),'[1]Expr Svr-Published Rates'!L$9))</f>
        <v>31.166120000000006</v>
      </c>
      <c r="M25" s="168">
        <f>IF('[1]Expr Svr-Published Rates'!M$7=0,'[1]Expr Svr-Published Rates'!AC19-('[1]Expr Svr-Published Rates'!AC19*'[1]Expr Svr-Published Rates'!M19),IF(('[1]Expr Svr-Published Rates'!AC19-('[1]Expr Svr-Published Rates'!AC19*'[1]Expr Svr-Published Rates'!M19))&gt;'[1]Expr Svr-Published Rates'!M$9,('[1]Expr Svr-Published Rates'!AC19-('[1]Expr Svr-Published Rates'!AC19*'[1]Expr Svr-Published Rates'!M19)),'[1]Expr Svr-Published Rates'!M$9))</f>
        <v>35.853970000000004</v>
      </c>
      <c r="N25" s="169">
        <f>IF('[1]Expr Svr-Published Rates'!N$7=0,'[1]Expr Svr-Published Rates'!AD19-('[1]Expr Svr-Published Rates'!AD19*'[1]Expr Svr-Published Rates'!N19),IF(('[1]Expr Svr-Published Rates'!AD19-('[1]Expr Svr-Published Rates'!AD19*'[1]Expr Svr-Published Rates'!N19))&gt;'[1]Expr Svr-Published Rates'!N$9,('[1]Expr Svr-Published Rates'!AD19-('[1]Expr Svr-Published Rates'!AD19*'[1]Expr Svr-Published Rates'!N19)),'[1]Expr Svr-Published Rates'!N$9))</f>
        <v>41.414730000000006</v>
      </c>
      <c r="O25" s="168">
        <v>20.781925000000001</v>
      </c>
      <c r="P25" s="168">
        <v>19.288575000000002</v>
      </c>
      <c r="Q25" s="168">
        <v>26.532325</v>
      </c>
    </row>
    <row r="26" spans="1:17" s="199" customFormat="1" ht="14.25" customHeight="1">
      <c r="A26" s="115"/>
      <c r="B26" s="116"/>
      <c r="C26" s="94"/>
      <c r="D26" s="94"/>
      <c r="E26" s="94"/>
      <c r="F26" s="94"/>
      <c r="G26" s="94"/>
      <c r="H26" s="94"/>
      <c r="I26" s="94"/>
      <c r="J26" s="94"/>
      <c r="K26" s="94"/>
      <c r="L26" s="94"/>
      <c r="M26" s="94"/>
      <c r="N26" s="94"/>
      <c r="O26" s="94"/>
      <c r="P26" s="94"/>
      <c r="Q26" s="94"/>
    </row>
    <row r="27" spans="1:17" s="199" customFormat="1" ht="14.25" customHeight="1" thickBot="1">
      <c r="A27" s="118" t="s">
        <v>520</v>
      </c>
      <c r="B27" s="116"/>
      <c r="C27" s="94"/>
      <c r="D27" s="94"/>
      <c r="E27" s="94"/>
      <c r="F27" s="94"/>
      <c r="G27" s="94"/>
      <c r="H27" s="94"/>
      <c r="I27" s="94"/>
      <c r="J27" s="94"/>
      <c r="K27" s="94"/>
      <c r="L27" s="94"/>
      <c r="M27" s="94"/>
      <c r="N27" s="94"/>
      <c r="O27" s="94"/>
      <c r="P27" s="94"/>
      <c r="Q27" s="94"/>
    </row>
    <row r="28" spans="1:17" s="199" customFormat="1" ht="18" customHeight="1">
      <c r="A28" s="119">
        <v>0.5</v>
      </c>
      <c r="B28" s="120" t="s">
        <v>519</v>
      </c>
      <c r="C28" s="170">
        <f>IF('[1]Expr Svr-Published Rates'!C$7=0,'[1]Expr Svr-Published Rates'!S22-('[1]Expr Svr-Published Rates'!S22*'[1]Expr Svr-Published Rates'!C22),IF(('[1]Expr Svr-Published Rates'!S22-('[1]Expr Svr-Published Rates'!S22*'[1]Expr Svr-Published Rates'!C22))&gt;'[1]Expr Svr-Published Rates'!C$9,('[1]Expr Svr-Published Rates'!S22-('[1]Expr Svr-Published Rates'!S22*'[1]Expr Svr-Published Rates'!C22)),'[1]Expr Svr-Published Rates'!C$9))</f>
        <v>14.151149999999994</v>
      </c>
      <c r="D28" s="162">
        <f>IF('[1]Expr Svr-Published Rates'!D$7=0,'[1]Expr Svr-Published Rates'!T22-('[1]Expr Svr-Published Rates'!T22*'[1]Expr Svr-Published Rates'!D22),IF(('[1]Expr Svr-Published Rates'!T22-('[1]Expr Svr-Published Rates'!T22*'[1]Expr Svr-Published Rates'!D22))&gt;'[1]Expr Svr-Published Rates'!D$9,('[1]Expr Svr-Published Rates'!T22-('[1]Expr Svr-Published Rates'!T22*'[1]Expr Svr-Published Rates'!D22)),'[1]Expr Svr-Published Rates'!D$9))</f>
        <v>15.074240000000003</v>
      </c>
      <c r="E28" s="162">
        <f>IF('[1]Expr Svr-Published Rates'!E$7=0,'[1]Expr Svr-Published Rates'!U22-('[1]Expr Svr-Published Rates'!U22*'[1]Expr Svr-Published Rates'!E22),IF(('[1]Expr Svr-Published Rates'!U22-('[1]Expr Svr-Published Rates'!U22*'[1]Expr Svr-Published Rates'!E22))&gt;'[1]Expr Svr-Published Rates'!E$9,('[1]Expr Svr-Published Rates'!U22-('[1]Expr Svr-Published Rates'!U22*'[1]Expr Svr-Published Rates'!E22)),'[1]Expr Svr-Published Rates'!E$9))</f>
        <v>16.293480000000002</v>
      </c>
      <c r="F28" s="162">
        <f>IF('[1]Expr Svr-Published Rates'!F$7=0,'[1]Expr Svr-Published Rates'!V22-('[1]Expr Svr-Published Rates'!V22*'[1]Expr Svr-Published Rates'!F22),IF(('[1]Expr Svr-Published Rates'!V22-('[1]Expr Svr-Published Rates'!V22*'[1]Expr Svr-Published Rates'!F22))&gt;'[1]Expr Svr-Published Rates'!F$9,('[1]Expr Svr-Published Rates'!V22-('[1]Expr Svr-Published Rates'!V22*'[1]Expr Svr-Published Rates'!F22)),'[1]Expr Svr-Published Rates'!F$9))</f>
        <v>18.219324999999998</v>
      </c>
      <c r="G28" s="162">
        <f>IF('[1]Expr Svr-Published Rates'!G$7=0,'[1]Expr Svr-Published Rates'!W22-('[1]Expr Svr-Published Rates'!W22*'[1]Expr Svr-Published Rates'!G22),IF(('[1]Expr Svr-Published Rates'!W22-('[1]Expr Svr-Published Rates'!W22*'[1]Expr Svr-Published Rates'!G22))&gt;'[1]Expr Svr-Published Rates'!G$9,('[1]Expr Svr-Published Rates'!W22-('[1]Expr Svr-Published Rates'!W22*'[1]Expr Svr-Published Rates'!G22)),'[1]Expr Svr-Published Rates'!G$9))</f>
        <v>18.247034999999997</v>
      </c>
      <c r="H28" s="162">
        <f>IF('[1]Expr Svr-Published Rates'!H$7=0,'[1]Expr Svr-Published Rates'!X22-('[1]Expr Svr-Published Rates'!X22*'[1]Expr Svr-Published Rates'!H22),IF(('[1]Expr Svr-Published Rates'!X22-('[1]Expr Svr-Published Rates'!X22*'[1]Expr Svr-Published Rates'!H22))&gt;'[1]Expr Svr-Published Rates'!H$9,('[1]Expr Svr-Published Rates'!X22-('[1]Expr Svr-Published Rates'!X22*'[1]Expr Svr-Published Rates'!H22)),'[1]Expr Svr-Published Rates'!H$9))</f>
        <v>22.950290000000003</v>
      </c>
      <c r="I28" s="162">
        <f>IF('[1]Expr Svr-Published Rates'!I$7=0,'[1]Expr Svr-Published Rates'!Y22-('[1]Expr Svr-Published Rates'!Y22*'[1]Expr Svr-Published Rates'!I22),IF(('[1]Expr Svr-Published Rates'!Y22-('[1]Expr Svr-Published Rates'!Y22*'[1]Expr Svr-Published Rates'!I22))&gt;'[1]Expr Svr-Published Rates'!I$9,('[1]Expr Svr-Published Rates'!Y22-('[1]Expr Svr-Published Rates'!Y22*'[1]Expr Svr-Published Rates'!I22)),'[1]Expr Svr-Published Rates'!I$9))</f>
        <v>22.302135</v>
      </c>
      <c r="J28" s="162">
        <f>IF('[1]Expr Svr-Published Rates'!J$7=0,'[1]Expr Svr-Published Rates'!Z22-('[1]Expr Svr-Published Rates'!Z22*'[1]Expr Svr-Published Rates'!J22),IF(('[1]Expr Svr-Published Rates'!Z22-('[1]Expr Svr-Published Rates'!Z22*'[1]Expr Svr-Published Rates'!J22))&gt;'[1]Expr Svr-Published Rates'!J$9,('[1]Expr Svr-Published Rates'!Z22-('[1]Expr Svr-Published Rates'!Z22*'[1]Expr Svr-Published Rates'!J22)),'[1]Expr Svr-Published Rates'!J$9))</f>
        <v>18.535520000000005</v>
      </c>
      <c r="K28" s="162">
        <f>IF('[1]Expr Svr-Published Rates'!K$7=0,'[1]Expr Svr-Published Rates'!AA22-('[1]Expr Svr-Published Rates'!AA22*'[1]Expr Svr-Published Rates'!K22),IF(('[1]Expr Svr-Published Rates'!AA22-('[1]Expr Svr-Published Rates'!AA22*'[1]Expr Svr-Published Rates'!K22))&gt;'[1]Expr Svr-Published Rates'!K$9,('[1]Expr Svr-Published Rates'!AA22-('[1]Expr Svr-Published Rates'!AA22*'[1]Expr Svr-Published Rates'!K22)),'[1]Expr Svr-Published Rates'!K$9))</f>
        <v>22.46611</v>
      </c>
      <c r="L28" s="162">
        <f>IF('[1]Expr Svr-Published Rates'!L$7=0,'[1]Expr Svr-Published Rates'!AB22-('[1]Expr Svr-Published Rates'!AB22*'[1]Expr Svr-Published Rates'!L22),IF(('[1]Expr Svr-Published Rates'!AB22-('[1]Expr Svr-Published Rates'!AB22*'[1]Expr Svr-Published Rates'!L22))&gt;'[1]Expr Svr-Published Rates'!L$9,('[1]Expr Svr-Published Rates'!AB22-('[1]Expr Svr-Published Rates'!AB22*'[1]Expr Svr-Published Rates'!L22)),'[1]Expr Svr-Published Rates'!L$9))</f>
        <v>24.99109</v>
      </c>
      <c r="M28" s="162">
        <f>IF('[1]Expr Svr-Published Rates'!M$7=0,'[1]Expr Svr-Published Rates'!AC22-('[1]Expr Svr-Published Rates'!AC22*'[1]Expr Svr-Published Rates'!M22),IF(('[1]Expr Svr-Published Rates'!AC22-('[1]Expr Svr-Published Rates'!AC22*'[1]Expr Svr-Published Rates'!M22))&gt;'[1]Expr Svr-Published Rates'!M$9,('[1]Expr Svr-Published Rates'!AC22-('[1]Expr Svr-Published Rates'!AC22*'[1]Expr Svr-Published Rates'!M22)),'[1]Expr Svr-Published Rates'!M$9))</f>
        <v>26.866230000000002</v>
      </c>
      <c r="N28" s="171">
        <f>IF('[1]Expr Svr-Published Rates'!N$7=0,'[1]Expr Svr-Published Rates'!AD22-('[1]Expr Svr-Published Rates'!AD22*'[1]Expr Svr-Published Rates'!N22),IF(('[1]Expr Svr-Published Rates'!AD22-('[1]Expr Svr-Published Rates'!AD22*'[1]Expr Svr-Published Rates'!N22))&gt;'[1]Expr Svr-Published Rates'!N$9,('[1]Expr Svr-Published Rates'!AD22-('[1]Expr Svr-Published Rates'!AD22*'[1]Expr Svr-Published Rates'!N22)),'[1]Expr Svr-Published Rates'!N$9))</f>
        <v>30.422530000000002</v>
      </c>
      <c r="O28" s="162">
        <v>17.210735</v>
      </c>
      <c r="P28" s="162">
        <v>17.615924999999997</v>
      </c>
      <c r="Q28" s="162">
        <v>21.184294999999999</v>
      </c>
    </row>
    <row r="29" spans="1:17" s="199" customFormat="1" ht="18" customHeight="1">
      <c r="A29" s="108">
        <v>1</v>
      </c>
      <c r="B29" s="109" t="s">
        <v>519</v>
      </c>
      <c r="C29" s="172">
        <f>IF('[1]Expr Svr-Published Rates'!C$7=0,'[1]Expr Svr-Published Rates'!S23-('[1]Expr Svr-Published Rates'!S23*'[1]Expr Svr-Published Rates'!C23),IF(('[1]Expr Svr-Published Rates'!S23-('[1]Expr Svr-Published Rates'!S23*'[1]Expr Svr-Published Rates'!C23))&gt;'[1]Expr Svr-Published Rates'!C$9,('[1]Expr Svr-Published Rates'!S23-('[1]Expr Svr-Published Rates'!S23*'[1]Expr Svr-Published Rates'!C23)),'[1]Expr Svr-Published Rates'!C$9))</f>
        <v>16.235324999999996</v>
      </c>
      <c r="D29" s="165">
        <f>IF('[1]Expr Svr-Published Rates'!D$7=0,'[1]Expr Svr-Published Rates'!T23-('[1]Expr Svr-Published Rates'!T23*'[1]Expr Svr-Published Rates'!D23),IF(('[1]Expr Svr-Published Rates'!T23-('[1]Expr Svr-Published Rates'!T23*'[1]Expr Svr-Published Rates'!D23))&gt;'[1]Expr Svr-Published Rates'!D$9,('[1]Expr Svr-Published Rates'!T23-('[1]Expr Svr-Published Rates'!T23*'[1]Expr Svr-Published Rates'!D23)),'[1]Expr Svr-Published Rates'!D$9))</f>
        <v>17.221764999999998</v>
      </c>
      <c r="E29" s="165">
        <f>IF('[1]Expr Svr-Published Rates'!E$7=0,'[1]Expr Svr-Published Rates'!U23-('[1]Expr Svr-Published Rates'!U23*'[1]Expr Svr-Published Rates'!E23),IF(('[1]Expr Svr-Published Rates'!U23-('[1]Expr Svr-Published Rates'!U23*'[1]Expr Svr-Published Rates'!E23))&gt;'[1]Expr Svr-Published Rates'!E$9,('[1]Expr Svr-Published Rates'!U23-('[1]Expr Svr-Published Rates'!U23*'[1]Expr Svr-Published Rates'!E23)),'[1]Expr Svr-Published Rates'!E$9))</f>
        <v>18.745815</v>
      </c>
      <c r="F29" s="165">
        <f>IF('[1]Expr Svr-Published Rates'!F$7=0,'[1]Expr Svr-Published Rates'!V23-('[1]Expr Svr-Published Rates'!V23*'[1]Expr Svr-Published Rates'!F23),IF(('[1]Expr Svr-Published Rates'!V23-('[1]Expr Svr-Published Rates'!V23*'[1]Expr Svr-Published Rates'!F23))&gt;'[1]Expr Svr-Published Rates'!F$9,('[1]Expr Svr-Published Rates'!V23-('[1]Expr Svr-Published Rates'!V23*'[1]Expr Svr-Published Rates'!F23)),'[1]Expr Svr-Published Rates'!F$9))</f>
        <v>20.380704999999999</v>
      </c>
      <c r="G29" s="165">
        <f>IF('[1]Expr Svr-Published Rates'!G$7=0,'[1]Expr Svr-Published Rates'!W23-('[1]Expr Svr-Published Rates'!W23*'[1]Expr Svr-Published Rates'!G23),IF(('[1]Expr Svr-Published Rates'!W23-('[1]Expr Svr-Published Rates'!W23*'[1]Expr Svr-Published Rates'!G23))&gt;'[1]Expr Svr-Published Rates'!G$9,('[1]Expr Svr-Published Rates'!W23-('[1]Expr Svr-Published Rates'!W23*'[1]Expr Svr-Published Rates'!G23)),'[1]Expr Svr-Published Rates'!G$9))</f>
        <v>20.449980000000004</v>
      </c>
      <c r="H29" s="165">
        <f>IF('[1]Expr Svr-Published Rates'!H$7=0,'[1]Expr Svr-Published Rates'!X23-('[1]Expr Svr-Published Rates'!X23*'[1]Expr Svr-Published Rates'!H23),IF(('[1]Expr Svr-Published Rates'!X23-('[1]Expr Svr-Published Rates'!X23*'[1]Expr Svr-Published Rates'!H23))&gt;'[1]Expr Svr-Published Rates'!H$9,('[1]Expr Svr-Published Rates'!X23-('[1]Expr Svr-Published Rates'!X23*'[1]Expr Svr-Published Rates'!H23)),'[1]Expr Svr-Published Rates'!H$9))</f>
        <v>25.27684</v>
      </c>
      <c r="I29" s="165">
        <f>IF('[1]Expr Svr-Published Rates'!I$7=0,'[1]Expr Svr-Published Rates'!Y23-('[1]Expr Svr-Published Rates'!Y23*'[1]Expr Svr-Published Rates'!I23),IF(('[1]Expr Svr-Published Rates'!Y23-('[1]Expr Svr-Published Rates'!Y23*'[1]Expr Svr-Published Rates'!I23))&gt;'[1]Expr Svr-Published Rates'!I$9,('[1]Expr Svr-Published Rates'!Y23-('[1]Expr Svr-Published Rates'!Y23*'[1]Expr Svr-Published Rates'!I23)),'[1]Expr Svr-Published Rates'!I$9))</f>
        <v>24.452864999999996</v>
      </c>
      <c r="J29" s="165">
        <f>IF('[1]Expr Svr-Published Rates'!J$7=0,'[1]Expr Svr-Published Rates'!Z23-('[1]Expr Svr-Published Rates'!Z23*'[1]Expr Svr-Published Rates'!J23),IF(('[1]Expr Svr-Published Rates'!Z23-('[1]Expr Svr-Published Rates'!Z23*'[1]Expr Svr-Published Rates'!J23))&gt;'[1]Expr Svr-Published Rates'!J$9,('[1]Expr Svr-Published Rates'!Z23-('[1]Expr Svr-Published Rates'!Z23*'[1]Expr Svr-Published Rates'!J23)),'[1]Expr Svr-Published Rates'!J$9))</f>
        <v>20.038400000000003</v>
      </c>
      <c r="K29" s="165">
        <f>IF('[1]Expr Svr-Published Rates'!K$7=0,'[1]Expr Svr-Published Rates'!AA23-('[1]Expr Svr-Published Rates'!AA23*'[1]Expr Svr-Published Rates'!K23),IF(('[1]Expr Svr-Published Rates'!AA23-('[1]Expr Svr-Published Rates'!AA23*'[1]Expr Svr-Published Rates'!K23))&gt;'[1]Expr Svr-Published Rates'!K$9,('[1]Expr Svr-Published Rates'!AA23-('[1]Expr Svr-Published Rates'!AA23*'[1]Expr Svr-Published Rates'!K23)),'[1]Expr Svr-Published Rates'!K$9))</f>
        <v>24.429990000000004</v>
      </c>
      <c r="L29" s="165">
        <f>IF('[1]Expr Svr-Published Rates'!L$7=0,'[1]Expr Svr-Published Rates'!AB23-('[1]Expr Svr-Published Rates'!AB23*'[1]Expr Svr-Published Rates'!L23),IF(('[1]Expr Svr-Published Rates'!AB23-('[1]Expr Svr-Published Rates'!AB23*'[1]Expr Svr-Published Rates'!L23))&gt;'[1]Expr Svr-Published Rates'!L$9,('[1]Expr Svr-Published Rates'!AB23-('[1]Expr Svr-Published Rates'!AB23*'[1]Expr Svr-Published Rates'!L23)),'[1]Expr Svr-Published Rates'!L$9))</f>
        <v>27.706810000000004</v>
      </c>
      <c r="M29" s="165">
        <f>IF('[1]Expr Svr-Published Rates'!M$7=0,'[1]Expr Svr-Published Rates'!AC23-('[1]Expr Svr-Published Rates'!AC23*'[1]Expr Svr-Published Rates'!M23),IF(('[1]Expr Svr-Published Rates'!AC23-('[1]Expr Svr-Published Rates'!AC23*'[1]Expr Svr-Published Rates'!M23))&gt;'[1]Expr Svr-Published Rates'!M$9,('[1]Expr Svr-Published Rates'!AC23-('[1]Expr Svr-Published Rates'!AC23*'[1]Expr Svr-Published Rates'!M23)),'[1]Expr Svr-Published Rates'!M$9))</f>
        <v>30.551850000000002</v>
      </c>
      <c r="N29" s="173">
        <f>IF('[1]Expr Svr-Published Rates'!N$7=0,'[1]Expr Svr-Published Rates'!AD23-('[1]Expr Svr-Published Rates'!AD23*'[1]Expr Svr-Published Rates'!N23),IF(('[1]Expr Svr-Published Rates'!AD23-('[1]Expr Svr-Published Rates'!AD23*'[1]Expr Svr-Published Rates'!N23))&gt;'[1]Expr Svr-Published Rates'!N$9,('[1]Expr Svr-Published Rates'!AD23-('[1]Expr Svr-Published Rates'!AD23*'[1]Expr Svr-Published Rates'!N23)),'[1]Expr Svr-Published Rates'!N$9))</f>
        <v>34.366790000000009</v>
      </c>
      <c r="O29" s="165">
        <v>18.606200000000001</v>
      </c>
      <c r="P29" s="165">
        <v>19.155825</v>
      </c>
      <c r="Q29" s="165">
        <v>23.33182</v>
      </c>
    </row>
    <row r="30" spans="1:17" s="201" customFormat="1" ht="18" customHeight="1">
      <c r="A30" s="108">
        <v>1.5</v>
      </c>
      <c r="B30" s="109" t="s">
        <v>519</v>
      </c>
      <c r="C30" s="172">
        <f>IF('[1]Expr Svr-Published Rates'!C$7=0,'[1]Expr Svr-Published Rates'!S24-('[1]Expr Svr-Published Rates'!S24*'[1]Expr Svr-Published Rates'!C24),IF(('[1]Expr Svr-Published Rates'!S24-('[1]Expr Svr-Published Rates'!S24*'[1]Expr Svr-Published Rates'!C24))&gt;'[1]Expr Svr-Published Rates'!C$9,('[1]Expr Svr-Published Rates'!S24-('[1]Expr Svr-Published Rates'!S24*'[1]Expr Svr-Published Rates'!C24)),'[1]Expr Svr-Published Rates'!C$9))</f>
        <v>16.885799999999996</v>
      </c>
      <c r="D30" s="165">
        <f>IF('[1]Expr Svr-Published Rates'!D$7=0,'[1]Expr Svr-Published Rates'!T24-('[1]Expr Svr-Published Rates'!T24*'[1]Expr Svr-Published Rates'!D24),IF(('[1]Expr Svr-Published Rates'!T24-('[1]Expr Svr-Published Rates'!T24*'[1]Expr Svr-Published Rates'!D24))&gt;'[1]Expr Svr-Published Rates'!D$9,('[1]Expr Svr-Published Rates'!T24-('[1]Expr Svr-Published Rates'!T24*'[1]Expr Svr-Published Rates'!D24)),'[1]Expr Svr-Published Rates'!D$9))</f>
        <v>18.302455000000002</v>
      </c>
      <c r="E30" s="165">
        <f>IF('[1]Expr Svr-Published Rates'!E$7=0,'[1]Expr Svr-Published Rates'!U24-('[1]Expr Svr-Published Rates'!U24*'[1]Expr Svr-Published Rates'!E24),IF(('[1]Expr Svr-Published Rates'!U24-('[1]Expr Svr-Published Rates'!U24*'[1]Expr Svr-Published Rates'!E24))&gt;'[1]Expr Svr-Published Rates'!E$9,('[1]Expr Svr-Published Rates'!U24-('[1]Expr Svr-Published Rates'!U24*'[1]Expr Svr-Published Rates'!E24)),'[1]Expr Svr-Published Rates'!E$9))</f>
        <v>20.228300000000004</v>
      </c>
      <c r="F30" s="165">
        <f>IF('[1]Expr Svr-Published Rates'!F$7=0,'[1]Expr Svr-Published Rates'!V24-('[1]Expr Svr-Published Rates'!V24*'[1]Expr Svr-Published Rates'!F24),IF(('[1]Expr Svr-Published Rates'!V24-('[1]Expr Svr-Published Rates'!V24*'[1]Expr Svr-Published Rates'!F24))&gt;'[1]Expr Svr-Published Rates'!F$9,('[1]Expr Svr-Published Rates'!V24-('[1]Expr Svr-Published Rates'!V24*'[1]Expr Svr-Published Rates'!F24)),'[1]Expr Svr-Published Rates'!F$9))</f>
        <v>22.389679999999998</v>
      </c>
      <c r="G30" s="165">
        <f>IF('[1]Expr Svr-Published Rates'!G$7=0,'[1]Expr Svr-Published Rates'!W24-('[1]Expr Svr-Published Rates'!W24*'[1]Expr Svr-Published Rates'!G24),IF(('[1]Expr Svr-Published Rates'!W24-('[1]Expr Svr-Published Rates'!W24*'[1]Expr Svr-Published Rates'!G24))&gt;'[1]Expr Svr-Published Rates'!G$9,('[1]Expr Svr-Published Rates'!W24-('[1]Expr Svr-Published Rates'!W24*'[1]Expr Svr-Published Rates'!G24)),'[1]Expr Svr-Published Rates'!G$9))</f>
        <v>22.403534999999998</v>
      </c>
      <c r="H30" s="165">
        <f>IF('[1]Expr Svr-Published Rates'!H$7=0,'[1]Expr Svr-Published Rates'!X24-('[1]Expr Svr-Published Rates'!X24*'[1]Expr Svr-Published Rates'!H24),IF(('[1]Expr Svr-Published Rates'!X24-('[1]Expr Svr-Published Rates'!X24*'[1]Expr Svr-Published Rates'!H24))&gt;'[1]Expr Svr-Published Rates'!H$9,('[1]Expr Svr-Published Rates'!X24-('[1]Expr Svr-Published Rates'!X24*'[1]Expr Svr-Published Rates'!H24)),'[1]Expr Svr-Published Rates'!H$9))</f>
        <v>27.27317</v>
      </c>
      <c r="I30" s="165">
        <f>IF('[1]Expr Svr-Published Rates'!I$7=0,'[1]Expr Svr-Published Rates'!Y24-('[1]Expr Svr-Published Rates'!Y24*'[1]Expr Svr-Published Rates'!I24),IF(('[1]Expr Svr-Published Rates'!Y24-('[1]Expr Svr-Published Rates'!Y24*'[1]Expr Svr-Published Rates'!I24))&gt;'[1]Expr Svr-Published Rates'!I$9,('[1]Expr Svr-Published Rates'!Y24-('[1]Expr Svr-Published Rates'!Y24*'[1]Expr Svr-Published Rates'!I24)),'[1]Expr Svr-Published Rates'!I$9))</f>
        <v>26.603594999999999</v>
      </c>
      <c r="J30" s="165">
        <f>IF('[1]Expr Svr-Published Rates'!J$7=0,'[1]Expr Svr-Published Rates'!Z24-('[1]Expr Svr-Published Rates'!Z24*'[1]Expr Svr-Published Rates'!J24),IF(('[1]Expr Svr-Published Rates'!Z24-('[1]Expr Svr-Published Rates'!Z24*'[1]Expr Svr-Published Rates'!J24))&gt;'[1]Expr Svr-Published Rates'!J$9,('[1]Expr Svr-Published Rates'!Z24-('[1]Expr Svr-Published Rates'!Z24*'[1]Expr Svr-Published Rates'!J24)),'[1]Expr Svr-Published Rates'!J$9))</f>
        <v>21.638240000000003</v>
      </c>
      <c r="K30" s="165">
        <f>IF('[1]Expr Svr-Published Rates'!K$7=0,'[1]Expr Svr-Published Rates'!AA24-('[1]Expr Svr-Published Rates'!AA24*'[1]Expr Svr-Published Rates'!K24),IF(('[1]Expr Svr-Published Rates'!AA24-('[1]Expr Svr-Published Rates'!AA24*'[1]Expr Svr-Published Rates'!K24))&gt;'[1]Expr Svr-Published Rates'!K$9,('[1]Expr Svr-Published Rates'!AA24-('[1]Expr Svr-Published Rates'!AA24*'[1]Expr Svr-Published Rates'!K24)),'[1]Expr Svr-Published Rates'!K$9))</f>
        <v>26.309220000000003</v>
      </c>
      <c r="L30" s="165">
        <f>IF('[1]Expr Svr-Published Rates'!L$7=0,'[1]Expr Svr-Published Rates'!AB24-('[1]Expr Svr-Published Rates'!AB24*'[1]Expr Svr-Published Rates'!L24),IF(('[1]Expr Svr-Published Rates'!AB24-('[1]Expr Svr-Published Rates'!AB24*'[1]Expr Svr-Published Rates'!L24))&gt;'[1]Expr Svr-Published Rates'!L$9,('[1]Expr Svr-Published Rates'!AB24-('[1]Expr Svr-Published Rates'!AB24*'[1]Expr Svr-Published Rates'!L24)),'[1]Expr Svr-Published Rates'!L$9))</f>
        <v>30.422530000000002</v>
      </c>
      <c r="M30" s="165">
        <f>IF('[1]Expr Svr-Published Rates'!M$7=0,'[1]Expr Svr-Published Rates'!AC24-('[1]Expr Svr-Published Rates'!AC24*'[1]Expr Svr-Published Rates'!M24),IF(('[1]Expr Svr-Published Rates'!AC24-('[1]Expr Svr-Published Rates'!AC24*'[1]Expr Svr-Published Rates'!M24))&gt;'[1]Expr Svr-Published Rates'!M$9,('[1]Expr Svr-Published Rates'!AC24-('[1]Expr Svr-Published Rates'!AC24*'[1]Expr Svr-Published Rates'!M24)),'[1]Expr Svr-Published Rates'!M$9))</f>
        <v>34.221305000000001</v>
      </c>
      <c r="N30" s="173">
        <f>IF('[1]Expr Svr-Published Rates'!N$7=0,'[1]Expr Svr-Published Rates'!AD24-('[1]Expr Svr-Published Rates'!AD24*'[1]Expr Svr-Published Rates'!N24),IF(('[1]Expr Svr-Published Rates'!AD24-('[1]Expr Svr-Published Rates'!AD24*'[1]Expr Svr-Published Rates'!N24))&gt;'[1]Expr Svr-Published Rates'!N$9,('[1]Expr Svr-Published Rates'!AD24-('[1]Expr Svr-Published Rates'!AD24*'[1]Expr Svr-Published Rates'!N24)),'[1]Expr Svr-Published Rates'!N$9))</f>
        <v>38.343379999999996</v>
      </c>
      <c r="O30" s="165">
        <v>20.091695000000001</v>
      </c>
      <c r="P30" s="165">
        <v>20.629349999999995</v>
      </c>
      <c r="Q30" s="165">
        <v>25.174535000000006</v>
      </c>
    </row>
    <row r="31" spans="1:17" s="201" customFormat="1" ht="18" customHeight="1">
      <c r="A31" s="108">
        <v>2</v>
      </c>
      <c r="B31" s="109" t="s">
        <v>519</v>
      </c>
      <c r="C31" s="172">
        <f>IF('[1]Expr Svr-Published Rates'!C$7=0,'[1]Expr Svr-Published Rates'!S25-('[1]Expr Svr-Published Rates'!S25*'[1]Expr Svr-Published Rates'!C25),IF(('[1]Expr Svr-Published Rates'!S25-('[1]Expr Svr-Published Rates'!S25*'[1]Expr Svr-Published Rates'!C25))&gt;'[1]Expr Svr-Published Rates'!C$9,('[1]Expr Svr-Published Rates'!S25-('[1]Expr Svr-Published Rates'!S25*'[1]Expr Svr-Published Rates'!C25)),'[1]Expr Svr-Published Rates'!C$9))</f>
        <v>17.576099999999997</v>
      </c>
      <c r="D31" s="165">
        <f>IF('[1]Expr Svr-Published Rates'!D$7=0,'[1]Expr Svr-Published Rates'!T25-('[1]Expr Svr-Published Rates'!T25*'[1]Expr Svr-Published Rates'!D25),IF(('[1]Expr Svr-Published Rates'!T25-('[1]Expr Svr-Published Rates'!T25*'[1]Expr Svr-Published Rates'!D25))&gt;'[1]Expr Svr-Published Rates'!D$9,('[1]Expr Svr-Published Rates'!T25-('[1]Expr Svr-Published Rates'!T25*'[1]Expr Svr-Published Rates'!D25)),'[1]Expr Svr-Published Rates'!D$9))</f>
        <v>19.355435</v>
      </c>
      <c r="E31" s="165">
        <f>IF('[1]Expr Svr-Published Rates'!E$7=0,'[1]Expr Svr-Published Rates'!U25-('[1]Expr Svr-Published Rates'!U25*'[1]Expr Svr-Published Rates'!E25),IF(('[1]Expr Svr-Published Rates'!U25-('[1]Expr Svr-Published Rates'!U25*'[1]Expr Svr-Published Rates'!E25))&gt;'[1]Expr Svr-Published Rates'!E$9,('[1]Expr Svr-Published Rates'!U25-('[1]Expr Svr-Published Rates'!U25*'[1]Expr Svr-Published Rates'!E25)),'[1]Expr Svr-Published Rates'!E$9))</f>
        <v>21.780059999999999</v>
      </c>
      <c r="F31" s="165">
        <f>IF('[1]Expr Svr-Published Rates'!F$7=0,'[1]Expr Svr-Published Rates'!V25-('[1]Expr Svr-Published Rates'!V25*'[1]Expr Svr-Published Rates'!F25),IF(('[1]Expr Svr-Published Rates'!V25-('[1]Expr Svr-Published Rates'!V25*'[1]Expr Svr-Published Rates'!F25))&gt;'[1]Expr Svr-Published Rates'!F$9,('[1]Expr Svr-Published Rates'!V25-('[1]Expr Svr-Published Rates'!V25*'[1]Expr Svr-Published Rates'!F25)),'[1]Expr Svr-Published Rates'!F$9))</f>
        <v>24.149265</v>
      </c>
      <c r="G31" s="165">
        <f>IF('[1]Expr Svr-Published Rates'!G$7=0,'[1]Expr Svr-Published Rates'!W25-('[1]Expr Svr-Published Rates'!W25*'[1]Expr Svr-Published Rates'!G25),IF(('[1]Expr Svr-Published Rates'!W25-('[1]Expr Svr-Published Rates'!W25*'[1]Expr Svr-Published Rates'!G25))&gt;'[1]Expr Svr-Published Rates'!G$9,('[1]Expr Svr-Published Rates'!W25-('[1]Expr Svr-Published Rates'!W25*'[1]Expr Svr-Published Rates'!G25)),'[1]Expr Svr-Published Rates'!G$9))</f>
        <v>24.426365000000004</v>
      </c>
      <c r="H31" s="165">
        <f>IF('[1]Expr Svr-Published Rates'!H$7=0,'[1]Expr Svr-Published Rates'!X25-('[1]Expr Svr-Published Rates'!X25*'[1]Expr Svr-Published Rates'!H25),IF(('[1]Expr Svr-Published Rates'!X25-('[1]Expr Svr-Published Rates'!X25*'[1]Expr Svr-Published Rates'!H25))&gt;'[1]Expr Svr-Published Rates'!H$9,('[1]Expr Svr-Published Rates'!X25-('[1]Expr Svr-Published Rates'!X25*'[1]Expr Svr-Published Rates'!H25)),'[1]Expr Svr-Published Rates'!H$9))</f>
        <v>29.209460000000007</v>
      </c>
      <c r="I31" s="165">
        <f>IF('[1]Expr Svr-Published Rates'!I$7=0,'[1]Expr Svr-Published Rates'!Y25-('[1]Expr Svr-Published Rates'!Y25*'[1]Expr Svr-Published Rates'!I25),IF(('[1]Expr Svr-Published Rates'!Y25-('[1]Expr Svr-Published Rates'!Y25*'[1]Expr Svr-Published Rates'!I25))&gt;'[1]Expr Svr-Published Rates'!I$9,('[1]Expr Svr-Published Rates'!Y25-('[1]Expr Svr-Published Rates'!Y25*'[1]Expr Svr-Published Rates'!I25)),'[1]Expr Svr-Published Rates'!I$9))</f>
        <v>28.691984999999995</v>
      </c>
      <c r="J31" s="165">
        <f>IF('[1]Expr Svr-Published Rates'!J$7=0,'[1]Expr Svr-Published Rates'!Z25-('[1]Expr Svr-Published Rates'!Z25*'[1]Expr Svr-Published Rates'!J25),IF(('[1]Expr Svr-Published Rates'!Z25-('[1]Expr Svr-Published Rates'!Z25*'[1]Expr Svr-Published Rates'!J25))&gt;'[1]Expr Svr-Published Rates'!J$9,('[1]Expr Svr-Published Rates'!Z25-('[1]Expr Svr-Published Rates'!Z25*'[1]Expr Svr-Published Rates'!J25)),'[1]Expr Svr-Published Rates'!J$9))</f>
        <v>23.221920000000004</v>
      </c>
      <c r="K31" s="165">
        <f>IF('[1]Expr Svr-Published Rates'!K$7=0,'[1]Expr Svr-Published Rates'!AA25-('[1]Expr Svr-Published Rates'!AA25*'[1]Expr Svr-Published Rates'!K25),IF(('[1]Expr Svr-Published Rates'!AA25-('[1]Expr Svr-Published Rates'!AA25*'[1]Expr Svr-Published Rates'!K25))&gt;'[1]Expr Svr-Published Rates'!K$9,('[1]Expr Svr-Published Rates'!AA25-('[1]Expr Svr-Published Rates'!AA25*'[1]Expr Svr-Published Rates'!K25)),'[1]Expr Svr-Published Rates'!K$9))</f>
        <v>28.239240000000002</v>
      </c>
      <c r="L31" s="165">
        <f>IF('[1]Expr Svr-Published Rates'!L$7=0,'[1]Expr Svr-Published Rates'!AB25-('[1]Expr Svr-Published Rates'!AB25*'[1]Expr Svr-Published Rates'!L25),IF(('[1]Expr Svr-Published Rates'!AB25-('[1]Expr Svr-Published Rates'!AB25*'[1]Expr Svr-Published Rates'!L25))&gt;'[1]Expr Svr-Published Rates'!L$9,('[1]Expr Svr-Published Rates'!AB25-('[1]Expr Svr-Published Rates'!AB25*'[1]Expr Svr-Published Rates'!L25)),'[1]Expr Svr-Published Rates'!L$9))</f>
        <v>33.219075000000004</v>
      </c>
      <c r="M31" s="165">
        <f>IF('[1]Expr Svr-Published Rates'!M$7=0,'[1]Expr Svr-Published Rates'!AC25-('[1]Expr Svr-Published Rates'!AC25*'[1]Expr Svr-Published Rates'!M25),IF(('[1]Expr Svr-Published Rates'!AC25-('[1]Expr Svr-Published Rates'!AC25*'[1]Expr Svr-Published Rates'!M25))&gt;'[1]Expr Svr-Published Rates'!M$9,('[1]Expr Svr-Published Rates'!AC25-('[1]Expr Svr-Published Rates'!AC25*'[1]Expr Svr-Published Rates'!M25)),'[1]Expr Svr-Published Rates'!M$9))</f>
        <v>37.939255000000003</v>
      </c>
      <c r="N31" s="173">
        <f>IF('[1]Expr Svr-Published Rates'!N$7=0,'[1]Expr Svr-Published Rates'!AD25-('[1]Expr Svr-Published Rates'!AD25*'[1]Expr Svr-Published Rates'!N25),IF(('[1]Expr Svr-Published Rates'!AD25-('[1]Expr Svr-Published Rates'!AD25*'[1]Expr Svr-Published Rates'!N25))&gt;'[1]Expr Svr-Published Rates'!N$9,('[1]Expr Svr-Published Rates'!AD25-('[1]Expr Svr-Published Rates'!AD25*'[1]Expr Svr-Published Rates'!N25)),'[1]Expr Svr-Published Rates'!N$9))</f>
        <v>42.271475000000009</v>
      </c>
      <c r="O31" s="165">
        <v>21.562184999999999</v>
      </c>
      <c r="P31" s="165">
        <v>22.142699999999998</v>
      </c>
      <c r="Q31" s="165">
        <v>26.961830000000006</v>
      </c>
    </row>
    <row r="32" spans="1:17" ht="18" customHeight="1">
      <c r="A32" s="121">
        <v>2.5</v>
      </c>
      <c r="B32" s="122" t="s">
        <v>519</v>
      </c>
      <c r="C32" s="172">
        <f>IF('[1]Expr Svr-Published Rates'!C$7=0,'[1]Expr Svr-Published Rates'!S26-('[1]Expr Svr-Published Rates'!S26*'[1]Expr Svr-Published Rates'!C26),IF(('[1]Expr Svr-Published Rates'!S26-('[1]Expr Svr-Published Rates'!S26*'[1]Expr Svr-Published Rates'!C26))&gt;'[1]Expr Svr-Published Rates'!C$9,('[1]Expr Svr-Published Rates'!S26-('[1]Expr Svr-Published Rates'!S26*'[1]Expr Svr-Published Rates'!C26)),'[1]Expr Svr-Published Rates'!C$9))</f>
        <v>18.279674999999997</v>
      </c>
      <c r="D32" s="165">
        <f>IF('[1]Expr Svr-Published Rates'!D$7=0,'[1]Expr Svr-Published Rates'!T26-('[1]Expr Svr-Published Rates'!T26*'[1]Expr Svr-Published Rates'!D26),IF(('[1]Expr Svr-Published Rates'!T26-('[1]Expr Svr-Published Rates'!T26*'[1]Expr Svr-Published Rates'!D26))&gt;'[1]Expr Svr-Published Rates'!D$9,('[1]Expr Svr-Published Rates'!T26-('[1]Expr Svr-Published Rates'!T26*'[1]Expr Svr-Published Rates'!D26)),'[1]Expr Svr-Published Rates'!D$9))</f>
        <v>20.408415000000005</v>
      </c>
      <c r="E32" s="165">
        <f>IF('[1]Expr Svr-Published Rates'!E$7=0,'[1]Expr Svr-Published Rates'!U26-('[1]Expr Svr-Published Rates'!U26*'[1]Expr Svr-Published Rates'!E26),IF(('[1]Expr Svr-Published Rates'!U26-('[1]Expr Svr-Published Rates'!U26*'[1]Expr Svr-Published Rates'!E26))&gt;'[1]Expr Svr-Published Rates'!E$9,('[1]Expr Svr-Published Rates'!U26-('[1]Expr Svr-Published Rates'!U26*'[1]Expr Svr-Published Rates'!E26)),'[1]Expr Svr-Published Rates'!E$9))</f>
        <v>23.33182</v>
      </c>
      <c r="F32" s="165">
        <f>IF('[1]Expr Svr-Published Rates'!F$7=0,'[1]Expr Svr-Published Rates'!V26-('[1]Expr Svr-Published Rates'!V26*'[1]Expr Svr-Published Rates'!F26),IF(('[1]Expr Svr-Published Rates'!V26-('[1]Expr Svr-Published Rates'!V26*'[1]Expr Svr-Published Rates'!F26))&gt;'[1]Expr Svr-Published Rates'!F$9,('[1]Expr Svr-Published Rates'!V26-('[1]Expr Svr-Published Rates'!V26*'[1]Expr Svr-Published Rates'!F26)),'[1]Expr Svr-Published Rates'!F$9))</f>
        <v>25.978125000000006</v>
      </c>
      <c r="G32" s="165">
        <f>IF('[1]Expr Svr-Published Rates'!G$7=0,'[1]Expr Svr-Published Rates'!W26-('[1]Expr Svr-Published Rates'!W26*'[1]Expr Svr-Published Rates'!G26),IF(('[1]Expr Svr-Published Rates'!W26-('[1]Expr Svr-Published Rates'!W26*'[1]Expr Svr-Published Rates'!G26))&gt;'[1]Expr Svr-Published Rates'!G$9,('[1]Expr Svr-Published Rates'!W26-('[1]Expr Svr-Published Rates'!W26*'[1]Expr Svr-Published Rates'!G26)),'[1]Expr Svr-Published Rates'!G$9))</f>
        <v>26.338355000000007</v>
      </c>
      <c r="H32" s="165">
        <f>IF('[1]Expr Svr-Published Rates'!H$7=0,'[1]Expr Svr-Published Rates'!X26-('[1]Expr Svr-Published Rates'!X26*'[1]Expr Svr-Published Rates'!H26),IF(('[1]Expr Svr-Published Rates'!X26-('[1]Expr Svr-Published Rates'!X26*'[1]Expr Svr-Published Rates'!H26))&gt;'[1]Expr Svr-Published Rates'!H$9,('[1]Expr Svr-Published Rates'!X26-('[1]Expr Svr-Published Rates'!X26*'[1]Expr Svr-Published Rates'!H26)),'[1]Expr Svr-Published Rates'!H$9))</f>
        <v>31.280839999999998</v>
      </c>
      <c r="I32" s="165">
        <f>IF('[1]Expr Svr-Published Rates'!I$7=0,'[1]Expr Svr-Published Rates'!Y26-('[1]Expr Svr-Published Rates'!Y26*'[1]Expr Svr-Published Rates'!I26),IF(('[1]Expr Svr-Published Rates'!Y26-('[1]Expr Svr-Published Rates'!Y26*'[1]Expr Svr-Published Rates'!I26))&gt;'[1]Expr Svr-Published Rates'!I$9,('[1]Expr Svr-Published Rates'!Y26-('[1]Expr Svr-Published Rates'!Y26*'[1]Expr Svr-Published Rates'!I26)),'[1]Expr Svr-Published Rates'!I$9))</f>
        <v>30.8583</v>
      </c>
      <c r="J32" s="165">
        <f>IF('[1]Expr Svr-Published Rates'!J$7=0,'[1]Expr Svr-Published Rates'!Z26-('[1]Expr Svr-Published Rates'!Z26*'[1]Expr Svr-Published Rates'!J26),IF(('[1]Expr Svr-Published Rates'!Z26-('[1]Expr Svr-Published Rates'!Z26*'[1]Expr Svr-Published Rates'!J26))&gt;'[1]Expr Svr-Published Rates'!J$9,('[1]Expr Svr-Published Rates'!Z26-('[1]Expr Svr-Published Rates'!Z26*'[1]Expr Svr-Published Rates'!J26)),'[1]Expr Svr-Published Rates'!J$9))</f>
        <v>24.789440000000006</v>
      </c>
      <c r="K32" s="165">
        <f>IF('[1]Expr Svr-Published Rates'!K$7=0,'[1]Expr Svr-Published Rates'!AA26-('[1]Expr Svr-Published Rates'!AA26*'[1]Expr Svr-Published Rates'!K26),IF(('[1]Expr Svr-Published Rates'!AA26-('[1]Expr Svr-Published Rates'!AA26*'[1]Expr Svr-Published Rates'!K26))&gt;'[1]Expr Svr-Published Rates'!K$9,('[1]Expr Svr-Published Rates'!AA26-('[1]Expr Svr-Published Rates'!AA26*'[1]Expr Svr-Published Rates'!K26)),'[1]Expr Svr-Published Rates'!K$9))</f>
        <v>30.203120000000006</v>
      </c>
      <c r="L32" s="165">
        <f>IF('[1]Expr Svr-Published Rates'!L$7=0,'[1]Expr Svr-Published Rates'!AB26-('[1]Expr Svr-Published Rates'!AB26*'[1]Expr Svr-Published Rates'!L26),IF(('[1]Expr Svr-Published Rates'!AB26-('[1]Expr Svr-Published Rates'!AB26*'[1]Expr Svr-Published Rates'!L26))&gt;'[1]Expr Svr-Published Rates'!L$9,('[1]Expr Svr-Published Rates'!AB26-('[1]Expr Svr-Published Rates'!AB26*'[1]Expr Svr-Published Rates'!L26)),'[1]Expr Svr-Published Rates'!L$9))</f>
        <v>35.902465000000007</v>
      </c>
      <c r="M32" s="165">
        <f>IF('[1]Expr Svr-Published Rates'!M$7=0,'[1]Expr Svr-Published Rates'!AC26-('[1]Expr Svr-Published Rates'!AC26*'[1]Expr Svr-Published Rates'!M26),IF(('[1]Expr Svr-Published Rates'!AC26-('[1]Expr Svr-Published Rates'!AC26*'[1]Expr Svr-Published Rates'!M26))&gt;'[1]Expr Svr-Published Rates'!M$9,('[1]Expr Svr-Published Rates'!AC26-('[1]Expr Svr-Published Rates'!AC26*'[1]Expr Svr-Published Rates'!M26)),'[1]Expr Svr-Published Rates'!M$9))</f>
        <v>41.673370000000006</v>
      </c>
      <c r="N32" s="173">
        <f>IF('[1]Expr Svr-Published Rates'!N$7=0,'[1]Expr Svr-Published Rates'!AD26-('[1]Expr Svr-Published Rates'!AD26*'[1]Expr Svr-Published Rates'!N26),IF(('[1]Expr Svr-Published Rates'!AD26-('[1]Expr Svr-Published Rates'!AD26*'[1]Expr Svr-Published Rates'!N26))&gt;'[1]Expr Svr-Published Rates'!N$9,('[1]Expr Svr-Published Rates'!AD26-('[1]Expr Svr-Published Rates'!AD26*'[1]Expr Svr-Published Rates'!N26)),'[1]Expr Svr-Published Rates'!N$9))</f>
        <v>46.280395000000013</v>
      </c>
      <c r="O32" s="165">
        <v>23.017670000000003</v>
      </c>
      <c r="P32" s="165">
        <v>23.682599999999994</v>
      </c>
      <c r="Q32" s="165">
        <v>28.873820000000009</v>
      </c>
    </row>
    <row r="33" spans="1:17" s="199" customFormat="1" ht="18" customHeight="1">
      <c r="A33" s="108">
        <v>3</v>
      </c>
      <c r="B33" s="109" t="s">
        <v>519</v>
      </c>
      <c r="C33" s="175">
        <f>IF('[1]Expr Svr-Published Rates'!C$7=0,'[1]Expr Svr-Published Rates'!S27-('[1]Expr Svr-Published Rates'!S27*'[1]Expr Svr-Published Rates'!C27),IF(('[1]Expr Svr-Published Rates'!S27-('[1]Expr Svr-Published Rates'!S27*'[1]Expr Svr-Published Rates'!C27))&gt;'[1]Expr Svr-Published Rates'!C$9,('[1]Expr Svr-Published Rates'!S27-('[1]Expr Svr-Published Rates'!S27*'[1]Expr Svr-Published Rates'!C27)),'[1]Expr Svr-Published Rates'!C$9))</f>
        <v>18.943424999999998</v>
      </c>
      <c r="D33" s="176">
        <f>IF('[1]Expr Svr-Published Rates'!D$7=0,'[1]Expr Svr-Published Rates'!T27-('[1]Expr Svr-Published Rates'!T27*'[1]Expr Svr-Published Rates'!D27),IF(('[1]Expr Svr-Published Rates'!T27-('[1]Expr Svr-Published Rates'!T27*'[1]Expr Svr-Published Rates'!D27))&gt;'[1]Expr Svr-Published Rates'!D$9,('[1]Expr Svr-Published Rates'!T27-('[1]Expr Svr-Published Rates'!T27*'[1]Expr Svr-Published Rates'!D27)),'[1]Expr Svr-Published Rates'!D$9))</f>
        <v>21.530670000000001</v>
      </c>
      <c r="E33" s="176">
        <f>IF('[1]Expr Svr-Published Rates'!E$7=0,'[1]Expr Svr-Published Rates'!U27-('[1]Expr Svr-Published Rates'!U27*'[1]Expr Svr-Published Rates'!E27),IF(('[1]Expr Svr-Published Rates'!U27-('[1]Expr Svr-Published Rates'!U27*'[1]Expr Svr-Published Rates'!E27))&gt;'[1]Expr Svr-Published Rates'!E$9,('[1]Expr Svr-Published Rates'!U27-('[1]Expr Svr-Published Rates'!U27*'[1]Expr Svr-Published Rates'!E27)),'[1]Expr Svr-Published Rates'!E$9))</f>
        <v>24.772739999999999</v>
      </c>
      <c r="F33" s="176">
        <f>IF('[1]Expr Svr-Published Rates'!F$7=0,'[1]Expr Svr-Published Rates'!V27-('[1]Expr Svr-Published Rates'!V27*'[1]Expr Svr-Published Rates'!F27),IF(('[1]Expr Svr-Published Rates'!V27-('[1]Expr Svr-Published Rates'!V27*'[1]Expr Svr-Published Rates'!F27))&gt;'[1]Expr Svr-Published Rates'!F$9,('[1]Expr Svr-Published Rates'!V27-('[1]Expr Svr-Published Rates'!V27*'[1]Expr Svr-Published Rates'!F27)),'[1]Expr Svr-Published Rates'!F$9))</f>
        <v>26.975684999999999</v>
      </c>
      <c r="G33" s="176">
        <f>IF('[1]Expr Svr-Published Rates'!G$7=0,'[1]Expr Svr-Published Rates'!W27-('[1]Expr Svr-Published Rates'!W27*'[1]Expr Svr-Published Rates'!G27),IF(('[1]Expr Svr-Published Rates'!W27-('[1]Expr Svr-Published Rates'!W27*'[1]Expr Svr-Published Rates'!G27))&gt;'[1]Expr Svr-Published Rates'!G$9,('[1]Expr Svr-Published Rates'!W27-('[1]Expr Svr-Published Rates'!W27*'[1]Expr Svr-Published Rates'!G27)),'[1]Expr Svr-Published Rates'!G$9))</f>
        <v>27.917825000000008</v>
      </c>
      <c r="H33" s="176">
        <f>IF('[1]Expr Svr-Published Rates'!H$7=0,'[1]Expr Svr-Published Rates'!X27-('[1]Expr Svr-Published Rates'!X27*'[1]Expr Svr-Published Rates'!H27),IF(('[1]Expr Svr-Published Rates'!X27-('[1]Expr Svr-Published Rates'!X27*'[1]Expr Svr-Published Rates'!H27))&gt;'[1]Expr Svr-Published Rates'!H$9,('[1]Expr Svr-Published Rates'!X27-('[1]Expr Svr-Published Rates'!X27*'[1]Expr Svr-Published Rates'!H27)),'[1]Expr Svr-Published Rates'!H$9))</f>
        <v>32.541679999999999</v>
      </c>
      <c r="I33" s="176">
        <f>IF('[1]Expr Svr-Published Rates'!I$7=0,'[1]Expr Svr-Published Rates'!Y27-('[1]Expr Svr-Published Rates'!Y27*'[1]Expr Svr-Published Rates'!I27),IF(('[1]Expr Svr-Published Rates'!Y27-('[1]Expr Svr-Published Rates'!Y27*'[1]Expr Svr-Published Rates'!I27))&gt;'[1]Expr Svr-Published Rates'!I$9,('[1]Expr Svr-Published Rates'!Y27-('[1]Expr Svr-Published Rates'!Y27*'[1]Expr Svr-Published Rates'!I27)),'[1]Expr Svr-Published Rates'!I$9))</f>
        <v>32.463554999999999</v>
      </c>
      <c r="J33" s="176">
        <f>IF('[1]Expr Svr-Published Rates'!J$7=0,'[1]Expr Svr-Published Rates'!Z27-('[1]Expr Svr-Published Rates'!Z27*'[1]Expr Svr-Published Rates'!J27),IF(('[1]Expr Svr-Published Rates'!Z27-('[1]Expr Svr-Published Rates'!Z27*'[1]Expr Svr-Published Rates'!J27))&gt;'[1]Expr Svr-Published Rates'!J$9,('[1]Expr Svr-Published Rates'!Z27-('[1]Expr Svr-Published Rates'!Z27*'[1]Expr Svr-Published Rates'!J27)),'[1]Expr Svr-Published Rates'!J$9))</f>
        <v>26.37312</v>
      </c>
      <c r="K33" s="176">
        <f>IF('[1]Expr Svr-Published Rates'!K$7=0,'[1]Expr Svr-Published Rates'!AA27-('[1]Expr Svr-Published Rates'!AA27*'[1]Expr Svr-Published Rates'!K27),IF(('[1]Expr Svr-Published Rates'!AA27-('[1]Expr Svr-Published Rates'!AA27*'[1]Expr Svr-Published Rates'!K27))&gt;'[1]Expr Svr-Published Rates'!K$9,('[1]Expr Svr-Published Rates'!AA27-('[1]Expr Svr-Published Rates'!AA27*'[1]Expr Svr-Published Rates'!K27)),'[1]Expr Svr-Published Rates'!K$9))</f>
        <v>32.116210000000002</v>
      </c>
      <c r="L33" s="176">
        <f>IF('[1]Expr Svr-Published Rates'!L$7=0,'[1]Expr Svr-Published Rates'!AB27-('[1]Expr Svr-Published Rates'!AB27*'[1]Expr Svr-Published Rates'!L27),IF(('[1]Expr Svr-Published Rates'!AB27-('[1]Expr Svr-Published Rates'!AB27*'[1]Expr Svr-Published Rates'!L27))&gt;'[1]Expr Svr-Published Rates'!L$9,('[1]Expr Svr-Published Rates'!AB27-('[1]Expr Svr-Published Rates'!AB27*'[1]Expr Svr-Published Rates'!L27)),'[1]Expr Svr-Published Rates'!L$9))</f>
        <v>38.197895000000003</v>
      </c>
      <c r="M33" s="176">
        <f>IF('[1]Expr Svr-Published Rates'!M$7=0,'[1]Expr Svr-Published Rates'!AC27-('[1]Expr Svr-Published Rates'!AC27*'[1]Expr Svr-Published Rates'!M27),IF(('[1]Expr Svr-Published Rates'!AC27-('[1]Expr Svr-Published Rates'!AC27*'[1]Expr Svr-Published Rates'!M27))&gt;'[1]Expr Svr-Published Rates'!M$9,('[1]Expr Svr-Published Rates'!AC27-('[1]Expr Svr-Published Rates'!AC27*'[1]Expr Svr-Published Rates'!M27)),'[1]Expr Svr-Published Rates'!M$9))</f>
        <v>44.518410000000003</v>
      </c>
      <c r="N33" s="177">
        <f>IF('[1]Expr Svr-Published Rates'!N$7=0,'[1]Expr Svr-Published Rates'!AD27-('[1]Expr Svr-Published Rates'!AD27*'[1]Expr Svr-Published Rates'!N27),IF(('[1]Expr Svr-Published Rates'!AD27-('[1]Expr Svr-Published Rates'!AD27*'[1]Expr Svr-Published Rates'!N27))&gt;'[1]Expr Svr-Published Rates'!N$9,('[1]Expr Svr-Published Rates'!AD27-('[1]Expr Svr-Published Rates'!AD27*'[1]Expr Svr-Published Rates'!N27)),'[1]Expr Svr-Published Rates'!N$9))</f>
        <v>48.834465000000009</v>
      </c>
      <c r="O33" s="176">
        <v>24.488160000000001</v>
      </c>
      <c r="P33" s="176">
        <v>25.182674999999989</v>
      </c>
      <c r="Q33" s="176">
        <v>30.037639999999996</v>
      </c>
    </row>
    <row r="34" spans="1:17" s="200" customFormat="1" ht="18" customHeight="1">
      <c r="A34" s="108">
        <v>3.5</v>
      </c>
      <c r="B34" s="109" t="s">
        <v>519</v>
      </c>
      <c r="C34" s="172">
        <f>IF('[1]Expr Svr-Published Rates'!C$7=0,'[1]Expr Svr-Published Rates'!S28-('[1]Expr Svr-Published Rates'!S28*'[1]Expr Svr-Published Rates'!C28),IF(('[1]Expr Svr-Published Rates'!S28-('[1]Expr Svr-Published Rates'!S28*'[1]Expr Svr-Published Rates'!C28))&gt;'[1]Expr Svr-Published Rates'!C$9,('[1]Expr Svr-Published Rates'!S28-('[1]Expr Svr-Published Rates'!S28*'[1]Expr Svr-Published Rates'!C28)),'[1]Expr Svr-Published Rates'!C$9))</f>
        <v>19.593899999999998</v>
      </c>
      <c r="D34" s="165">
        <f>IF('[1]Expr Svr-Published Rates'!D$7=0,'[1]Expr Svr-Published Rates'!T28-('[1]Expr Svr-Published Rates'!T28*'[1]Expr Svr-Published Rates'!D28),IF(('[1]Expr Svr-Published Rates'!T28-('[1]Expr Svr-Published Rates'!T28*'[1]Expr Svr-Published Rates'!D28))&gt;'[1]Expr Svr-Published Rates'!D$9,('[1]Expr Svr-Published Rates'!T28-('[1]Expr Svr-Published Rates'!T28*'[1]Expr Svr-Published Rates'!D28)),'[1]Expr Svr-Published Rates'!D$9))</f>
        <v>22.597504999999998</v>
      </c>
      <c r="E34" s="165">
        <f>IF('[1]Expr Svr-Published Rates'!E$7=0,'[1]Expr Svr-Published Rates'!U28-('[1]Expr Svr-Published Rates'!U28*'[1]Expr Svr-Published Rates'!E28),IF(('[1]Expr Svr-Published Rates'!U28-('[1]Expr Svr-Published Rates'!U28*'[1]Expr Svr-Published Rates'!E28))&gt;'[1]Expr Svr-Published Rates'!E$9,('[1]Expr Svr-Published Rates'!U28-('[1]Expr Svr-Published Rates'!U28*'[1]Expr Svr-Published Rates'!E28)),'[1]Expr Svr-Published Rates'!E$9))</f>
        <v>26.282934999999995</v>
      </c>
      <c r="F34" s="165">
        <f>IF('[1]Expr Svr-Published Rates'!F$7=0,'[1]Expr Svr-Published Rates'!V28-('[1]Expr Svr-Published Rates'!V28*'[1]Expr Svr-Published Rates'!F28),IF(('[1]Expr Svr-Published Rates'!V28-('[1]Expr Svr-Published Rates'!V28*'[1]Expr Svr-Published Rates'!F28))&gt;'[1]Expr Svr-Published Rates'!F$9,('[1]Expr Svr-Published Rates'!V28-('[1]Expr Svr-Published Rates'!V28*'[1]Expr Svr-Published Rates'!F28)),'[1]Expr Svr-Published Rates'!F$9))</f>
        <v>28.555154999999999</v>
      </c>
      <c r="G34" s="165">
        <f>IF('[1]Expr Svr-Published Rates'!G$7=0,'[1]Expr Svr-Published Rates'!W28-('[1]Expr Svr-Published Rates'!W28*'[1]Expr Svr-Published Rates'!G28),IF(('[1]Expr Svr-Published Rates'!W28-('[1]Expr Svr-Published Rates'!W28*'[1]Expr Svr-Published Rates'!G28))&gt;'[1]Expr Svr-Published Rates'!G$9,('[1]Expr Svr-Published Rates'!W28-('[1]Expr Svr-Published Rates'!W28*'[1]Expr Svr-Published Rates'!G28)),'[1]Expr Svr-Published Rates'!G$9))</f>
        <v>29.275615000000002</v>
      </c>
      <c r="H34" s="165">
        <f>IF('[1]Expr Svr-Published Rates'!H$7=0,'[1]Expr Svr-Published Rates'!X28-('[1]Expr Svr-Published Rates'!X28*'[1]Expr Svr-Published Rates'!H28),IF(('[1]Expr Svr-Published Rates'!X28-('[1]Expr Svr-Published Rates'!X28*'[1]Expr Svr-Published Rates'!H28))&gt;'[1]Expr Svr-Published Rates'!H$9,('[1]Expr Svr-Published Rates'!X28-('[1]Expr Svr-Published Rates'!X28*'[1]Expr Svr-Published Rates'!H28)),'[1]Expr Svr-Published Rates'!H$9))</f>
        <v>34.222800000000007</v>
      </c>
      <c r="I34" s="165">
        <f>IF('[1]Expr Svr-Published Rates'!I$7=0,'[1]Expr Svr-Published Rates'!Y28-('[1]Expr Svr-Published Rates'!Y28*'[1]Expr Svr-Published Rates'!I28),IF(('[1]Expr Svr-Published Rates'!Y28-('[1]Expr Svr-Published Rates'!Y28*'[1]Expr Svr-Published Rates'!I28))&gt;'[1]Expr Svr-Published Rates'!I$9,('[1]Expr Svr-Published Rates'!Y28-('[1]Expr Svr-Published Rates'!Y28*'[1]Expr Svr-Published Rates'!I28)),'[1]Expr Svr-Published Rates'!I$9))</f>
        <v>34.193489999999997</v>
      </c>
      <c r="J34" s="165">
        <f>IF('[1]Expr Svr-Published Rates'!J$7=0,'[1]Expr Svr-Published Rates'!Z28-('[1]Expr Svr-Published Rates'!Z28*'[1]Expr Svr-Published Rates'!J28),IF(('[1]Expr Svr-Published Rates'!Z28-('[1]Expr Svr-Published Rates'!Z28*'[1]Expr Svr-Published Rates'!J28))&gt;'[1]Expr Svr-Published Rates'!J$9,('[1]Expr Svr-Published Rates'!Z28-('[1]Expr Svr-Published Rates'!Z28*'[1]Expr Svr-Published Rates'!J28)),'[1]Expr Svr-Published Rates'!J$9))</f>
        <v>27.633600000000001</v>
      </c>
      <c r="K34" s="165">
        <f>IF('[1]Expr Svr-Published Rates'!K$7=0,'[1]Expr Svr-Published Rates'!AA28-('[1]Expr Svr-Published Rates'!AA28*'[1]Expr Svr-Published Rates'!K28),IF(('[1]Expr Svr-Published Rates'!AA28-('[1]Expr Svr-Published Rates'!AA28*'[1]Expr Svr-Published Rates'!K28))&gt;'[1]Expr Svr-Published Rates'!K$9,('[1]Expr Svr-Published Rates'!AA28-('[1]Expr Svr-Published Rates'!AA28*'[1]Expr Svr-Published Rates'!K28)),'[1]Expr Svr-Published Rates'!K$9))</f>
        <v>33.893860000000004</v>
      </c>
      <c r="L34" s="165">
        <f>IF('[1]Expr Svr-Published Rates'!L$7=0,'[1]Expr Svr-Published Rates'!AB28-('[1]Expr Svr-Published Rates'!AB28*'[1]Expr Svr-Published Rates'!L28),IF(('[1]Expr Svr-Published Rates'!AB28-('[1]Expr Svr-Published Rates'!AB28*'[1]Expr Svr-Published Rates'!L28))&gt;'[1]Expr Svr-Published Rates'!L$9,('[1]Expr Svr-Published Rates'!AB28-('[1]Expr Svr-Published Rates'!AB28*'[1]Expr Svr-Published Rates'!L28)),'[1]Expr Svr-Published Rates'!L$9))</f>
        <v>40.024540000000002</v>
      </c>
      <c r="M34" s="165">
        <f>IF('[1]Expr Svr-Published Rates'!M$7=0,'[1]Expr Svr-Published Rates'!AC28-('[1]Expr Svr-Published Rates'!AC28*'[1]Expr Svr-Published Rates'!M28),IF(('[1]Expr Svr-Published Rates'!AC28-('[1]Expr Svr-Published Rates'!AC28*'[1]Expr Svr-Published Rates'!M28))&gt;'[1]Expr Svr-Published Rates'!M$9,('[1]Expr Svr-Published Rates'!AC28-('[1]Expr Svr-Published Rates'!AC28*'[1]Expr Svr-Published Rates'!M28)),'[1]Expr Svr-Published Rates'!M$9))</f>
        <v>47.088645</v>
      </c>
      <c r="N34" s="173">
        <f>IF('[1]Expr Svr-Published Rates'!N$7=0,'[1]Expr Svr-Published Rates'!AD28-('[1]Expr Svr-Published Rates'!AD28*'[1]Expr Svr-Published Rates'!N28),IF(('[1]Expr Svr-Published Rates'!AD28-('[1]Expr Svr-Published Rates'!AD28*'[1]Expr Svr-Published Rates'!N28))&gt;'[1]Expr Svr-Published Rates'!N$9,('[1]Expr Svr-Published Rates'!AD28-('[1]Expr Svr-Published Rates'!AD28*'[1]Expr Svr-Published Rates'!N28)),'[1]Expr Svr-Published Rates'!N$9))</f>
        <v>51.420865000000006</v>
      </c>
      <c r="O34" s="165">
        <v>25.658550000000005</v>
      </c>
      <c r="P34" s="165">
        <v>26.576549999999997</v>
      </c>
      <c r="Q34" s="165">
        <v>31.589399999999998</v>
      </c>
    </row>
    <row r="35" spans="1:17" s="200" customFormat="1" ht="18" customHeight="1">
      <c r="A35" s="108">
        <v>4</v>
      </c>
      <c r="B35" s="109" t="s">
        <v>519</v>
      </c>
      <c r="C35" s="172">
        <f>IF('[1]Expr Svr-Published Rates'!C$7=0,'[1]Expr Svr-Published Rates'!S29-('[1]Expr Svr-Published Rates'!S29*'[1]Expr Svr-Published Rates'!C29),IF(('[1]Expr Svr-Published Rates'!S29-('[1]Expr Svr-Published Rates'!S29*'[1]Expr Svr-Published Rates'!C29))&gt;'[1]Expr Svr-Published Rates'!C$9,('[1]Expr Svr-Published Rates'!S29-('[1]Expr Svr-Published Rates'!S29*'[1]Expr Svr-Published Rates'!C29)),'[1]Expr Svr-Published Rates'!C$9))</f>
        <v>20.270924999999998</v>
      </c>
      <c r="D35" s="165">
        <f>IF('[1]Expr Svr-Published Rates'!D$7=0,'[1]Expr Svr-Published Rates'!T29-('[1]Expr Svr-Published Rates'!T29*'[1]Expr Svr-Published Rates'!D29),IF(('[1]Expr Svr-Published Rates'!T29-('[1]Expr Svr-Published Rates'!T29*'[1]Expr Svr-Published Rates'!D29))&gt;'[1]Expr Svr-Published Rates'!D$9,('[1]Expr Svr-Published Rates'!T29-('[1]Expr Svr-Published Rates'!T29*'[1]Expr Svr-Published Rates'!D29)),'[1]Expr Svr-Published Rates'!D$9))</f>
        <v>23.692050000000002</v>
      </c>
      <c r="E35" s="165">
        <f>IF('[1]Expr Svr-Published Rates'!E$7=0,'[1]Expr Svr-Published Rates'!U29-('[1]Expr Svr-Published Rates'!U29*'[1]Expr Svr-Published Rates'!E29),IF(('[1]Expr Svr-Published Rates'!U29-('[1]Expr Svr-Published Rates'!U29*'[1]Expr Svr-Published Rates'!E29))&gt;'[1]Expr Svr-Published Rates'!E$9,('[1]Expr Svr-Published Rates'!U29-('[1]Expr Svr-Published Rates'!U29*'[1]Expr Svr-Published Rates'!E29)),'[1]Expr Svr-Published Rates'!E$9))</f>
        <v>27.737709999999993</v>
      </c>
      <c r="F35" s="165">
        <f>IF('[1]Expr Svr-Published Rates'!F$7=0,'[1]Expr Svr-Published Rates'!V29-('[1]Expr Svr-Published Rates'!V29*'[1]Expr Svr-Published Rates'!F29),IF(('[1]Expr Svr-Published Rates'!V29-('[1]Expr Svr-Published Rates'!V29*'[1]Expr Svr-Published Rates'!F29))&gt;'[1]Expr Svr-Published Rates'!F$9,('[1]Expr Svr-Published Rates'!V29-('[1]Expr Svr-Published Rates'!V29*'[1]Expr Svr-Published Rates'!F29)),'[1]Expr Svr-Published Rates'!F$9))</f>
        <v>30.106915000000001</v>
      </c>
      <c r="G35" s="165">
        <f>IF('[1]Expr Svr-Published Rates'!G$7=0,'[1]Expr Svr-Published Rates'!W29-('[1]Expr Svr-Published Rates'!W29*'[1]Expr Svr-Published Rates'!G29),IF(('[1]Expr Svr-Published Rates'!W29-('[1]Expr Svr-Published Rates'!W29*'[1]Expr Svr-Published Rates'!G29))&gt;'[1]Expr Svr-Published Rates'!G$9,('[1]Expr Svr-Published Rates'!W29-('[1]Expr Svr-Published Rates'!W29*'[1]Expr Svr-Published Rates'!G29)),'[1]Expr Svr-Published Rates'!G$9))</f>
        <v>30.661115000000009</v>
      </c>
      <c r="H35" s="165">
        <f>IF('[1]Expr Svr-Published Rates'!H$7=0,'[1]Expr Svr-Published Rates'!X29-('[1]Expr Svr-Published Rates'!X29*'[1]Expr Svr-Published Rates'!H29),IF(('[1]Expr Svr-Published Rates'!X29-('[1]Expr Svr-Published Rates'!X29*'[1]Expr Svr-Published Rates'!H29))&gt;'[1]Expr Svr-Published Rates'!H$9,('[1]Expr Svr-Published Rates'!X29-('[1]Expr Svr-Published Rates'!X29*'[1]Expr Svr-Published Rates'!H29)),'[1]Expr Svr-Published Rates'!H$9))</f>
        <v>35.96396</v>
      </c>
      <c r="I35" s="165">
        <f>IF('[1]Expr Svr-Published Rates'!I$7=0,'[1]Expr Svr-Published Rates'!Y29-('[1]Expr Svr-Published Rates'!Y29*'[1]Expr Svr-Published Rates'!I29),IF(('[1]Expr Svr-Published Rates'!Y29-('[1]Expr Svr-Published Rates'!Y29*'[1]Expr Svr-Published Rates'!I29))&gt;'[1]Expr Svr-Published Rates'!I$9,('[1]Expr Svr-Published Rates'!Y29-('[1]Expr Svr-Published Rates'!Y29*'[1]Expr Svr-Published Rates'!I29)),'[1]Expr Svr-Published Rates'!I$9))</f>
        <v>35.861085000000003</v>
      </c>
      <c r="J35" s="165">
        <f>IF('[1]Expr Svr-Published Rates'!J$7=0,'[1]Expr Svr-Published Rates'!Z29-('[1]Expr Svr-Published Rates'!Z29*'[1]Expr Svr-Published Rates'!J29),IF(('[1]Expr Svr-Published Rates'!Z29-('[1]Expr Svr-Published Rates'!Z29*'[1]Expr Svr-Published Rates'!J29))&gt;'[1]Expr Svr-Published Rates'!J$9,('[1]Expr Svr-Published Rates'!Z29-('[1]Expr Svr-Published Rates'!Z29*'[1]Expr Svr-Published Rates'!J29)),'[1]Expr Svr-Published Rates'!J$9))</f>
        <v>28.910240000000002</v>
      </c>
      <c r="K35" s="165">
        <f>IF('[1]Expr Svr-Published Rates'!K$7=0,'[1]Expr Svr-Published Rates'!AA29-('[1]Expr Svr-Published Rates'!AA29*'[1]Expr Svr-Published Rates'!K29),IF(('[1]Expr Svr-Published Rates'!AA29-('[1]Expr Svr-Published Rates'!AA29*'[1]Expr Svr-Published Rates'!K29))&gt;'[1]Expr Svr-Published Rates'!K$9,('[1]Expr Svr-Published Rates'!AA29-('[1]Expr Svr-Published Rates'!AA29*'[1]Expr Svr-Published Rates'!K29)),'[1]Expr Svr-Published Rates'!K$9))</f>
        <v>35.68844</v>
      </c>
      <c r="L35" s="165">
        <f>IF('[1]Expr Svr-Published Rates'!L$7=0,'[1]Expr Svr-Published Rates'!AB29-('[1]Expr Svr-Published Rates'!AB29*'[1]Expr Svr-Published Rates'!L29),IF(('[1]Expr Svr-Published Rates'!AB29-('[1]Expr Svr-Published Rates'!AB29*'[1]Expr Svr-Published Rates'!L29))&gt;'[1]Expr Svr-Published Rates'!L$9,('[1]Expr Svr-Published Rates'!AB29-('[1]Expr Svr-Published Rates'!AB29*'[1]Expr Svr-Published Rates'!L29)),'[1]Expr Svr-Published Rates'!L$9))</f>
        <v>41.83502</v>
      </c>
      <c r="M35" s="165">
        <f>IF('[1]Expr Svr-Published Rates'!M$7=0,'[1]Expr Svr-Published Rates'!AC29-('[1]Expr Svr-Published Rates'!AC29*'[1]Expr Svr-Published Rates'!M29),IF(('[1]Expr Svr-Published Rates'!AC29-('[1]Expr Svr-Published Rates'!AC29*'[1]Expr Svr-Published Rates'!M29))&gt;'[1]Expr Svr-Published Rates'!M$9,('[1]Expr Svr-Published Rates'!AC29-('[1]Expr Svr-Published Rates'!AC29*'[1]Expr Svr-Published Rates'!M29)),'[1]Expr Svr-Published Rates'!M$9))</f>
        <v>49.675045000000011</v>
      </c>
      <c r="N35" s="173">
        <f>IF('[1]Expr Svr-Published Rates'!N$7=0,'[1]Expr Svr-Published Rates'!AD29-('[1]Expr Svr-Published Rates'!AD29*'[1]Expr Svr-Published Rates'!N29),IF(('[1]Expr Svr-Published Rates'!AD29-('[1]Expr Svr-Published Rates'!AD29*'[1]Expr Svr-Published Rates'!N29))&gt;'[1]Expr Svr-Published Rates'!N$9,('[1]Expr Svr-Published Rates'!AD29-('[1]Expr Svr-Published Rates'!AD29*'[1]Expr Svr-Published Rates'!N29)),'[1]Expr Svr-Published Rates'!N$9))</f>
        <v>54.039595000000006</v>
      </c>
      <c r="O35" s="165">
        <v>26.843945000000005</v>
      </c>
      <c r="P35" s="165">
        <v>27.983699999999999</v>
      </c>
      <c r="Q35" s="165">
        <v>33.196579999999997</v>
      </c>
    </row>
    <row r="36" spans="1:17" s="199" customFormat="1" ht="18" customHeight="1">
      <c r="A36" s="108">
        <v>4.5</v>
      </c>
      <c r="B36" s="109" t="s">
        <v>519</v>
      </c>
      <c r="C36" s="172">
        <f>IF('[1]Expr Svr-Published Rates'!C$7=0,'[1]Expr Svr-Published Rates'!S30-('[1]Expr Svr-Published Rates'!S30*'[1]Expr Svr-Published Rates'!C30),IF(('[1]Expr Svr-Published Rates'!S30-('[1]Expr Svr-Published Rates'!S30*'[1]Expr Svr-Published Rates'!C30))&gt;'[1]Expr Svr-Published Rates'!C$9,('[1]Expr Svr-Published Rates'!S30-('[1]Expr Svr-Published Rates'!S30*'[1]Expr Svr-Published Rates'!C30)),'[1]Expr Svr-Published Rates'!C$9))</f>
        <v>20.908124999999998</v>
      </c>
      <c r="D36" s="165">
        <f>IF('[1]Expr Svr-Published Rates'!D$7=0,'[1]Expr Svr-Published Rates'!T30-('[1]Expr Svr-Published Rates'!T30*'[1]Expr Svr-Published Rates'!D30),IF(('[1]Expr Svr-Published Rates'!T30-('[1]Expr Svr-Published Rates'!T30*'[1]Expr Svr-Published Rates'!D30))&gt;'[1]Expr Svr-Published Rates'!D$9,('[1]Expr Svr-Published Rates'!T30-('[1]Expr Svr-Published Rates'!T30*'[1]Expr Svr-Published Rates'!D30)),'[1]Expr Svr-Published Rates'!D$9))</f>
        <v>24.731175000000007</v>
      </c>
      <c r="E36" s="165">
        <f>IF('[1]Expr Svr-Published Rates'!E$7=0,'[1]Expr Svr-Published Rates'!U30-('[1]Expr Svr-Published Rates'!U30*'[1]Expr Svr-Published Rates'!E30),IF(('[1]Expr Svr-Published Rates'!U30-('[1]Expr Svr-Published Rates'!U30*'[1]Expr Svr-Published Rates'!E30))&gt;'[1]Expr Svr-Published Rates'!E$9,('[1]Expr Svr-Published Rates'!U30-('[1]Expr Svr-Published Rates'!U30*'[1]Expr Svr-Published Rates'!E30)),'[1]Expr Svr-Published Rates'!E$9))</f>
        <v>29.192485000000005</v>
      </c>
      <c r="F36" s="165">
        <f>IF('[1]Expr Svr-Published Rates'!F$7=0,'[1]Expr Svr-Published Rates'!V30-('[1]Expr Svr-Published Rates'!V30*'[1]Expr Svr-Published Rates'!F30),IF(('[1]Expr Svr-Published Rates'!V30-('[1]Expr Svr-Published Rates'!V30*'[1]Expr Svr-Published Rates'!F30))&gt;'[1]Expr Svr-Published Rates'!F$9,('[1]Expr Svr-Published Rates'!V30-('[1]Expr Svr-Published Rates'!V30*'[1]Expr Svr-Published Rates'!F30)),'[1]Expr Svr-Published Rates'!F$9))</f>
        <v>31.700240000000008</v>
      </c>
      <c r="G36" s="165">
        <f>IF('[1]Expr Svr-Published Rates'!G$7=0,'[1]Expr Svr-Published Rates'!W30-('[1]Expr Svr-Published Rates'!W30*'[1]Expr Svr-Published Rates'!G30),IF(('[1]Expr Svr-Published Rates'!W30-('[1]Expr Svr-Published Rates'!W30*'[1]Expr Svr-Published Rates'!G30))&gt;'[1]Expr Svr-Published Rates'!G$9,('[1]Expr Svr-Published Rates'!W30-('[1]Expr Svr-Published Rates'!W30*'[1]Expr Svr-Published Rates'!G30)),'[1]Expr Svr-Published Rates'!G$9))</f>
        <v>31.991195000000005</v>
      </c>
      <c r="H36" s="165">
        <f>IF('[1]Expr Svr-Published Rates'!H$7=0,'[1]Expr Svr-Published Rates'!X30-('[1]Expr Svr-Published Rates'!X30*'[1]Expr Svr-Published Rates'!H30),IF(('[1]Expr Svr-Published Rates'!X30-('[1]Expr Svr-Published Rates'!X30*'[1]Expr Svr-Published Rates'!H30))&gt;'[1]Expr Svr-Published Rates'!H$9,('[1]Expr Svr-Published Rates'!X30-('[1]Expr Svr-Published Rates'!X30*'[1]Expr Svr-Published Rates'!H30)),'[1]Expr Svr-Published Rates'!H$9))</f>
        <v>37.630070000000003</v>
      </c>
      <c r="I36" s="165">
        <f>IF('[1]Expr Svr-Published Rates'!I$7=0,'[1]Expr Svr-Published Rates'!Y30-('[1]Expr Svr-Published Rates'!Y30*'[1]Expr Svr-Published Rates'!I30),IF(('[1]Expr Svr-Published Rates'!Y30-('[1]Expr Svr-Published Rates'!Y30*'[1]Expr Svr-Published Rates'!I30))&gt;'[1]Expr Svr-Published Rates'!I$9,('[1]Expr Svr-Published Rates'!Y30-('[1]Expr Svr-Published Rates'!Y30*'[1]Expr Svr-Published Rates'!I30)),'[1]Expr Svr-Published Rates'!I$9))</f>
        <v>37.513094999999993</v>
      </c>
      <c r="J36" s="165">
        <f>IF('[1]Expr Svr-Published Rates'!J$7=0,'[1]Expr Svr-Published Rates'!Z30-('[1]Expr Svr-Published Rates'!Z30*'[1]Expr Svr-Published Rates'!J30),IF(('[1]Expr Svr-Published Rates'!Z30-('[1]Expr Svr-Published Rates'!Z30*'[1]Expr Svr-Published Rates'!J30))&gt;'[1]Expr Svr-Published Rates'!J$9,('[1]Expr Svr-Published Rates'!Z30-('[1]Expr Svr-Published Rates'!Z30*'[1]Expr Svr-Published Rates'!J30)),'[1]Expr Svr-Published Rates'!J$9))</f>
        <v>30.186880000000009</v>
      </c>
      <c r="K36" s="165">
        <f>IF('[1]Expr Svr-Published Rates'!K$7=0,'[1]Expr Svr-Published Rates'!AA30-('[1]Expr Svr-Published Rates'!AA30*'[1]Expr Svr-Published Rates'!K30),IF(('[1]Expr Svr-Published Rates'!AA30-('[1]Expr Svr-Published Rates'!AA30*'[1]Expr Svr-Published Rates'!K30))&gt;'[1]Expr Svr-Published Rates'!K$9,('[1]Expr Svr-Published Rates'!AA30-('[1]Expr Svr-Published Rates'!AA30*'[1]Expr Svr-Published Rates'!K30)),'[1]Expr Svr-Published Rates'!K$9))</f>
        <v>37.499949999999998</v>
      </c>
      <c r="L36" s="165">
        <f>IF('[1]Expr Svr-Published Rates'!L$7=0,'[1]Expr Svr-Published Rates'!AB30-('[1]Expr Svr-Published Rates'!AB30*'[1]Expr Svr-Published Rates'!L30),IF(('[1]Expr Svr-Published Rates'!AB30-('[1]Expr Svr-Published Rates'!AB30*'[1]Expr Svr-Published Rates'!L30))&gt;'[1]Expr Svr-Published Rates'!L$9,('[1]Expr Svr-Published Rates'!AB30-('[1]Expr Svr-Published Rates'!AB30*'[1]Expr Svr-Published Rates'!L30)),'[1]Expr Svr-Published Rates'!L$9))</f>
        <v>43.661665000000013</v>
      </c>
      <c r="M36" s="165">
        <f>IF('[1]Expr Svr-Published Rates'!M$7=0,'[1]Expr Svr-Published Rates'!AC30-('[1]Expr Svr-Published Rates'!AC30*'[1]Expr Svr-Published Rates'!M30),IF(('[1]Expr Svr-Published Rates'!AC30-('[1]Expr Svr-Published Rates'!AC30*'[1]Expr Svr-Published Rates'!M30))&gt;'[1]Expr Svr-Published Rates'!M$9,('[1]Expr Svr-Published Rates'!AC30-('[1]Expr Svr-Published Rates'!AC30*'[1]Expr Svr-Published Rates'!M30)),'[1]Expr Svr-Published Rates'!M$9))</f>
        <v>52.229115000000007</v>
      </c>
      <c r="N36" s="173">
        <f>IF('[1]Expr Svr-Published Rates'!N$7=0,'[1]Expr Svr-Published Rates'!AD30-('[1]Expr Svr-Published Rates'!AD30*'[1]Expr Svr-Published Rates'!N30),IF(('[1]Expr Svr-Published Rates'!AD30-('[1]Expr Svr-Published Rates'!AD30*'[1]Expr Svr-Published Rates'!N30))&gt;'[1]Expr Svr-Published Rates'!N$9,('[1]Expr Svr-Published Rates'!AD30-('[1]Expr Svr-Published Rates'!AD30*'[1]Expr Svr-Published Rates'!N30)),'[1]Expr Svr-Published Rates'!N$9))</f>
        <v>56.674490000000006</v>
      </c>
      <c r="O36" s="165">
        <v>28.029340000000005</v>
      </c>
      <c r="P36" s="165">
        <v>29.404124999999993</v>
      </c>
      <c r="Q36" s="165">
        <v>34.734485000000006</v>
      </c>
    </row>
    <row r="37" spans="1:17" s="199" customFormat="1" ht="18" customHeight="1">
      <c r="A37" s="121">
        <v>5</v>
      </c>
      <c r="B37" s="122" t="s">
        <v>519</v>
      </c>
      <c r="C37" s="178">
        <f>IF('[1]Expr Svr-Published Rates'!C$7=0,'[1]Expr Svr-Published Rates'!S31-('[1]Expr Svr-Published Rates'!S31*'[1]Expr Svr-Published Rates'!C31),IF(('[1]Expr Svr-Published Rates'!S31-('[1]Expr Svr-Published Rates'!S31*'[1]Expr Svr-Published Rates'!C31))&gt;'[1]Expr Svr-Published Rates'!C$9,('[1]Expr Svr-Published Rates'!S31-('[1]Expr Svr-Published Rates'!S31*'[1]Expr Svr-Published Rates'!C31)),'[1]Expr Svr-Published Rates'!C$9))</f>
        <v>21.585149999999999</v>
      </c>
      <c r="D37" s="179">
        <f>IF('[1]Expr Svr-Published Rates'!D$7=0,'[1]Expr Svr-Published Rates'!T31-('[1]Expr Svr-Published Rates'!T31*'[1]Expr Svr-Published Rates'!D31),IF(('[1]Expr Svr-Published Rates'!T31-('[1]Expr Svr-Published Rates'!T31*'[1]Expr Svr-Published Rates'!D31))&gt;'[1]Expr Svr-Published Rates'!D$9,('[1]Expr Svr-Published Rates'!T31-('[1]Expr Svr-Published Rates'!T31*'[1]Expr Svr-Published Rates'!D31)),'[1]Expr Svr-Published Rates'!D$9))</f>
        <v>25.853430000000003</v>
      </c>
      <c r="E37" s="179">
        <f>IF('[1]Expr Svr-Published Rates'!E$7=0,'[1]Expr Svr-Published Rates'!U31-('[1]Expr Svr-Published Rates'!U31*'[1]Expr Svr-Published Rates'!E31),IF(('[1]Expr Svr-Published Rates'!U31-('[1]Expr Svr-Published Rates'!U31*'[1]Expr Svr-Published Rates'!E31))&gt;'[1]Expr Svr-Published Rates'!E$9,('[1]Expr Svr-Published Rates'!U31-('[1]Expr Svr-Published Rates'!U31*'[1]Expr Svr-Published Rates'!E31)),'[1]Expr Svr-Published Rates'!E$9))</f>
        <v>30.674970000000002</v>
      </c>
      <c r="F37" s="179">
        <f>IF('[1]Expr Svr-Published Rates'!F$7=0,'[1]Expr Svr-Published Rates'!V31-('[1]Expr Svr-Published Rates'!V31*'[1]Expr Svr-Published Rates'!F31),IF(('[1]Expr Svr-Published Rates'!V31-('[1]Expr Svr-Published Rates'!V31*'[1]Expr Svr-Published Rates'!F31))&gt;'[1]Expr Svr-Published Rates'!F$9,('[1]Expr Svr-Published Rates'!V31-('[1]Expr Svr-Published Rates'!V31*'[1]Expr Svr-Published Rates'!F31)),'[1]Expr Svr-Published Rates'!F$9))</f>
        <v>33.265855000000002</v>
      </c>
      <c r="G37" s="179">
        <f>IF('[1]Expr Svr-Published Rates'!G$7=0,'[1]Expr Svr-Published Rates'!W31-('[1]Expr Svr-Published Rates'!W31*'[1]Expr Svr-Published Rates'!G31),IF(('[1]Expr Svr-Published Rates'!W31-('[1]Expr Svr-Published Rates'!W31*'[1]Expr Svr-Published Rates'!G31))&gt;'[1]Expr Svr-Published Rates'!G$9,('[1]Expr Svr-Published Rates'!W31-('[1]Expr Svr-Published Rates'!W31*'[1]Expr Svr-Published Rates'!G31)),'[1]Expr Svr-Published Rates'!G$9))</f>
        <v>33.390550000000005</v>
      </c>
      <c r="H37" s="179">
        <f>IF('[1]Expr Svr-Published Rates'!H$7=0,'[1]Expr Svr-Published Rates'!X31-('[1]Expr Svr-Published Rates'!X31*'[1]Expr Svr-Published Rates'!H31),IF(('[1]Expr Svr-Published Rates'!X31-('[1]Expr Svr-Published Rates'!X31*'[1]Expr Svr-Published Rates'!H31))&gt;'[1]Expr Svr-Published Rates'!H$9,('[1]Expr Svr-Published Rates'!X31-('[1]Expr Svr-Published Rates'!X31*'[1]Expr Svr-Published Rates'!H31)),'[1]Expr Svr-Published Rates'!H$9))</f>
        <v>39.296180000000007</v>
      </c>
      <c r="I37" s="179">
        <f>IF('[1]Expr Svr-Published Rates'!I$7=0,'[1]Expr Svr-Published Rates'!Y31-('[1]Expr Svr-Published Rates'!Y31*'[1]Expr Svr-Published Rates'!I31),IF(('[1]Expr Svr-Published Rates'!Y31-('[1]Expr Svr-Published Rates'!Y31*'[1]Expr Svr-Published Rates'!I31))&gt;'[1]Expr Svr-Published Rates'!I$9,('[1]Expr Svr-Published Rates'!Y31-('[1]Expr Svr-Published Rates'!Y31*'[1]Expr Svr-Published Rates'!I31)),'[1]Expr Svr-Published Rates'!I$9))</f>
        <v>39.165104999999997</v>
      </c>
      <c r="J37" s="179">
        <f>IF('[1]Expr Svr-Published Rates'!J$7=0,'[1]Expr Svr-Published Rates'!Z31-('[1]Expr Svr-Published Rates'!Z31*'[1]Expr Svr-Published Rates'!J31),IF(('[1]Expr Svr-Published Rates'!Z31-('[1]Expr Svr-Published Rates'!Z31*'[1]Expr Svr-Published Rates'!J31))&gt;'[1]Expr Svr-Published Rates'!J$9,('[1]Expr Svr-Published Rates'!Z31-('[1]Expr Svr-Published Rates'!Z31*'[1]Expr Svr-Published Rates'!J31)),'[1]Expr Svr-Published Rates'!J$9))</f>
        <v>31.447360000000003</v>
      </c>
      <c r="K37" s="179">
        <f>IF('[1]Expr Svr-Published Rates'!K$7=0,'[1]Expr Svr-Published Rates'!AA31-('[1]Expr Svr-Published Rates'!AA31*'[1]Expr Svr-Published Rates'!K31),IF(('[1]Expr Svr-Published Rates'!AA31-('[1]Expr Svr-Published Rates'!AA31*'[1]Expr Svr-Published Rates'!K31))&gt;'[1]Expr Svr-Published Rates'!K$9,('[1]Expr Svr-Published Rates'!AA31-('[1]Expr Svr-Published Rates'!AA31*'[1]Expr Svr-Published Rates'!K31)),'[1]Expr Svr-Published Rates'!K$9))</f>
        <v>39.294529999999995</v>
      </c>
      <c r="L37" s="179">
        <f>IF('[1]Expr Svr-Published Rates'!L$7=0,'[1]Expr Svr-Published Rates'!AB31-('[1]Expr Svr-Published Rates'!AB31*'[1]Expr Svr-Published Rates'!L31),IF(('[1]Expr Svr-Published Rates'!AB31-('[1]Expr Svr-Published Rates'!AB31*'[1]Expr Svr-Published Rates'!L31))&gt;'[1]Expr Svr-Published Rates'!L$9,('[1]Expr Svr-Published Rates'!AB31-('[1]Expr Svr-Published Rates'!AB31*'[1]Expr Svr-Published Rates'!L31)),'[1]Expr Svr-Published Rates'!L$9))</f>
        <v>45.488309999999998</v>
      </c>
      <c r="M37" s="179">
        <f>IF('[1]Expr Svr-Published Rates'!M$7=0,'[1]Expr Svr-Published Rates'!AC31-('[1]Expr Svr-Published Rates'!AC31*'[1]Expr Svr-Published Rates'!M31),IF(('[1]Expr Svr-Published Rates'!AC31-('[1]Expr Svr-Published Rates'!AC31*'[1]Expr Svr-Published Rates'!M31))&gt;'[1]Expr Svr-Published Rates'!M$9,('[1]Expr Svr-Published Rates'!AC31-('[1]Expr Svr-Published Rates'!AC31*'[1]Expr Svr-Published Rates'!M31)),'[1]Expr Svr-Published Rates'!M$9))</f>
        <v>54.750855000000001</v>
      </c>
      <c r="N37" s="180">
        <f>IF('[1]Expr Svr-Published Rates'!N$7=0,'[1]Expr Svr-Published Rates'!AD31-('[1]Expr Svr-Published Rates'!AD31*'[1]Expr Svr-Published Rates'!N31),IF(('[1]Expr Svr-Published Rates'!AD31-('[1]Expr Svr-Published Rates'!AD31*'[1]Expr Svr-Published Rates'!N31))&gt;'[1]Expr Svr-Published Rates'!N$9,('[1]Expr Svr-Published Rates'!AD31-('[1]Expr Svr-Published Rates'!AD31*'[1]Expr Svr-Published Rates'!N31)),'[1]Expr Svr-Published Rates'!N$9))</f>
        <v>59.293220000000005</v>
      </c>
      <c r="O37" s="179">
        <v>29.199730000000002</v>
      </c>
      <c r="P37" s="179">
        <v>30.811274999999995</v>
      </c>
      <c r="Q37" s="179">
        <v>36.272390000000001</v>
      </c>
    </row>
    <row r="38" spans="1:17" s="199" customFormat="1" ht="18" customHeight="1">
      <c r="A38" s="108">
        <v>5.5</v>
      </c>
      <c r="B38" s="109" t="s">
        <v>519</v>
      </c>
      <c r="C38" s="172">
        <f>IF('[1]Expr Svr-Published Rates'!C$7=0,'[1]Expr Svr-Published Rates'!S32-('[1]Expr Svr-Published Rates'!S32*'[1]Expr Svr-Published Rates'!C32),IF(('[1]Expr Svr-Published Rates'!S32-('[1]Expr Svr-Published Rates'!S32*'[1]Expr Svr-Published Rates'!C32))&gt;'[1]Expr Svr-Published Rates'!C$9,('[1]Expr Svr-Published Rates'!S32-('[1]Expr Svr-Published Rates'!S32*'[1]Expr Svr-Published Rates'!C32)),'[1]Expr Svr-Published Rates'!C$9))</f>
        <v>22.089599999999997</v>
      </c>
      <c r="D38" s="165">
        <f>IF('[1]Expr Svr-Published Rates'!D$7=0,'[1]Expr Svr-Published Rates'!T32-('[1]Expr Svr-Published Rates'!T32*'[1]Expr Svr-Published Rates'!D32),IF(('[1]Expr Svr-Published Rates'!T32-('[1]Expr Svr-Published Rates'!T32*'[1]Expr Svr-Published Rates'!D32))&gt;'[1]Expr Svr-Published Rates'!D$9,('[1]Expr Svr-Published Rates'!T32-('[1]Expr Svr-Published Rates'!T32*'[1]Expr Svr-Published Rates'!D32)),'[1]Expr Svr-Published Rates'!D$9))</f>
        <v>26.74015</v>
      </c>
      <c r="E38" s="165">
        <f>IF('[1]Expr Svr-Published Rates'!E$7=0,'[1]Expr Svr-Published Rates'!U32-('[1]Expr Svr-Published Rates'!U32*'[1]Expr Svr-Published Rates'!E32),IF(('[1]Expr Svr-Published Rates'!U32-('[1]Expr Svr-Published Rates'!U32*'[1]Expr Svr-Published Rates'!E32))&gt;'[1]Expr Svr-Published Rates'!E$9,('[1]Expr Svr-Published Rates'!U32-('[1]Expr Svr-Published Rates'!U32*'[1]Expr Svr-Published Rates'!E32)),'[1]Expr Svr-Published Rates'!E$9))</f>
        <v>32.060470000000009</v>
      </c>
      <c r="F38" s="165">
        <f>IF('[1]Expr Svr-Published Rates'!F$7=0,'[1]Expr Svr-Published Rates'!V32-('[1]Expr Svr-Published Rates'!V32*'[1]Expr Svr-Published Rates'!F32),IF(('[1]Expr Svr-Published Rates'!V32-('[1]Expr Svr-Published Rates'!V32*'[1]Expr Svr-Published Rates'!F32))&gt;'[1]Expr Svr-Published Rates'!F$9,('[1]Expr Svr-Published Rates'!V32-('[1]Expr Svr-Published Rates'!V32*'[1]Expr Svr-Published Rates'!F32)),'[1]Expr Svr-Published Rates'!F$9))</f>
        <v>34.401965000000004</v>
      </c>
      <c r="G38" s="165">
        <f>IF('[1]Expr Svr-Published Rates'!G$7=0,'[1]Expr Svr-Published Rates'!W32-('[1]Expr Svr-Published Rates'!W32*'[1]Expr Svr-Published Rates'!G32),IF(('[1]Expr Svr-Published Rates'!W32-('[1]Expr Svr-Published Rates'!W32*'[1]Expr Svr-Published Rates'!G32))&gt;'[1]Expr Svr-Published Rates'!G$9,('[1]Expr Svr-Published Rates'!W32-('[1]Expr Svr-Published Rates'!W32*'[1]Expr Svr-Published Rates'!G32)),'[1]Expr Svr-Published Rates'!G$9))</f>
        <v>34.609790000000004</v>
      </c>
      <c r="H38" s="165">
        <f>IF('[1]Expr Svr-Published Rates'!H$7=0,'[1]Expr Svr-Published Rates'!X32-('[1]Expr Svr-Published Rates'!X32*'[1]Expr Svr-Published Rates'!H32),IF(('[1]Expr Svr-Published Rates'!X32-('[1]Expr Svr-Published Rates'!X32*'[1]Expr Svr-Published Rates'!H32))&gt;'[1]Expr Svr-Published Rates'!H$9,('[1]Expr Svr-Published Rates'!X32-('[1]Expr Svr-Published Rates'!X32*'[1]Expr Svr-Published Rates'!H32)),'[1]Expr Svr-Published Rates'!H$9))</f>
        <v>40.617060000000009</v>
      </c>
      <c r="I38" s="165">
        <f>IF('[1]Expr Svr-Published Rates'!I$7=0,'[1]Expr Svr-Published Rates'!Y32-('[1]Expr Svr-Published Rates'!Y32*'[1]Expr Svr-Published Rates'!I32),IF(('[1]Expr Svr-Published Rates'!Y32-('[1]Expr Svr-Published Rates'!Y32*'[1]Expr Svr-Published Rates'!I32))&gt;'[1]Expr Svr-Published Rates'!I$9,('[1]Expr Svr-Published Rates'!Y32-('[1]Expr Svr-Published Rates'!Y32*'[1]Expr Svr-Published Rates'!I32)),'[1]Expr Svr-Published Rates'!I$9))</f>
        <v>40.521000000000001</v>
      </c>
      <c r="J38" s="165">
        <f>IF('[1]Expr Svr-Published Rates'!J$7=0,'[1]Expr Svr-Published Rates'!Z32-('[1]Expr Svr-Published Rates'!Z32*'[1]Expr Svr-Published Rates'!J32),IF(('[1]Expr Svr-Published Rates'!Z32-('[1]Expr Svr-Published Rates'!Z32*'[1]Expr Svr-Published Rates'!J32))&gt;'[1]Expr Svr-Published Rates'!J$9,('[1]Expr Svr-Published Rates'!Z32-('[1]Expr Svr-Published Rates'!Z32*'[1]Expr Svr-Published Rates'!J32)),'[1]Expr Svr-Published Rates'!J$9))</f>
        <v>32.475485000000006</v>
      </c>
      <c r="K38" s="165">
        <f>IF('[1]Expr Svr-Published Rates'!K$7=0,'[1]Expr Svr-Published Rates'!AA32-('[1]Expr Svr-Published Rates'!AA32*'[1]Expr Svr-Published Rates'!K32),IF(('[1]Expr Svr-Published Rates'!AA32-('[1]Expr Svr-Published Rates'!AA32*'[1]Expr Svr-Published Rates'!K32))&gt;'[1]Expr Svr-Published Rates'!K$9,('[1]Expr Svr-Published Rates'!AA32-('[1]Expr Svr-Published Rates'!AA32*'[1]Expr Svr-Published Rates'!K32)),'[1]Expr Svr-Published Rates'!K$9))</f>
        <v>38.796000000000006</v>
      </c>
      <c r="L38" s="165">
        <f>IF('[1]Expr Svr-Published Rates'!L$7=0,'[1]Expr Svr-Published Rates'!AB32-('[1]Expr Svr-Published Rates'!AB32*'[1]Expr Svr-Published Rates'!L32),IF(('[1]Expr Svr-Published Rates'!AB32-('[1]Expr Svr-Published Rates'!AB32*'[1]Expr Svr-Published Rates'!L32))&gt;'[1]Expr Svr-Published Rates'!L$9,('[1]Expr Svr-Published Rates'!AB32-('[1]Expr Svr-Published Rates'!AB32*'[1]Expr Svr-Published Rates'!L32)),'[1]Expr Svr-Published Rates'!L$9))</f>
        <v>47.395780000000002</v>
      </c>
      <c r="M38" s="165">
        <f>IF('[1]Expr Svr-Published Rates'!M$7=0,'[1]Expr Svr-Published Rates'!AC32-('[1]Expr Svr-Published Rates'!AC32*'[1]Expr Svr-Published Rates'!M32),IF(('[1]Expr Svr-Published Rates'!AC32-('[1]Expr Svr-Published Rates'!AC32*'[1]Expr Svr-Published Rates'!M32))&gt;'[1]Expr Svr-Published Rates'!M$9,('[1]Expr Svr-Published Rates'!AC32-('[1]Expr Svr-Published Rates'!AC32*'[1]Expr Svr-Published Rates'!M32)),'[1]Expr Svr-Published Rates'!M$9))</f>
        <v>57.337254999999999</v>
      </c>
      <c r="N38" s="173">
        <f>IF('[1]Expr Svr-Published Rates'!N$7=0,'[1]Expr Svr-Published Rates'!AD32-('[1]Expr Svr-Published Rates'!AD32*'[1]Expr Svr-Published Rates'!N32),IF(('[1]Expr Svr-Published Rates'!AD32-('[1]Expr Svr-Published Rates'!AD32*'[1]Expr Svr-Published Rates'!N32))&gt;'[1]Expr Svr-Published Rates'!N$9,('[1]Expr Svr-Published Rates'!AD32-('[1]Expr Svr-Published Rates'!AD32*'[1]Expr Svr-Published Rates'!N32)),'[1]Expr Svr-Published Rates'!N$9))</f>
        <v>61.879620000000017</v>
      </c>
      <c r="O38" s="165">
        <v>32.475485000000006</v>
      </c>
      <c r="P38" s="165">
        <v>38.796000000000006</v>
      </c>
      <c r="Q38" s="165">
        <v>37.491630000000001</v>
      </c>
    </row>
    <row r="39" spans="1:17" s="199" customFormat="1" ht="18" customHeight="1">
      <c r="A39" s="108">
        <v>6</v>
      </c>
      <c r="B39" s="109" t="s">
        <v>519</v>
      </c>
      <c r="C39" s="172">
        <f>IF('[1]Expr Svr-Published Rates'!C$7=0,'[1]Expr Svr-Published Rates'!S33-('[1]Expr Svr-Published Rates'!S33*'[1]Expr Svr-Published Rates'!C33),IF(('[1]Expr Svr-Published Rates'!S33-('[1]Expr Svr-Published Rates'!S33*'[1]Expr Svr-Published Rates'!C33))&gt;'[1]Expr Svr-Published Rates'!C$9,('[1]Expr Svr-Published Rates'!S33-('[1]Expr Svr-Published Rates'!S33*'[1]Expr Svr-Published Rates'!C33)),'[1]Expr Svr-Published Rates'!C$9))</f>
        <v>22.620599999999996</v>
      </c>
      <c r="D39" s="165">
        <f>IF('[1]Expr Svr-Published Rates'!D$7=0,'[1]Expr Svr-Published Rates'!T33-('[1]Expr Svr-Published Rates'!T33*'[1]Expr Svr-Published Rates'!D33),IF(('[1]Expr Svr-Published Rates'!T33-('[1]Expr Svr-Published Rates'!T33*'[1]Expr Svr-Published Rates'!D33))&gt;'[1]Expr Svr-Published Rates'!D$9,('[1]Expr Svr-Published Rates'!T33-('[1]Expr Svr-Published Rates'!T33*'[1]Expr Svr-Published Rates'!D33)),'[1]Expr Svr-Published Rates'!D$9))</f>
        <v>27.682290000000009</v>
      </c>
      <c r="E39" s="165">
        <f>IF('[1]Expr Svr-Published Rates'!E$7=0,'[1]Expr Svr-Published Rates'!U33-('[1]Expr Svr-Published Rates'!U33*'[1]Expr Svr-Published Rates'!E33),IF(('[1]Expr Svr-Published Rates'!U33-('[1]Expr Svr-Published Rates'!U33*'[1]Expr Svr-Published Rates'!E33))&gt;'[1]Expr Svr-Published Rates'!E$9,('[1]Expr Svr-Published Rates'!U33-('[1]Expr Svr-Published Rates'!U33*'[1]Expr Svr-Published Rates'!E33)),'[1]Expr Svr-Published Rates'!E$9))</f>
        <v>33.418260000000004</v>
      </c>
      <c r="F39" s="165">
        <f>IF('[1]Expr Svr-Published Rates'!F$7=0,'[1]Expr Svr-Published Rates'!V33-('[1]Expr Svr-Published Rates'!V33*'[1]Expr Svr-Published Rates'!F33),IF(('[1]Expr Svr-Published Rates'!V33-('[1]Expr Svr-Published Rates'!V33*'[1]Expr Svr-Published Rates'!F33))&gt;'[1]Expr Svr-Published Rates'!F$9,('[1]Expr Svr-Published Rates'!V33-('[1]Expr Svr-Published Rates'!V33*'[1]Expr Svr-Published Rates'!F33)),'[1]Expr Svr-Published Rates'!F$9))</f>
        <v>35.579639999999998</v>
      </c>
      <c r="G39" s="165">
        <f>IF('[1]Expr Svr-Published Rates'!G$7=0,'[1]Expr Svr-Published Rates'!W33-('[1]Expr Svr-Published Rates'!W33*'[1]Expr Svr-Published Rates'!G33),IF(('[1]Expr Svr-Published Rates'!W33-('[1]Expr Svr-Published Rates'!W33*'[1]Expr Svr-Published Rates'!G33))&gt;'[1]Expr Svr-Published Rates'!G$9,('[1]Expr Svr-Published Rates'!W33-('[1]Expr Svr-Published Rates'!W33*'[1]Expr Svr-Published Rates'!G33)),'[1]Expr Svr-Published Rates'!G$9))</f>
        <v>35.829030000000003</v>
      </c>
      <c r="H39" s="165">
        <f>IF('[1]Expr Svr-Published Rates'!H$7=0,'[1]Expr Svr-Published Rates'!X33-('[1]Expr Svr-Published Rates'!X33*'[1]Expr Svr-Published Rates'!H33),IF(('[1]Expr Svr-Published Rates'!X33-('[1]Expr Svr-Published Rates'!X33*'[1]Expr Svr-Published Rates'!H33))&gt;'[1]Expr Svr-Published Rates'!H$9,('[1]Expr Svr-Published Rates'!X33-('[1]Expr Svr-Published Rates'!X33*'[1]Expr Svr-Published Rates'!H33)),'[1]Expr Svr-Published Rates'!H$9))</f>
        <v>41.967960000000005</v>
      </c>
      <c r="I39" s="165">
        <f>IF('[1]Expr Svr-Published Rates'!I$7=0,'[1]Expr Svr-Published Rates'!Y33-('[1]Expr Svr-Published Rates'!Y33*'[1]Expr Svr-Published Rates'!I33),IF(('[1]Expr Svr-Published Rates'!Y33-('[1]Expr Svr-Published Rates'!Y33*'[1]Expr Svr-Published Rates'!I33))&gt;'[1]Expr Svr-Published Rates'!I$9,('[1]Expr Svr-Published Rates'!Y33-('[1]Expr Svr-Published Rates'!Y33*'[1]Expr Svr-Published Rates'!I33)),'[1]Expr Svr-Published Rates'!I$9))</f>
        <v>41.798969999999997</v>
      </c>
      <c r="J39" s="165">
        <f>IF('[1]Expr Svr-Published Rates'!J$7=0,'[1]Expr Svr-Published Rates'!Z33-('[1]Expr Svr-Published Rates'!Z33*'[1]Expr Svr-Published Rates'!J33),IF(('[1]Expr Svr-Published Rates'!Z33-('[1]Expr Svr-Published Rates'!Z33*'[1]Expr Svr-Published Rates'!J33))&gt;'[1]Expr Svr-Published Rates'!J$9,('[1]Expr Svr-Published Rates'!Z33-('[1]Expr Svr-Published Rates'!Z33*'[1]Expr Svr-Published Rates'!J33)),'[1]Expr Svr-Published Rates'!J$9))</f>
        <v>33.542375000000007</v>
      </c>
      <c r="K39" s="165">
        <f>IF('[1]Expr Svr-Published Rates'!K$7=0,'[1]Expr Svr-Published Rates'!AA33-('[1]Expr Svr-Published Rates'!AA33*'[1]Expr Svr-Published Rates'!K33),IF(('[1]Expr Svr-Published Rates'!AA33-('[1]Expr Svr-Published Rates'!AA33*'[1]Expr Svr-Published Rates'!K33))&gt;'[1]Expr Svr-Published Rates'!K$9,('[1]Expr Svr-Published Rates'!AA33-('[1]Expr Svr-Published Rates'!AA33*'[1]Expr Svr-Published Rates'!K33)),'[1]Expr Svr-Published Rates'!K$9))</f>
        <v>40.089200000000005</v>
      </c>
      <c r="L39" s="165">
        <f>IF('[1]Expr Svr-Published Rates'!L$7=0,'[1]Expr Svr-Published Rates'!AB33-('[1]Expr Svr-Published Rates'!AB33*'[1]Expr Svr-Published Rates'!L33),IF(('[1]Expr Svr-Published Rates'!AB33-('[1]Expr Svr-Published Rates'!AB33*'[1]Expr Svr-Published Rates'!L33))&gt;'[1]Expr Svr-Published Rates'!L$9,('[1]Expr Svr-Published Rates'!AB33-('[1]Expr Svr-Published Rates'!AB33*'[1]Expr Svr-Published Rates'!L33)),'[1]Expr Svr-Published Rates'!L$9))</f>
        <v>49.319415000000006</v>
      </c>
      <c r="M39" s="165">
        <f>IF('[1]Expr Svr-Published Rates'!M$7=0,'[1]Expr Svr-Published Rates'!AC33-('[1]Expr Svr-Published Rates'!AC33*'[1]Expr Svr-Published Rates'!M33),IF(('[1]Expr Svr-Published Rates'!AC33-('[1]Expr Svr-Published Rates'!AC33*'[1]Expr Svr-Published Rates'!M33))&gt;'[1]Expr Svr-Published Rates'!M$9,('[1]Expr Svr-Published Rates'!AC33-('[1]Expr Svr-Published Rates'!AC33*'[1]Expr Svr-Published Rates'!M33)),'[1]Expr Svr-Published Rates'!M$9))</f>
        <v>59.939820000000012</v>
      </c>
      <c r="N39" s="173">
        <f>IF('[1]Expr Svr-Published Rates'!N$7=0,'[1]Expr Svr-Published Rates'!AD33-('[1]Expr Svr-Published Rates'!AD33*'[1]Expr Svr-Published Rates'!N33),IF(('[1]Expr Svr-Published Rates'!AD33-('[1]Expr Svr-Published Rates'!AD33*'[1]Expr Svr-Published Rates'!N33))&gt;'[1]Expr Svr-Published Rates'!N$9,('[1]Expr Svr-Published Rates'!AD33-('[1]Expr Svr-Published Rates'!AD33*'[1]Expr Svr-Published Rates'!N33)),'[1]Expr Svr-Published Rates'!N$9))</f>
        <v>64.514515000000017</v>
      </c>
      <c r="O39" s="165">
        <v>33.542375000000007</v>
      </c>
      <c r="P39" s="165">
        <v>40.089200000000005</v>
      </c>
      <c r="Q39" s="165">
        <v>38.738579999999999</v>
      </c>
    </row>
    <row r="40" spans="1:17" s="199" customFormat="1" ht="18" customHeight="1">
      <c r="A40" s="108">
        <v>6.5</v>
      </c>
      <c r="B40" s="109" t="s">
        <v>519</v>
      </c>
      <c r="C40" s="172">
        <f>IF('[1]Expr Svr-Published Rates'!C$7=0,'[1]Expr Svr-Published Rates'!S34-('[1]Expr Svr-Published Rates'!S34*'[1]Expr Svr-Published Rates'!C34),IF(('[1]Expr Svr-Published Rates'!S34-('[1]Expr Svr-Published Rates'!S34*'[1]Expr Svr-Published Rates'!C34))&gt;'[1]Expr Svr-Published Rates'!C$9,('[1]Expr Svr-Published Rates'!S34-('[1]Expr Svr-Published Rates'!S34*'[1]Expr Svr-Published Rates'!C34)),'[1]Expr Svr-Published Rates'!C$9))</f>
        <v>23.111774999999994</v>
      </c>
      <c r="D40" s="165">
        <f>IF('[1]Expr Svr-Published Rates'!D$7=0,'[1]Expr Svr-Published Rates'!T34-('[1]Expr Svr-Published Rates'!T34*'[1]Expr Svr-Published Rates'!D34),IF(('[1]Expr Svr-Published Rates'!T34-('[1]Expr Svr-Published Rates'!T34*'[1]Expr Svr-Published Rates'!D34))&gt;'[1]Expr Svr-Published Rates'!D$9,('[1]Expr Svr-Published Rates'!T34-('[1]Expr Svr-Published Rates'!T34*'[1]Expr Svr-Published Rates'!D34)),'[1]Expr Svr-Published Rates'!D$9))</f>
        <v>28.610574999999997</v>
      </c>
      <c r="E40" s="165">
        <f>IF('[1]Expr Svr-Published Rates'!E$7=0,'[1]Expr Svr-Published Rates'!U34-('[1]Expr Svr-Published Rates'!U34*'[1]Expr Svr-Published Rates'!E34),IF(('[1]Expr Svr-Published Rates'!U34-('[1]Expr Svr-Published Rates'!U34*'[1]Expr Svr-Published Rates'!E34))&gt;'[1]Expr Svr-Published Rates'!E$9,('[1]Expr Svr-Published Rates'!U34-('[1]Expr Svr-Published Rates'!U34*'[1]Expr Svr-Published Rates'!E34)),'[1]Expr Svr-Published Rates'!E$9))</f>
        <v>34.817615000000004</v>
      </c>
      <c r="F40" s="165">
        <f>IF('[1]Expr Svr-Published Rates'!F$7=0,'[1]Expr Svr-Published Rates'!V34-('[1]Expr Svr-Published Rates'!V34*'[1]Expr Svr-Published Rates'!F34),IF(('[1]Expr Svr-Published Rates'!V34-('[1]Expr Svr-Published Rates'!V34*'[1]Expr Svr-Published Rates'!F34))&gt;'[1]Expr Svr-Published Rates'!F$9,('[1]Expr Svr-Published Rates'!V34-('[1]Expr Svr-Published Rates'!V34*'[1]Expr Svr-Published Rates'!F34)),'[1]Expr Svr-Published Rates'!F$9))</f>
        <v>36.798880000000011</v>
      </c>
      <c r="G40" s="165">
        <f>IF('[1]Expr Svr-Published Rates'!G$7=0,'[1]Expr Svr-Published Rates'!W34-('[1]Expr Svr-Published Rates'!W34*'[1]Expr Svr-Published Rates'!G34),IF(('[1]Expr Svr-Published Rates'!W34-('[1]Expr Svr-Published Rates'!W34*'[1]Expr Svr-Published Rates'!G34))&gt;'[1]Expr Svr-Published Rates'!G$9,('[1]Expr Svr-Published Rates'!W34-('[1]Expr Svr-Published Rates'!W34*'[1]Expr Svr-Published Rates'!G34)),'[1]Expr Svr-Published Rates'!G$9))</f>
        <v>37.075980000000001</v>
      </c>
      <c r="H40" s="165">
        <f>IF('[1]Expr Svr-Published Rates'!H$7=0,'[1]Expr Svr-Published Rates'!X34-('[1]Expr Svr-Published Rates'!X34*'[1]Expr Svr-Published Rates'!H34),IF(('[1]Expr Svr-Published Rates'!X34-('[1]Expr Svr-Published Rates'!X34*'[1]Expr Svr-Published Rates'!H34))&gt;'[1]Expr Svr-Published Rates'!H$9,('[1]Expr Svr-Published Rates'!X34-('[1]Expr Svr-Published Rates'!X34*'[1]Expr Svr-Published Rates'!H34)),'[1]Expr Svr-Published Rates'!H$9))</f>
        <v>43.288839999999993</v>
      </c>
      <c r="I40" s="165">
        <f>IF('[1]Expr Svr-Published Rates'!I$7=0,'[1]Expr Svr-Published Rates'!Y34-('[1]Expr Svr-Published Rates'!Y34*'[1]Expr Svr-Published Rates'!I34),IF(('[1]Expr Svr-Published Rates'!Y34-('[1]Expr Svr-Published Rates'!Y34*'[1]Expr Svr-Published Rates'!I34))&gt;'[1]Expr Svr-Published Rates'!I$9,('[1]Expr Svr-Published Rates'!Y34-('[1]Expr Svr-Published Rates'!Y34*'[1]Expr Svr-Published Rates'!I34)),'[1]Expr Svr-Published Rates'!I$9))</f>
        <v>43.139279999999999</v>
      </c>
      <c r="J40" s="165">
        <f>IF('[1]Expr Svr-Published Rates'!J$7=0,'[1]Expr Svr-Published Rates'!Z34-('[1]Expr Svr-Published Rates'!Z34*'[1]Expr Svr-Published Rates'!J34),IF(('[1]Expr Svr-Published Rates'!Z34-('[1]Expr Svr-Published Rates'!Z34*'[1]Expr Svr-Published Rates'!J34))&gt;'[1]Expr Svr-Published Rates'!J$9,('[1]Expr Svr-Published Rates'!Z34-('[1]Expr Svr-Published Rates'!Z34*'[1]Expr Svr-Published Rates'!J34)),'[1]Expr Svr-Published Rates'!J$9))</f>
        <v>34.560770000000005</v>
      </c>
      <c r="K40" s="165">
        <f>IF('[1]Expr Svr-Published Rates'!K$7=0,'[1]Expr Svr-Published Rates'!AA34-('[1]Expr Svr-Published Rates'!AA34*'[1]Expr Svr-Published Rates'!K34),IF(('[1]Expr Svr-Published Rates'!AA34-('[1]Expr Svr-Published Rates'!AA34*'[1]Expr Svr-Published Rates'!K34))&gt;'[1]Expr Svr-Published Rates'!K$9,('[1]Expr Svr-Published Rates'!AA34-('[1]Expr Svr-Published Rates'!AA34*'[1]Expr Svr-Published Rates'!K34)),'[1]Expr Svr-Published Rates'!K$9))</f>
        <v>41.382400000000004</v>
      </c>
      <c r="L40" s="165">
        <f>IF('[1]Expr Svr-Published Rates'!L$7=0,'[1]Expr Svr-Published Rates'!AB34-('[1]Expr Svr-Published Rates'!AB34*'[1]Expr Svr-Published Rates'!L34),IF(('[1]Expr Svr-Published Rates'!AB34-('[1]Expr Svr-Published Rates'!AB34*'[1]Expr Svr-Published Rates'!L34))&gt;'[1]Expr Svr-Published Rates'!L$9,('[1]Expr Svr-Published Rates'!AB34-('[1]Expr Svr-Published Rates'!AB34*'[1]Expr Svr-Published Rates'!L34)),'[1]Expr Svr-Published Rates'!L$9))</f>
        <v>51.243050000000011</v>
      </c>
      <c r="M40" s="165">
        <f>IF('[1]Expr Svr-Published Rates'!M$7=0,'[1]Expr Svr-Published Rates'!AC34-('[1]Expr Svr-Published Rates'!AC34*'[1]Expr Svr-Published Rates'!M34),IF(('[1]Expr Svr-Published Rates'!AC34-('[1]Expr Svr-Published Rates'!AC34*'[1]Expr Svr-Published Rates'!M34))&gt;'[1]Expr Svr-Published Rates'!M$9,('[1]Expr Svr-Published Rates'!AC34-('[1]Expr Svr-Published Rates'!AC34*'[1]Expr Svr-Published Rates'!M34)),'[1]Expr Svr-Published Rates'!M$9))</f>
        <v>62.493890000000022</v>
      </c>
      <c r="N40" s="173">
        <f>IF('[1]Expr Svr-Published Rates'!N$7=0,'[1]Expr Svr-Published Rates'!AD34-('[1]Expr Svr-Published Rates'!AD34*'[1]Expr Svr-Published Rates'!N34),IF(('[1]Expr Svr-Published Rates'!AD34-('[1]Expr Svr-Published Rates'!AD34*'[1]Expr Svr-Published Rates'!N34))&gt;'[1]Expr Svr-Published Rates'!N$9,('[1]Expr Svr-Published Rates'!AD34-('[1]Expr Svr-Published Rates'!AD34*'[1]Expr Svr-Published Rates'!N34)),'[1]Expr Svr-Published Rates'!N$9))</f>
        <v>67.117080000000016</v>
      </c>
      <c r="O40" s="165">
        <v>34.560770000000005</v>
      </c>
      <c r="P40" s="165">
        <v>41.382400000000004</v>
      </c>
      <c r="Q40" s="165">
        <v>39.957819999999998</v>
      </c>
    </row>
    <row r="41" spans="1:17" s="199" customFormat="1" ht="18" customHeight="1">
      <c r="A41" s="108">
        <v>7</v>
      </c>
      <c r="B41" s="109" t="s">
        <v>519</v>
      </c>
      <c r="C41" s="172">
        <f>IF('[1]Expr Svr-Published Rates'!C$7=0,'[1]Expr Svr-Published Rates'!S35-('[1]Expr Svr-Published Rates'!S35*'[1]Expr Svr-Published Rates'!C35),IF(('[1]Expr Svr-Published Rates'!S35-('[1]Expr Svr-Published Rates'!S35*'[1]Expr Svr-Published Rates'!C35))&gt;'[1]Expr Svr-Published Rates'!C$9,('[1]Expr Svr-Published Rates'!S35-('[1]Expr Svr-Published Rates'!S35*'[1]Expr Svr-Published Rates'!C35)),'[1]Expr Svr-Published Rates'!C$9))</f>
        <v>23.629499999999993</v>
      </c>
      <c r="D41" s="165">
        <f>IF('[1]Expr Svr-Published Rates'!D$7=0,'[1]Expr Svr-Published Rates'!T35-('[1]Expr Svr-Published Rates'!T35*'[1]Expr Svr-Published Rates'!D35),IF(('[1]Expr Svr-Published Rates'!T35-('[1]Expr Svr-Published Rates'!T35*'[1]Expr Svr-Published Rates'!D35))&gt;'[1]Expr Svr-Published Rates'!D$9,('[1]Expr Svr-Published Rates'!T35-('[1]Expr Svr-Published Rates'!T35*'[1]Expr Svr-Published Rates'!D35)),'[1]Expr Svr-Published Rates'!D$9))</f>
        <v>29.525005000000007</v>
      </c>
      <c r="E41" s="165">
        <f>IF('[1]Expr Svr-Published Rates'!E$7=0,'[1]Expr Svr-Published Rates'!U35-('[1]Expr Svr-Published Rates'!U35*'[1]Expr Svr-Published Rates'!E35),IF(('[1]Expr Svr-Published Rates'!U35-('[1]Expr Svr-Published Rates'!U35*'[1]Expr Svr-Published Rates'!E35))&gt;'[1]Expr Svr-Published Rates'!E$9,('[1]Expr Svr-Published Rates'!U35-('[1]Expr Svr-Published Rates'!U35*'[1]Expr Svr-Published Rates'!E35)),'[1]Expr Svr-Published Rates'!E$9))</f>
        <v>36.203114999999997</v>
      </c>
      <c r="F41" s="165">
        <f>IF('[1]Expr Svr-Published Rates'!F$7=0,'[1]Expr Svr-Published Rates'!V35-('[1]Expr Svr-Published Rates'!V35*'[1]Expr Svr-Published Rates'!F35),IF(('[1]Expr Svr-Published Rates'!V35-('[1]Expr Svr-Published Rates'!V35*'[1]Expr Svr-Published Rates'!F35))&gt;'[1]Expr Svr-Published Rates'!F$9,('[1]Expr Svr-Published Rates'!V35-('[1]Expr Svr-Published Rates'!V35*'[1]Expr Svr-Published Rates'!F35)),'[1]Expr Svr-Published Rates'!F$9))</f>
        <v>37.934989999999999</v>
      </c>
      <c r="G41" s="165">
        <f>IF('[1]Expr Svr-Published Rates'!G$7=0,'[1]Expr Svr-Published Rates'!W35-('[1]Expr Svr-Published Rates'!W35*'[1]Expr Svr-Published Rates'!G35),IF(('[1]Expr Svr-Published Rates'!W35-('[1]Expr Svr-Published Rates'!W35*'[1]Expr Svr-Published Rates'!G35))&gt;'[1]Expr Svr-Published Rates'!G$9,('[1]Expr Svr-Published Rates'!W35-('[1]Expr Svr-Published Rates'!W35*'[1]Expr Svr-Published Rates'!G35)),'[1]Expr Svr-Published Rates'!G$9))</f>
        <v>38.336785000000006</v>
      </c>
      <c r="H41" s="165">
        <f>IF('[1]Expr Svr-Published Rates'!H$7=0,'[1]Expr Svr-Published Rates'!X35-('[1]Expr Svr-Published Rates'!X35*'[1]Expr Svr-Published Rates'!H35),IF(('[1]Expr Svr-Published Rates'!X35-('[1]Expr Svr-Published Rates'!X35*'[1]Expr Svr-Published Rates'!H35))&gt;'[1]Expr Svr-Published Rates'!H$9,('[1]Expr Svr-Published Rates'!X35-('[1]Expr Svr-Published Rates'!X35*'[1]Expr Svr-Published Rates'!H35)),'[1]Expr Svr-Published Rates'!H$9))</f>
        <v>44.62473</v>
      </c>
      <c r="I41" s="165">
        <f>IF('[1]Expr Svr-Published Rates'!I$7=0,'[1]Expr Svr-Published Rates'!Y35-('[1]Expr Svr-Published Rates'!Y35*'[1]Expr Svr-Published Rates'!I35),IF(('[1]Expr Svr-Published Rates'!Y35-('[1]Expr Svr-Published Rates'!Y35*'[1]Expr Svr-Published Rates'!I35))&gt;'[1]Expr Svr-Published Rates'!I$9,('[1]Expr Svr-Published Rates'!Y35-('[1]Expr Svr-Published Rates'!Y35*'[1]Expr Svr-Published Rates'!I35)),'[1]Expr Svr-Published Rates'!I$9))</f>
        <v>44.479589999999988</v>
      </c>
      <c r="J41" s="165">
        <f>IF('[1]Expr Svr-Published Rates'!J$7=0,'[1]Expr Svr-Published Rates'!Z35-('[1]Expr Svr-Published Rates'!Z35*'[1]Expr Svr-Published Rates'!J35),IF(('[1]Expr Svr-Published Rates'!Z35-('[1]Expr Svr-Published Rates'!Z35*'[1]Expr Svr-Published Rates'!J35))&gt;'[1]Expr Svr-Published Rates'!J$9,('[1]Expr Svr-Published Rates'!Z35-('[1]Expr Svr-Published Rates'!Z35*'[1]Expr Svr-Published Rates'!J35)),'[1]Expr Svr-Published Rates'!J$9))</f>
        <v>35.546835000000002</v>
      </c>
      <c r="K41" s="165">
        <f>IF('[1]Expr Svr-Published Rates'!K$7=0,'[1]Expr Svr-Published Rates'!AA35-('[1]Expr Svr-Published Rates'!AA35*'[1]Expr Svr-Published Rates'!K35),IF(('[1]Expr Svr-Published Rates'!AA35-('[1]Expr Svr-Published Rates'!AA35*'[1]Expr Svr-Published Rates'!K35))&gt;'[1]Expr Svr-Published Rates'!K$9,('[1]Expr Svr-Published Rates'!AA35-('[1]Expr Svr-Published Rates'!AA35*'[1]Expr Svr-Published Rates'!K35)),'[1]Expr Svr-Published Rates'!K$9))</f>
        <v>42.691765000000004</v>
      </c>
      <c r="L41" s="165">
        <f>IF('[1]Expr Svr-Published Rates'!L$7=0,'[1]Expr Svr-Published Rates'!AB35-('[1]Expr Svr-Published Rates'!AB35*'[1]Expr Svr-Published Rates'!L35),IF(('[1]Expr Svr-Published Rates'!AB35-('[1]Expr Svr-Published Rates'!AB35*'[1]Expr Svr-Published Rates'!L35))&gt;'[1]Expr Svr-Published Rates'!L$9,('[1]Expr Svr-Published Rates'!AB35-('[1]Expr Svr-Published Rates'!AB35*'[1]Expr Svr-Published Rates'!L35)),'[1]Expr Svr-Published Rates'!L$9))</f>
        <v>53.102025000000012</v>
      </c>
      <c r="M41" s="165">
        <f>IF('[1]Expr Svr-Published Rates'!M$7=0,'[1]Expr Svr-Published Rates'!AC35-('[1]Expr Svr-Published Rates'!AC35*'[1]Expr Svr-Published Rates'!M35),IF(('[1]Expr Svr-Published Rates'!AC35-('[1]Expr Svr-Published Rates'!AC35*'[1]Expr Svr-Published Rates'!M35))&gt;'[1]Expr Svr-Published Rates'!M$9,('[1]Expr Svr-Published Rates'!AC35-('[1]Expr Svr-Published Rates'!AC35*'[1]Expr Svr-Published Rates'!M35)),'[1]Expr Svr-Published Rates'!M$9))</f>
        <v>65.031795000000017</v>
      </c>
      <c r="N41" s="173">
        <f>IF('[1]Expr Svr-Published Rates'!N$7=0,'[1]Expr Svr-Published Rates'!AD35-('[1]Expr Svr-Published Rates'!AD35*'[1]Expr Svr-Published Rates'!N35),IF(('[1]Expr Svr-Published Rates'!AD35-('[1]Expr Svr-Published Rates'!AD35*'[1]Expr Svr-Published Rates'!N35))&gt;'[1]Expr Svr-Published Rates'!N$9,('[1]Expr Svr-Published Rates'!AD35-('[1]Expr Svr-Published Rates'!AD35*'[1]Expr Svr-Published Rates'!N35)),'[1]Expr Svr-Published Rates'!N$9))</f>
        <v>69.751975000000016</v>
      </c>
      <c r="O41" s="165">
        <v>35.546835000000002</v>
      </c>
      <c r="P41" s="165">
        <v>42.691765000000004</v>
      </c>
      <c r="Q41" s="165">
        <v>41.190915000000004</v>
      </c>
    </row>
    <row r="42" spans="1:17" s="199" customFormat="1" ht="18" customHeight="1">
      <c r="A42" s="121">
        <v>7.5</v>
      </c>
      <c r="B42" s="122" t="s">
        <v>519</v>
      </c>
      <c r="C42" s="172">
        <f>IF('[1]Expr Svr-Published Rates'!C$7=0,'[1]Expr Svr-Published Rates'!S36-('[1]Expr Svr-Published Rates'!S36*'[1]Expr Svr-Published Rates'!C36),IF(('[1]Expr Svr-Published Rates'!S36-('[1]Expr Svr-Published Rates'!S36*'[1]Expr Svr-Published Rates'!C36))&gt;'[1]Expr Svr-Published Rates'!C$9,('[1]Expr Svr-Published Rates'!S36-('[1]Expr Svr-Published Rates'!S36*'[1]Expr Svr-Published Rates'!C36)),'[1]Expr Svr-Published Rates'!C$9))</f>
        <v>24.147224999999992</v>
      </c>
      <c r="D42" s="165">
        <f>IF('[1]Expr Svr-Published Rates'!D$7=0,'[1]Expr Svr-Published Rates'!T36-('[1]Expr Svr-Published Rates'!T36*'[1]Expr Svr-Published Rates'!D36),IF(('[1]Expr Svr-Published Rates'!T36-('[1]Expr Svr-Published Rates'!T36*'[1]Expr Svr-Published Rates'!D36))&gt;'[1]Expr Svr-Published Rates'!D$9,('[1]Expr Svr-Published Rates'!T36-('[1]Expr Svr-Published Rates'!T36*'[1]Expr Svr-Published Rates'!D36)),'[1]Expr Svr-Published Rates'!D$9))</f>
        <v>30.467145000000002</v>
      </c>
      <c r="E42" s="165">
        <f>IF('[1]Expr Svr-Published Rates'!E$7=0,'[1]Expr Svr-Published Rates'!U36-('[1]Expr Svr-Published Rates'!U36*'[1]Expr Svr-Published Rates'!E36),IF(('[1]Expr Svr-Published Rates'!U36-('[1]Expr Svr-Published Rates'!U36*'[1]Expr Svr-Published Rates'!E36))&gt;'[1]Expr Svr-Published Rates'!E$9,('[1]Expr Svr-Published Rates'!U36-('[1]Expr Svr-Published Rates'!U36*'[1]Expr Svr-Published Rates'!E36)),'[1]Expr Svr-Published Rates'!E$9))</f>
        <v>37.560905000000005</v>
      </c>
      <c r="F42" s="165">
        <f>IF('[1]Expr Svr-Published Rates'!F$7=0,'[1]Expr Svr-Published Rates'!V36-('[1]Expr Svr-Published Rates'!V36*'[1]Expr Svr-Published Rates'!F36),IF(('[1]Expr Svr-Published Rates'!V36-('[1]Expr Svr-Published Rates'!V36*'[1]Expr Svr-Published Rates'!F36))&gt;'[1]Expr Svr-Published Rates'!F$9,('[1]Expr Svr-Published Rates'!V36-('[1]Expr Svr-Published Rates'!V36*'[1]Expr Svr-Published Rates'!F36)),'[1]Expr Svr-Published Rates'!F$9))</f>
        <v>39.126519999999999</v>
      </c>
      <c r="G42" s="165">
        <f>IF('[1]Expr Svr-Published Rates'!G$7=0,'[1]Expr Svr-Published Rates'!W36-('[1]Expr Svr-Published Rates'!W36*'[1]Expr Svr-Published Rates'!G36),IF(('[1]Expr Svr-Published Rates'!W36-('[1]Expr Svr-Published Rates'!W36*'[1]Expr Svr-Published Rates'!G36))&gt;'[1]Expr Svr-Published Rates'!G$9,('[1]Expr Svr-Published Rates'!W36-('[1]Expr Svr-Published Rates'!W36*'[1]Expr Svr-Published Rates'!G36)),'[1]Expr Svr-Published Rates'!G$9))</f>
        <v>39.569880000000012</v>
      </c>
      <c r="H42" s="165">
        <f>IF('[1]Expr Svr-Published Rates'!H$7=0,'[1]Expr Svr-Published Rates'!X36-('[1]Expr Svr-Published Rates'!X36*'[1]Expr Svr-Published Rates'!H36),IF(('[1]Expr Svr-Published Rates'!X36-('[1]Expr Svr-Published Rates'!X36*'[1]Expr Svr-Published Rates'!H36))&gt;'[1]Expr Svr-Published Rates'!H$9,('[1]Expr Svr-Published Rates'!X36-('[1]Expr Svr-Published Rates'!X36*'[1]Expr Svr-Published Rates'!H36)),'[1]Expr Svr-Published Rates'!H$9))</f>
        <v>45.930599999999998</v>
      </c>
      <c r="I42" s="165">
        <f>IF('[1]Expr Svr-Published Rates'!I$7=0,'[1]Expr Svr-Published Rates'!Y36-('[1]Expr Svr-Published Rates'!Y36*'[1]Expr Svr-Published Rates'!I36),IF(('[1]Expr Svr-Published Rates'!Y36-('[1]Expr Svr-Published Rates'!Y36*'[1]Expr Svr-Published Rates'!I36))&gt;'[1]Expr Svr-Published Rates'!I$9,('[1]Expr Svr-Published Rates'!Y36-('[1]Expr Svr-Published Rates'!Y36*'[1]Expr Svr-Published Rates'!I36)),'[1]Expr Svr-Published Rates'!I$9))</f>
        <v>45.757559999999998</v>
      </c>
      <c r="J42" s="165">
        <f>IF('[1]Expr Svr-Published Rates'!J$7=0,'[1]Expr Svr-Published Rates'!Z36-('[1]Expr Svr-Published Rates'!Z36*'[1]Expr Svr-Published Rates'!J36),IF(('[1]Expr Svr-Published Rates'!Z36-('[1]Expr Svr-Published Rates'!Z36*'[1]Expr Svr-Published Rates'!J36))&gt;'[1]Expr Svr-Published Rates'!J$9,('[1]Expr Svr-Published Rates'!Z36-('[1]Expr Svr-Published Rates'!Z36*'[1]Expr Svr-Published Rates'!J36)),'[1]Expr Svr-Published Rates'!J$9))</f>
        <v>36.613725000000002</v>
      </c>
      <c r="K42" s="165">
        <f>IF('[1]Expr Svr-Published Rates'!K$7=0,'[1]Expr Svr-Published Rates'!AA36-('[1]Expr Svr-Published Rates'!AA36*'[1]Expr Svr-Published Rates'!K36),IF(('[1]Expr Svr-Published Rates'!AA36-('[1]Expr Svr-Published Rates'!AA36*'[1]Expr Svr-Published Rates'!K36))&gt;'[1]Expr Svr-Published Rates'!K$9,('[1]Expr Svr-Published Rates'!AA36-('[1]Expr Svr-Published Rates'!AA36*'[1]Expr Svr-Published Rates'!K36)),'[1]Expr Svr-Published Rates'!K$9))</f>
        <v>44.001130000000003</v>
      </c>
      <c r="L42" s="165">
        <f>IF('[1]Expr Svr-Published Rates'!L$7=0,'[1]Expr Svr-Published Rates'!AB36-('[1]Expr Svr-Published Rates'!AB36*'[1]Expr Svr-Published Rates'!L36),IF(('[1]Expr Svr-Published Rates'!AB36-('[1]Expr Svr-Published Rates'!AB36*'[1]Expr Svr-Published Rates'!L36))&gt;'[1]Expr Svr-Published Rates'!L$9,('[1]Expr Svr-Published Rates'!AB36-('[1]Expr Svr-Published Rates'!AB36*'[1]Expr Svr-Published Rates'!L36)),'[1]Expr Svr-Published Rates'!L$9))</f>
        <v>54.99333</v>
      </c>
      <c r="M42" s="165">
        <f>IF('[1]Expr Svr-Published Rates'!M$7=0,'[1]Expr Svr-Published Rates'!AC36-('[1]Expr Svr-Published Rates'!AC36*'[1]Expr Svr-Published Rates'!M36),IF(('[1]Expr Svr-Published Rates'!AC36-('[1]Expr Svr-Published Rates'!AC36*'[1]Expr Svr-Published Rates'!M36))&gt;'[1]Expr Svr-Published Rates'!M$9,('[1]Expr Svr-Published Rates'!AC36-('[1]Expr Svr-Published Rates'!AC36*'[1]Expr Svr-Published Rates'!M36)),'[1]Expr Svr-Published Rates'!M$9))</f>
        <v>67.634360000000015</v>
      </c>
      <c r="N42" s="173">
        <f>IF('[1]Expr Svr-Published Rates'!N$7=0,'[1]Expr Svr-Published Rates'!AD36-('[1]Expr Svr-Published Rates'!AD36*'[1]Expr Svr-Published Rates'!N36),IF(('[1]Expr Svr-Published Rates'!AD36-('[1]Expr Svr-Published Rates'!AD36*'[1]Expr Svr-Published Rates'!N36))&gt;'[1]Expr Svr-Published Rates'!N$9,('[1]Expr Svr-Published Rates'!AD36-('[1]Expr Svr-Published Rates'!AD36*'[1]Expr Svr-Published Rates'!N36)),'[1]Expr Svr-Published Rates'!N$9))</f>
        <v>72.370705000000015</v>
      </c>
      <c r="O42" s="165">
        <v>36.613725000000002</v>
      </c>
      <c r="P42" s="165">
        <v>44.001130000000003</v>
      </c>
      <c r="Q42" s="165">
        <v>42.396299999999997</v>
      </c>
    </row>
    <row r="43" spans="1:17" s="199" customFormat="1" ht="18" customHeight="1">
      <c r="A43" s="108">
        <v>8</v>
      </c>
      <c r="B43" s="109" t="s">
        <v>519</v>
      </c>
      <c r="C43" s="175">
        <f>IF('[1]Expr Svr-Published Rates'!C$7=0,'[1]Expr Svr-Published Rates'!S37-('[1]Expr Svr-Published Rates'!S37*'[1]Expr Svr-Published Rates'!C37),IF(('[1]Expr Svr-Published Rates'!S37-('[1]Expr Svr-Published Rates'!S37*'[1]Expr Svr-Published Rates'!C37))&gt;'[1]Expr Svr-Published Rates'!C$9,('[1]Expr Svr-Published Rates'!S37-('[1]Expr Svr-Published Rates'!S37*'[1]Expr Svr-Published Rates'!C37)),'[1]Expr Svr-Published Rates'!C$9))</f>
        <v>24.691499999999991</v>
      </c>
      <c r="D43" s="176">
        <f>IF('[1]Expr Svr-Published Rates'!D$7=0,'[1]Expr Svr-Published Rates'!T37-('[1]Expr Svr-Published Rates'!T37*'[1]Expr Svr-Published Rates'!D37),IF(('[1]Expr Svr-Published Rates'!T37-('[1]Expr Svr-Published Rates'!T37*'[1]Expr Svr-Published Rates'!D37))&gt;'[1]Expr Svr-Published Rates'!D$9,('[1]Expr Svr-Published Rates'!T37-('[1]Expr Svr-Published Rates'!T37*'[1]Expr Svr-Published Rates'!D37)),'[1]Expr Svr-Published Rates'!D$9))</f>
        <v>31.381574999999998</v>
      </c>
      <c r="E43" s="176">
        <f>IF('[1]Expr Svr-Published Rates'!E$7=0,'[1]Expr Svr-Published Rates'!U37-('[1]Expr Svr-Published Rates'!U37*'[1]Expr Svr-Published Rates'!E37),IF(('[1]Expr Svr-Published Rates'!U37-('[1]Expr Svr-Published Rates'!U37*'[1]Expr Svr-Published Rates'!E37))&gt;'[1]Expr Svr-Published Rates'!E$9,('[1]Expr Svr-Published Rates'!U37-('[1]Expr Svr-Published Rates'!U37*'[1]Expr Svr-Published Rates'!E37)),'[1]Expr Svr-Published Rates'!E$9))</f>
        <v>38.960260000000005</v>
      </c>
      <c r="F43" s="176">
        <f>IF('[1]Expr Svr-Published Rates'!F$7=0,'[1]Expr Svr-Published Rates'!V37-('[1]Expr Svr-Published Rates'!V37*'[1]Expr Svr-Published Rates'!F37),IF(('[1]Expr Svr-Published Rates'!V37-('[1]Expr Svr-Published Rates'!V37*'[1]Expr Svr-Published Rates'!F37))&gt;'[1]Expr Svr-Published Rates'!F$9,('[1]Expr Svr-Published Rates'!V37-('[1]Expr Svr-Published Rates'!V37*'[1]Expr Svr-Published Rates'!F37)),'[1]Expr Svr-Published Rates'!F$9))</f>
        <v>40.304194999999993</v>
      </c>
      <c r="G43" s="176">
        <f>IF('[1]Expr Svr-Published Rates'!G$7=0,'[1]Expr Svr-Published Rates'!W37-('[1]Expr Svr-Published Rates'!W37*'[1]Expr Svr-Published Rates'!G37),IF(('[1]Expr Svr-Published Rates'!W37-('[1]Expr Svr-Published Rates'!W37*'[1]Expr Svr-Published Rates'!G37))&gt;'[1]Expr Svr-Published Rates'!G$9,('[1]Expr Svr-Published Rates'!W37-('[1]Expr Svr-Published Rates'!W37*'[1]Expr Svr-Published Rates'!G37)),'[1]Expr Svr-Published Rates'!G$9))</f>
        <v>40.802975000000004</v>
      </c>
      <c r="H43" s="176">
        <f>IF('[1]Expr Svr-Published Rates'!H$7=0,'[1]Expr Svr-Published Rates'!X37-('[1]Expr Svr-Published Rates'!X37*'[1]Expr Svr-Published Rates'!H37),IF(('[1]Expr Svr-Published Rates'!X37-('[1]Expr Svr-Published Rates'!X37*'[1]Expr Svr-Published Rates'!H37))&gt;'[1]Expr Svr-Published Rates'!H$9,('[1]Expr Svr-Published Rates'!X37-('[1]Expr Svr-Published Rates'!X37*'[1]Expr Svr-Published Rates'!H37)),'[1]Expr Svr-Published Rates'!H$9))</f>
        <v>54.556425000000004</v>
      </c>
      <c r="I43" s="176">
        <f>IF('[1]Expr Svr-Published Rates'!I$7=0,'[1]Expr Svr-Published Rates'!Y37-('[1]Expr Svr-Published Rates'!Y37*'[1]Expr Svr-Published Rates'!I37),IF(('[1]Expr Svr-Published Rates'!Y37-('[1]Expr Svr-Published Rates'!Y37*'[1]Expr Svr-Published Rates'!I37))&gt;'[1]Expr Svr-Published Rates'!I$9,('[1]Expr Svr-Published Rates'!Y37-('[1]Expr Svr-Published Rates'!Y37*'[1]Expr Svr-Published Rates'!I37)),'[1]Expr Svr-Published Rates'!I$9))</f>
        <v>52.341040000000007</v>
      </c>
      <c r="J43" s="176">
        <f>IF('[1]Expr Svr-Published Rates'!J$7=0,'[1]Expr Svr-Published Rates'!Z37-('[1]Expr Svr-Published Rates'!Z37*'[1]Expr Svr-Published Rates'!J37),IF(('[1]Expr Svr-Published Rates'!Z37-('[1]Expr Svr-Published Rates'!Z37*'[1]Expr Svr-Published Rates'!J37))&gt;'[1]Expr Svr-Published Rates'!J$9,('[1]Expr Svr-Published Rates'!Z37-('[1]Expr Svr-Published Rates'!Z37*'[1]Expr Svr-Published Rates'!J37)),'[1]Expr Svr-Published Rates'!J$9))</f>
        <v>40.303640000000001</v>
      </c>
      <c r="K43" s="176">
        <f>IF('[1]Expr Svr-Published Rates'!K$7=0,'[1]Expr Svr-Published Rates'!AA37-('[1]Expr Svr-Published Rates'!AA37*'[1]Expr Svr-Published Rates'!K37),IF(('[1]Expr Svr-Published Rates'!AA37-('[1]Expr Svr-Published Rates'!AA37*'[1]Expr Svr-Published Rates'!K37))&gt;'[1]Expr Svr-Published Rates'!K$9,('[1]Expr Svr-Published Rates'!AA37-('[1]Expr Svr-Published Rates'!AA37*'[1]Expr Svr-Published Rates'!K37)),'[1]Expr Svr-Published Rates'!K$9))</f>
        <v>48.492675000000006</v>
      </c>
      <c r="L43" s="176">
        <f>IF('[1]Expr Svr-Published Rates'!L$7=0,'[1]Expr Svr-Published Rates'!AB37-('[1]Expr Svr-Published Rates'!AB37*'[1]Expr Svr-Published Rates'!L37),IF(('[1]Expr Svr-Published Rates'!AB37-('[1]Expr Svr-Published Rates'!AB37*'[1]Expr Svr-Published Rates'!L37))&gt;'[1]Expr Svr-Published Rates'!L$9,('[1]Expr Svr-Published Rates'!AB37-('[1]Expr Svr-Published Rates'!AB37*'[1]Expr Svr-Published Rates'!L37)),'[1]Expr Svr-Published Rates'!L$9))</f>
        <v>60.984000000000009</v>
      </c>
      <c r="M43" s="176">
        <f>IF('[1]Expr Svr-Published Rates'!M$7=0,'[1]Expr Svr-Published Rates'!AC37-('[1]Expr Svr-Published Rates'!AC37*'[1]Expr Svr-Published Rates'!M37),IF(('[1]Expr Svr-Published Rates'!AC37-('[1]Expr Svr-Published Rates'!AC37*'[1]Expr Svr-Published Rates'!M37))&gt;'[1]Expr Svr-Published Rates'!M$9,('[1]Expr Svr-Published Rates'!AC37-('[1]Expr Svr-Published Rates'!AC37*'[1]Expr Svr-Published Rates'!M37)),'[1]Expr Svr-Published Rates'!M$9))</f>
        <v>75.225150000000014</v>
      </c>
      <c r="N43" s="177">
        <f>IF('[1]Expr Svr-Published Rates'!N$7=0,'[1]Expr Svr-Published Rates'!AD37-('[1]Expr Svr-Published Rates'!AD37*'[1]Expr Svr-Published Rates'!N37),IF(('[1]Expr Svr-Published Rates'!AD37-('[1]Expr Svr-Published Rates'!AD37*'[1]Expr Svr-Published Rates'!N37))&gt;'[1]Expr Svr-Published Rates'!N$9,('[1]Expr Svr-Published Rates'!AD37-('[1]Expr Svr-Published Rates'!AD37*'[1]Expr Svr-Published Rates'!N37)),'[1]Expr Svr-Published Rates'!N$9))</f>
        <v>80.336025000000006</v>
      </c>
      <c r="O43" s="176">
        <v>37.615955</v>
      </c>
      <c r="P43" s="176">
        <v>45.245835</v>
      </c>
      <c r="Q43" s="176">
        <v>43.629395000000002</v>
      </c>
    </row>
    <row r="44" spans="1:17" s="199" customFormat="1" ht="18" customHeight="1">
      <c r="A44" s="108">
        <v>8.5</v>
      </c>
      <c r="B44" s="109" t="s">
        <v>519</v>
      </c>
      <c r="C44" s="172">
        <f>IF('[1]Expr Svr-Published Rates'!C$7=0,'[1]Expr Svr-Published Rates'!S38-('[1]Expr Svr-Published Rates'!S38*'[1]Expr Svr-Published Rates'!C38),IF(('[1]Expr Svr-Published Rates'!S38-('[1]Expr Svr-Published Rates'!S38*'[1]Expr Svr-Published Rates'!C38))&gt;'[1]Expr Svr-Published Rates'!C$9,('[1]Expr Svr-Published Rates'!S38-('[1]Expr Svr-Published Rates'!S38*'[1]Expr Svr-Published Rates'!C38)),'[1]Expr Svr-Published Rates'!C$9))</f>
        <v>25.209225000000004</v>
      </c>
      <c r="D44" s="165">
        <f>IF('[1]Expr Svr-Published Rates'!D$7=0,'[1]Expr Svr-Published Rates'!T38-('[1]Expr Svr-Published Rates'!T38*'[1]Expr Svr-Published Rates'!D38),IF(('[1]Expr Svr-Published Rates'!T38-('[1]Expr Svr-Published Rates'!T38*'[1]Expr Svr-Published Rates'!D38))&gt;'[1]Expr Svr-Published Rates'!D$9,('[1]Expr Svr-Published Rates'!T38-('[1]Expr Svr-Published Rates'!T38*'[1]Expr Svr-Published Rates'!D38)),'[1]Expr Svr-Published Rates'!D$9))</f>
        <v>32.392989999999998</v>
      </c>
      <c r="E44" s="165">
        <f>IF('[1]Expr Svr-Published Rates'!E$7=0,'[1]Expr Svr-Published Rates'!U38-('[1]Expr Svr-Published Rates'!U38*'[1]Expr Svr-Published Rates'!E38),IF(('[1]Expr Svr-Published Rates'!U38-('[1]Expr Svr-Published Rates'!U38*'[1]Expr Svr-Published Rates'!E38))&gt;'[1]Expr Svr-Published Rates'!E$9,('[1]Expr Svr-Published Rates'!U38-('[1]Expr Svr-Published Rates'!U38*'[1]Expr Svr-Published Rates'!E38)),'[1]Expr Svr-Published Rates'!E$9))</f>
        <v>40.359615000000005</v>
      </c>
      <c r="F44" s="165">
        <f>IF('[1]Expr Svr-Published Rates'!F$7=0,'[1]Expr Svr-Published Rates'!V38-('[1]Expr Svr-Published Rates'!V38*'[1]Expr Svr-Published Rates'!F38),IF(('[1]Expr Svr-Published Rates'!V38-('[1]Expr Svr-Published Rates'!V38*'[1]Expr Svr-Published Rates'!F38))&gt;'[1]Expr Svr-Published Rates'!F$9,('[1]Expr Svr-Published Rates'!V38-('[1]Expr Svr-Published Rates'!V38*'[1]Expr Svr-Published Rates'!F38)),'[1]Expr Svr-Published Rates'!F$9))</f>
        <v>41.50958</v>
      </c>
      <c r="G44" s="165">
        <f>IF('[1]Expr Svr-Published Rates'!G$7=0,'[1]Expr Svr-Published Rates'!W38-('[1]Expr Svr-Published Rates'!W38*'[1]Expr Svr-Published Rates'!G38),IF(('[1]Expr Svr-Published Rates'!W38-('[1]Expr Svr-Published Rates'!W38*'[1]Expr Svr-Published Rates'!G38))&gt;'[1]Expr Svr-Published Rates'!G$9,('[1]Expr Svr-Published Rates'!W38-('[1]Expr Svr-Published Rates'!W38*'[1]Expr Svr-Published Rates'!G38)),'[1]Expr Svr-Published Rates'!G$9))</f>
        <v>42.036069999999995</v>
      </c>
      <c r="H44" s="165">
        <f>IF('[1]Expr Svr-Published Rates'!H$7=0,'[1]Expr Svr-Published Rates'!X38-('[1]Expr Svr-Published Rates'!X38*'[1]Expr Svr-Published Rates'!H38),IF(('[1]Expr Svr-Published Rates'!X38-('[1]Expr Svr-Published Rates'!X38*'[1]Expr Svr-Published Rates'!H38))&gt;'[1]Expr Svr-Published Rates'!H$9,('[1]Expr Svr-Published Rates'!X38-('[1]Expr Svr-Published Rates'!X38*'[1]Expr Svr-Published Rates'!H38)),'[1]Expr Svr-Published Rates'!H$9))</f>
        <v>56.115674999999996</v>
      </c>
      <c r="I44" s="165">
        <f>IF('[1]Expr Svr-Published Rates'!I$7=0,'[1]Expr Svr-Published Rates'!Y38-('[1]Expr Svr-Published Rates'!Y38*'[1]Expr Svr-Published Rates'!I38),IF(('[1]Expr Svr-Published Rates'!Y38-('[1]Expr Svr-Published Rates'!Y38*'[1]Expr Svr-Published Rates'!I38))&gt;'[1]Expr Svr-Published Rates'!I$9,('[1]Expr Svr-Published Rates'!Y38-('[1]Expr Svr-Published Rates'!Y38*'[1]Expr Svr-Published Rates'!I38)),'[1]Expr Svr-Published Rates'!I$9))</f>
        <v>53.847880000000004</v>
      </c>
      <c r="J44" s="165">
        <f>IF('[1]Expr Svr-Published Rates'!J$7=0,'[1]Expr Svr-Published Rates'!Z38-('[1]Expr Svr-Published Rates'!Z38*'[1]Expr Svr-Published Rates'!J38),IF(('[1]Expr Svr-Published Rates'!Z38-('[1]Expr Svr-Published Rates'!Z38*'[1]Expr Svr-Published Rates'!J38))&gt;'[1]Expr Svr-Published Rates'!J$9,('[1]Expr Svr-Published Rates'!Z38-('[1]Expr Svr-Published Rates'!Z38*'[1]Expr Svr-Published Rates'!J38)),'[1]Expr Svr-Published Rates'!J$9))</f>
        <v>41.42944</v>
      </c>
      <c r="K44" s="165">
        <f>IF('[1]Expr Svr-Published Rates'!K$7=0,'[1]Expr Svr-Published Rates'!AA38-('[1]Expr Svr-Published Rates'!AA38*'[1]Expr Svr-Published Rates'!K38),IF(('[1]Expr Svr-Published Rates'!AA38-('[1]Expr Svr-Published Rates'!AA38*'[1]Expr Svr-Published Rates'!K38))&gt;'[1]Expr Svr-Published Rates'!K$9,('[1]Expr Svr-Published Rates'!AA38-('[1]Expr Svr-Published Rates'!AA38*'[1]Expr Svr-Published Rates'!K38)),'[1]Expr Svr-Published Rates'!K$9))</f>
        <v>49.878675000000001</v>
      </c>
      <c r="L44" s="165">
        <f>IF('[1]Expr Svr-Published Rates'!L$7=0,'[1]Expr Svr-Published Rates'!AB38-('[1]Expr Svr-Published Rates'!AB38*'[1]Expr Svr-Published Rates'!L38),IF(('[1]Expr Svr-Published Rates'!AB38-('[1]Expr Svr-Published Rates'!AB38*'[1]Expr Svr-Published Rates'!L38))&gt;'[1]Expr Svr-Published Rates'!L$9,('[1]Expr Svr-Published Rates'!AB38-('[1]Expr Svr-Published Rates'!AB38*'[1]Expr Svr-Published Rates'!L38)),'[1]Expr Svr-Published Rates'!L$9))</f>
        <v>63.080325000000016</v>
      </c>
      <c r="M44" s="165">
        <f>IF('[1]Expr Svr-Published Rates'!M$7=0,'[1]Expr Svr-Published Rates'!AC38-('[1]Expr Svr-Published Rates'!AC38*'[1]Expr Svr-Published Rates'!M38),IF(('[1]Expr Svr-Published Rates'!AC38-('[1]Expr Svr-Published Rates'!AC38*'[1]Expr Svr-Published Rates'!M38))&gt;'[1]Expr Svr-Published Rates'!M$9,('[1]Expr Svr-Published Rates'!AC38-('[1]Expr Svr-Published Rates'!AC38*'[1]Expr Svr-Published Rates'!M38)),'[1]Expr Svr-Published Rates'!M$9))</f>
        <v>77.927850000000007</v>
      </c>
      <c r="N44" s="173">
        <f>IF('[1]Expr Svr-Published Rates'!N$7=0,'[1]Expr Svr-Published Rates'!AD38-('[1]Expr Svr-Published Rates'!AD38*'[1]Expr Svr-Published Rates'!N38),IF(('[1]Expr Svr-Published Rates'!AD38-('[1]Expr Svr-Published Rates'!AD38*'[1]Expr Svr-Published Rates'!N38))&gt;'[1]Expr Svr-Published Rates'!N$9,('[1]Expr Svr-Published Rates'!AD38-('[1]Expr Svr-Published Rates'!AD38*'[1]Expr Svr-Published Rates'!N38)),'[1]Expr Svr-Published Rates'!N$9))</f>
        <v>83.142674999999997</v>
      </c>
      <c r="O44" s="165">
        <v>38.666679999999999</v>
      </c>
      <c r="P44" s="165">
        <v>46.539034999999998</v>
      </c>
      <c r="Q44" s="165">
        <v>44.876345000000001</v>
      </c>
    </row>
    <row r="45" spans="1:17" s="199" customFormat="1" ht="18" customHeight="1">
      <c r="A45" s="108">
        <v>9</v>
      </c>
      <c r="B45" s="109" t="s">
        <v>519</v>
      </c>
      <c r="C45" s="172">
        <f>IF('[1]Expr Svr-Published Rates'!C$7=0,'[1]Expr Svr-Published Rates'!S39-('[1]Expr Svr-Published Rates'!S39*'[1]Expr Svr-Published Rates'!C39),IF(('[1]Expr Svr-Published Rates'!S39-('[1]Expr Svr-Published Rates'!S39*'[1]Expr Svr-Published Rates'!C39))&gt;'[1]Expr Svr-Published Rates'!C$9,('[1]Expr Svr-Published Rates'!S39-('[1]Expr Svr-Published Rates'!S39*'[1]Expr Svr-Published Rates'!C39)),'[1]Expr Svr-Published Rates'!C$9))</f>
        <v>25.700400000000002</v>
      </c>
      <c r="D45" s="165">
        <f>IF('[1]Expr Svr-Published Rates'!D$7=0,'[1]Expr Svr-Published Rates'!T39-('[1]Expr Svr-Published Rates'!T39*'[1]Expr Svr-Published Rates'!D39),IF(('[1]Expr Svr-Published Rates'!T39-('[1]Expr Svr-Published Rates'!T39*'[1]Expr Svr-Published Rates'!D39))&gt;'[1]Expr Svr-Published Rates'!D$9,('[1]Expr Svr-Published Rates'!T39-('[1]Expr Svr-Published Rates'!T39*'[1]Expr Svr-Published Rates'!D39)),'[1]Expr Svr-Published Rates'!D$9))</f>
        <v>33.279709999999994</v>
      </c>
      <c r="E45" s="165">
        <f>IF('[1]Expr Svr-Published Rates'!E$7=0,'[1]Expr Svr-Published Rates'!U39-('[1]Expr Svr-Published Rates'!U39*'[1]Expr Svr-Published Rates'!E39),IF(('[1]Expr Svr-Published Rates'!U39-('[1]Expr Svr-Published Rates'!U39*'[1]Expr Svr-Published Rates'!E39))&gt;'[1]Expr Svr-Published Rates'!E$9,('[1]Expr Svr-Published Rates'!U39-('[1]Expr Svr-Published Rates'!U39*'[1]Expr Svr-Published Rates'!E39)),'[1]Expr Svr-Published Rates'!E$9))</f>
        <v>41.758970000000005</v>
      </c>
      <c r="F45" s="165">
        <f>IF('[1]Expr Svr-Published Rates'!F$7=0,'[1]Expr Svr-Published Rates'!V39-('[1]Expr Svr-Published Rates'!V39*'[1]Expr Svr-Published Rates'!F39),IF(('[1]Expr Svr-Published Rates'!V39-('[1]Expr Svr-Published Rates'!V39*'[1]Expr Svr-Published Rates'!F39))&gt;'[1]Expr Svr-Published Rates'!F$9,('[1]Expr Svr-Published Rates'!V39-('[1]Expr Svr-Published Rates'!V39*'[1]Expr Svr-Published Rates'!F39)),'[1]Expr Svr-Published Rates'!F$9))</f>
        <v>42.687255000000007</v>
      </c>
      <c r="G45" s="165">
        <f>IF('[1]Expr Svr-Published Rates'!G$7=0,'[1]Expr Svr-Published Rates'!W39-('[1]Expr Svr-Published Rates'!W39*'[1]Expr Svr-Published Rates'!G39),IF(('[1]Expr Svr-Published Rates'!W39-('[1]Expr Svr-Published Rates'!W39*'[1]Expr Svr-Published Rates'!G39))&gt;'[1]Expr Svr-Published Rates'!G$9,('[1]Expr Svr-Published Rates'!W39-('[1]Expr Svr-Published Rates'!W39*'[1]Expr Svr-Published Rates'!G39)),'[1]Expr Svr-Published Rates'!G$9))</f>
        <v>43.241455000000002</v>
      </c>
      <c r="H45" s="165">
        <f>IF('[1]Expr Svr-Published Rates'!H$7=0,'[1]Expr Svr-Published Rates'!X39-('[1]Expr Svr-Published Rates'!X39*'[1]Expr Svr-Published Rates'!H39),IF(('[1]Expr Svr-Published Rates'!X39-('[1]Expr Svr-Published Rates'!X39*'[1]Expr Svr-Published Rates'!H39))&gt;'[1]Expr Svr-Published Rates'!H$9,('[1]Expr Svr-Published Rates'!X39-('[1]Expr Svr-Published Rates'!X39*'[1]Expr Svr-Published Rates'!H39)),'[1]Expr Svr-Published Rates'!H$9))</f>
        <v>57.588300000000004</v>
      </c>
      <c r="I45" s="165">
        <f>IF('[1]Expr Svr-Published Rates'!I$7=0,'[1]Expr Svr-Published Rates'!Y39-('[1]Expr Svr-Published Rates'!Y39*'[1]Expr Svr-Published Rates'!I39),IF(('[1]Expr Svr-Published Rates'!Y39-('[1]Expr Svr-Published Rates'!Y39*'[1]Expr Svr-Published Rates'!I39))&gt;'[1]Expr Svr-Published Rates'!I$9,('[1]Expr Svr-Published Rates'!Y39-('[1]Expr Svr-Published Rates'!Y39*'[1]Expr Svr-Published Rates'!I39)),'[1]Expr Svr-Published Rates'!I$9))</f>
        <v>55.285440000000008</v>
      </c>
      <c r="J45" s="165">
        <f>IF('[1]Expr Svr-Published Rates'!J$7=0,'[1]Expr Svr-Published Rates'!Z39-('[1]Expr Svr-Published Rates'!Z39*'[1]Expr Svr-Published Rates'!J39),IF(('[1]Expr Svr-Published Rates'!Z39-('[1]Expr Svr-Published Rates'!Z39*'[1]Expr Svr-Published Rates'!J39))&gt;'[1]Expr Svr-Published Rates'!J$9,('[1]Expr Svr-Published Rates'!Z39-('[1]Expr Svr-Published Rates'!Z39*'[1]Expr Svr-Published Rates'!J39)),'[1]Expr Svr-Published Rates'!J$9))</f>
        <v>42.503280000000004</v>
      </c>
      <c r="K45" s="165">
        <f>IF('[1]Expr Svr-Published Rates'!K$7=0,'[1]Expr Svr-Published Rates'!AA39-('[1]Expr Svr-Published Rates'!AA39*'[1]Expr Svr-Published Rates'!K39),IF(('[1]Expr Svr-Published Rates'!AA39-('[1]Expr Svr-Published Rates'!AA39*'[1]Expr Svr-Published Rates'!K39))&gt;'[1]Expr Svr-Published Rates'!K$9,('[1]Expr Svr-Published Rates'!AA39-('[1]Expr Svr-Published Rates'!AA39*'[1]Expr Svr-Published Rates'!K39)),'[1]Expr Svr-Published Rates'!K$9))</f>
        <v>51.29932500000001</v>
      </c>
      <c r="L45" s="165">
        <f>IF('[1]Expr Svr-Published Rates'!L$7=0,'[1]Expr Svr-Published Rates'!AB39-('[1]Expr Svr-Published Rates'!AB39*'[1]Expr Svr-Published Rates'!L39),IF(('[1]Expr Svr-Published Rates'!AB39-('[1]Expr Svr-Published Rates'!AB39*'[1]Expr Svr-Published Rates'!L39))&gt;'[1]Expr Svr-Published Rates'!L$9,('[1]Expr Svr-Published Rates'!AB39-('[1]Expr Svr-Published Rates'!AB39*'[1]Expr Svr-Published Rates'!L39)),'[1]Expr Svr-Published Rates'!L$9))</f>
        <v>65.090024999999997</v>
      </c>
      <c r="M45" s="165">
        <f>IF('[1]Expr Svr-Published Rates'!M$7=0,'[1]Expr Svr-Published Rates'!AC39-('[1]Expr Svr-Published Rates'!AC39*'[1]Expr Svr-Published Rates'!M39),IF(('[1]Expr Svr-Published Rates'!AC39-('[1]Expr Svr-Published Rates'!AC39*'[1]Expr Svr-Published Rates'!M39))&gt;'[1]Expr Svr-Published Rates'!M$9,('[1]Expr Svr-Published Rates'!AC39-('[1]Expr Svr-Published Rates'!AC39*'[1]Expr Svr-Published Rates'!M39)),'[1]Expr Svr-Published Rates'!M$9))</f>
        <v>80.699849999999998</v>
      </c>
      <c r="N45" s="173">
        <f>IF('[1]Expr Svr-Published Rates'!N$7=0,'[1]Expr Svr-Published Rates'!AD39-('[1]Expr Svr-Published Rates'!AD39*'[1]Expr Svr-Published Rates'!N39),IF(('[1]Expr Svr-Published Rates'!AD39-('[1]Expr Svr-Published Rates'!AD39*'[1]Expr Svr-Published Rates'!N39))&gt;'[1]Expr Svr-Published Rates'!N$9,('[1]Expr Svr-Published Rates'!AD39-('[1]Expr Svr-Published Rates'!AD39*'[1]Expr Svr-Published Rates'!N39)),'[1]Expr Svr-Published Rates'!N$9))</f>
        <v>85.932000000000016</v>
      </c>
      <c r="O45" s="165">
        <v>39.668910000000011</v>
      </c>
      <c r="P45" s="165">
        <v>47.864565000000013</v>
      </c>
      <c r="Q45" s="165">
        <v>46.054019999999994</v>
      </c>
    </row>
    <row r="46" spans="1:17" s="199" customFormat="1" ht="18" customHeight="1">
      <c r="A46" s="108">
        <v>9.5</v>
      </c>
      <c r="B46" s="109" t="s">
        <v>519</v>
      </c>
      <c r="C46" s="172">
        <f>IF('[1]Expr Svr-Published Rates'!C$7=0,'[1]Expr Svr-Published Rates'!S40-('[1]Expr Svr-Published Rates'!S40*'[1]Expr Svr-Published Rates'!C40),IF(('[1]Expr Svr-Published Rates'!S40-('[1]Expr Svr-Published Rates'!S40*'[1]Expr Svr-Published Rates'!C40))&gt;'[1]Expr Svr-Published Rates'!C$9,('[1]Expr Svr-Published Rates'!S40-('[1]Expr Svr-Published Rates'!S40*'[1]Expr Svr-Published Rates'!C40)),'[1]Expr Svr-Published Rates'!C$9))</f>
        <v>26.231399999999994</v>
      </c>
      <c r="D46" s="165">
        <f>IF('[1]Expr Svr-Published Rates'!D$7=0,'[1]Expr Svr-Published Rates'!T40-('[1]Expr Svr-Published Rates'!T40*'[1]Expr Svr-Published Rates'!D40),IF(('[1]Expr Svr-Published Rates'!T40-('[1]Expr Svr-Published Rates'!T40*'[1]Expr Svr-Published Rates'!D40))&gt;'[1]Expr Svr-Published Rates'!D$9,('[1]Expr Svr-Published Rates'!T40-('[1]Expr Svr-Published Rates'!T40*'[1]Expr Svr-Published Rates'!D40)),'[1]Expr Svr-Published Rates'!D$9))</f>
        <v>34.194140000000004</v>
      </c>
      <c r="E46" s="165">
        <f>IF('[1]Expr Svr-Published Rates'!E$7=0,'[1]Expr Svr-Published Rates'!U40-('[1]Expr Svr-Published Rates'!U40*'[1]Expr Svr-Published Rates'!E40),IF(('[1]Expr Svr-Published Rates'!U40-('[1]Expr Svr-Published Rates'!U40*'[1]Expr Svr-Published Rates'!E40))&gt;'[1]Expr Svr-Published Rates'!E$9,('[1]Expr Svr-Published Rates'!U40-('[1]Expr Svr-Published Rates'!U40*'[1]Expr Svr-Published Rates'!E40)),'[1]Expr Svr-Published Rates'!E$9))</f>
        <v>43.130615000000006</v>
      </c>
      <c r="F46" s="165">
        <f>IF('[1]Expr Svr-Published Rates'!F$7=0,'[1]Expr Svr-Published Rates'!V40-('[1]Expr Svr-Published Rates'!V40*'[1]Expr Svr-Published Rates'!F40),IF(('[1]Expr Svr-Published Rates'!V40-('[1]Expr Svr-Published Rates'!V40*'[1]Expr Svr-Published Rates'!F40))&gt;'[1]Expr Svr-Published Rates'!F$9,('[1]Expr Svr-Published Rates'!V40-('[1]Expr Svr-Published Rates'!V40*'[1]Expr Svr-Published Rates'!F40)),'[1]Expr Svr-Published Rates'!F$9))</f>
        <v>43.89264</v>
      </c>
      <c r="G46" s="165">
        <f>IF('[1]Expr Svr-Published Rates'!G$7=0,'[1]Expr Svr-Published Rates'!W40-('[1]Expr Svr-Published Rates'!W40*'[1]Expr Svr-Published Rates'!G40),IF(('[1]Expr Svr-Published Rates'!W40-('[1]Expr Svr-Published Rates'!W40*'[1]Expr Svr-Published Rates'!G40))&gt;'[1]Expr Svr-Published Rates'!G$9,('[1]Expr Svr-Published Rates'!W40-('[1]Expr Svr-Published Rates'!W40*'[1]Expr Svr-Published Rates'!G40)),'[1]Expr Svr-Published Rates'!G$9))</f>
        <v>44.529970000000006</v>
      </c>
      <c r="H46" s="165">
        <f>IF('[1]Expr Svr-Published Rates'!H$7=0,'[1]Expr Svr-Published Rates'!X40-('[1]Expr Svr-Published Rates'!X40*'[1]Expr Svr-Published Rates'!H40),IF(('[1]Expr Svr-Published Rates'!X40-('[1]Expr Svr-Published Rates'!X40*'[1]Expr Svr-Published Rates'!H40))&gt;'[1]Expr Svr-Published Rates'!H$9,('[1]Expr Svr-Published Rates'!X40-('[1]Expr Svr-Published Rates'!X40*'[1]Expr Svr-Published Rates'!H40)),'[1]Expr Svr-Published Rates'!H$9))</f>
        <v>59.13022500000001</v>
      </c>
      <c r="I46" s="165">
        <f>IF('[1]Expr Svr-Published Rates'!I$7=0,'[1]Expr Svr-Published Rates'!Y40-('[1]Expr Svr-Published Rates'!Y40*'[1]Expr Svr-Published Rates'!I40),IF(('[1]Expr Svr-Published Rates'!Y40-('[1]Expr Svr-Published Rates'!Y40*'[1]Expr Svr-Published Rates'!I40))&gt;'[1]Expr Svr-Published Rates'!I$9,('[1]Expr Svr-Published Rates'!Y40-('[1]Expr Svr-Published Rates'!Y40*'[1]Expr Svr-Published Rates'!I40)),'[1]Expr Svr-Published Rates'!I$9))</f>
        <v>56.757640000000009</v>
      </c>
      <c r="J46" s="165">
        <f>IF('[1]Expr Svr-Published Rates'!J$7=0,'[1]Expr Svr-Published Rates'!Z40-('[1]Expr Svr-Published Rates'!Z40*'[1]Expr Svr-Published Rates'!J40),IF(('[1]Expr Svr-Published Rates'!Z40-('[1]Expr Svr-Published Rates'!Z40*'[1]Expr Svr-Published Rates'!J40))&gt;'[1]Expr Svr-Published Rates'!J$9,('[1]Expr Svr-Published Rates'!Z40-('[1]Expr Svr-Published Rates'!Z40*'[1]Expr Svr-Published Rates'!J40)),'[1]Expr Svr-Published Rates'!J$9))</f>
        <v>43.611760000000004</v>
      </c>
      <c r="K46" s="165">
        <f>IF('[1]Expr Svr-Published Rates'!K$7=0,'[1]Expr Svr-Published Rates'!AA40-('[1]Expr Svr-Published Rates'!AA40*'[1]Expr Svr-Published Rates'!K40),IF(('[1]Expr Svr-Published Rates'!AA40-('[1]Expr Svr-Published Rates'!AA40*'[1]Expr Svr-Published Rates'!K40))&gt;'[1]Expr Svr-Published Rates'!K$9,('[1]Expr Svr-Published Rates'!AA40-('[1]Expr Svr-Published Rates'!AA40*'[1]Expr Svr-Published Rates'!K40)),'[1]Expr Svr-Published Rates'!K$9))</f>
        <v>52.616025000000008</v>
      </c>
      <c r="L46" s="165">
        <f>IF('[1]Expr Svr-Published Rates'!L$7=0,'[1]Expr Svr-Published Rates'!AB40-('[1]Expr Svr-Published Rates'!AB40*'[1]Expr Svr-Published Rates'!L40),IF(('[1]Expr Svr-Published Rates'!AB40-('[1]Expr Svr-Published Rates'!AB40*'[1]Expr Svr-Published Rates'!L40))&gt;'[1]Expr Svr-Published Rates'!L$9,('[1]Expr Svr-Published Rates'!AB40-('[1]Expr Svr-Published Rates'!AB40*'[1]Expr Svr-Published Rates'!L40)),'[1]Expr Svr-Published Rates'!L$9))</f>
        <v>67.099725000000007</v>
      </c>
      <c r="M46" s="165">
        <f>IF('[1]Expr Svr-Published Rates'!M$7=0,'[1]Expr Svr-Published Rates'!AC40-('[1]Expr Svr-Published Rates'!AC40*'[1]Expr Svr-Published Rates'!M40),IF(('[1]Expr Svr-Published Rates'!AC40-('[1]Expr Svr-Published Rates'!AC40*'[1]Expr Svr-Published Rates'!M40))&gt;'[1]Expr Svr-Published Rates'!M$9,('[1]Expr Svr-Published Rates'!AC40-('[1]Expr Svr-Published Rates'!AC40*'[1]Expr Svr-Published Rates'!M40)),'[1]Expr Svr-Published Rates'!M$9))</f>
        <v>83.419875000000019</v>
      </c>
      <c r="N46" s="173">
        <f>IF('[1]Expr Svr-Published Rates'!N$7=0,'[1]Expr Svr-Published Rates'!AD40-('[1]Expr Svr-Published Rates'!AD40*'[1]Expr Svr-Published Rates'!N40),IF(('[1]Expr Svr-Published Rates'!AD40-('[1]Expr Svr-Published Rates'!AD40*'[1]Expr Svr-Published Rates'!N40))&gt;'[1]Expr Svr-Published Rates'!N$9,('[1]Expr Svr-Published Rates'!AD40-('[1]Expr Svr-Published Rates'!AD40*'[1]Expr Svr-Published Rates'!N40)),'[1]Expr Svr-Published Rates'!N$9))</f>
        <v>88.755975000000007</v>
      </c>
      <c r="O46" s="165">
        <v>40.70347000000001</v>
      </c>
      <c r="P46" s="165">
        <v>49.093105000000008</v>
      </c>
      <c r="Q46" s="165">
        <v>47.287115</v>
      </c>
    </row>
    <row r="47" spans="1:17" s="199" customFormat="1" ht="18" customHeight="1">
      <c r="A47" s="125">
        <v>10</v>
      </c>
      <c r="B47" s="122" t="s">
        <v>519</v>
      </c>
      <c r="C47" s="178">
        <f>IF('[1]Expr Svr-Published Rates'!C$7=0,'[1]Expr Svr-Published Rates'!S41-('[1]Expr Svr-Published Rates'!S41*'[1]Expr Svr-Published Rates'!C41),IF(('[1]Expr Svr-Published Rates'!S41-('[1]Expr Svr-Published Rates'!S41*'[1]Expr Svr-Published Rates'!C41))&gt;'[1]Expr Svr-Published Rates'!C$9,('[1]Expr Svr-Published Rates'!S41-('[1]Expr Svr-Published Rates'!S41*'[1]Expr Svr-Published Rates'!C41)),'[1]Expr Svr-Published Rates'!C$9))</f>
        <v>26.7624</v>
      </c>
      <c r="D47" s="179">
        <f>IF('[1]Expr Svr-Published Rates'!D$7=0,'[1]Expr Svr-Published Rates'!T41-('[1]Expr Svr-Published Rates'!T41*'[1]Expr Svr-Published Rates'!D41),IF(('[1]Expr Svr-Published Rates'!T41-('[1]Expr Svr-Published Rates'!T41*'[1]Expr Svr-Published Rates'!D41))&gt;'[1]Expr Svr-Published Rates'!D$9,('[1]Expr Svr-Published Rates'!T41-('[1]Expr Svr-Published Rates'!T41*'[1]Expr Svr-Published Rates'!D41)),'[1]Expr Svr-Published Rates'!D$9))</f>
        <v>35.136279999999999</v>
      </c>
      <c r="E47" s="179">
        <f>IF('[1]Expr Svr-Published Rates'!E$7=0,'[1]Expr Svr-Published Rates'!U41-('[1]Expr Svr-Published Rates'!U41*'[1]Expr Svr-Published Rates'!E41),IF(('[1]Expr Svr-Published Rates'!U41-('[1]Expr Svr-Published Rates'!U41*'[1]Expr Svr-Published Rates'!E41))&gt;'[1]Expr Svr-Published Rates'!E$9,('[1]Expr Svr-Published Rates'!U41-('[1]Expr Svr-Published Rates'!U41*'[1]Expr Svr-Published Rates'!E41)),'[1]Expr Svr-Published Rates'!E$9))</f>
        <v>44.529970000000006</v>
      </c>
      <c r="F47" s="179">
        <f>IF('[1]Expr Svr-Published Rates'!F$7=0,'[1]Expr Svr-Published Rates'!V41-('[1]Expr Svr-Published Rates'!V41*'[1]Expr Svr-Published Rates'!F41),IF(('[1]Expr Svr-Published Rates'!V41-('[1]Expr Svr-Published Rates'!V41*'[1]Expr Svr-Published Rates'!F41))&gt;'[1]Expr Svr-Published Rates'!F$9,('[1]Expr Svr-Published Rates'!V41-('[1]Expr Svr-Published Rates'!V41*'[1]Expr Svr-Published Rates'!F41)),'[1]Expr Svr-Published Rates'!F$9))</f>
        <v>45.042605000000009</v>
      </c>
      <c r="G47" s="179">
        <f>IF('[1]Expr Svr-Published Rates'!G$7=0,'[1]Expr Svr-Published Rates'!W41-('[1]Expr Svr-Published Rates'!W41*'[1]Expr Svr-Published Rates'!G41),IF(('[1]Expr Svr-Published Rates'!W41-('[1]Expr Svr-Published Rates'!W41*'[1]Expr Svr-Published Rates'!G41))&gt;'[1]Expr Svr-Published Rates'!G$9,('[1]Expr Svr-Published Rates'!W41-('[1]Expr Svr-Published Rates'!W41*'[1]Expr Svr-Published Rates'!G41)),'[1]Expr Svr-Published Rates'!G$9))</f>
        <v>45.776920000000004</v>
      </c>
      <c r="H47" s="179">
        <f>IF('[1]Expr Svr-Published Rates'!H$7=0,'[1]Expr Svr-Published Rates'!X41-('[1]Expr Svr-Published Rates'!X41*'[1]Expr Svr-Published Rates'!H41),IF(('[1]Expr Svr-Published Rates'!X41-('[1]Expr Svr-Published Rates'!X41*'[1]Expr Svr-Published Rates'!H41))&gt;'[1]Expr Svr-Published Rates'!H$9,('[1]Expr Svr-Published Rates'!X41-('[1]Expr Svr-Published Rates'!X41*'[1]Expr Svr-Published Rates'!H41)),'[1]Expr Svr-Published Rates'!H$9))</f>
        <v>60.672150000000002</v>
      </c>
      <c r="I47" s="179">
        <f>IF('[1]Expr Svr-Published Rates'!I$7=0,'[1]Expr Svr-Published Rates'!Y41-('[1]Expr Svr-Published Rates'!Y41*'[1]Expr Svr-Published Rates'!I41),IF(('[1]Expr Svr-Published Rates'!Y41-('[1]Expr Svr-Published Rates'!Y41*'[1]Expr Svr-Published Rates'!I41))&gt;'[1]Expr Svr-Published Rates'!I$9,('[1]Expr Svr-Published Rates'!Y41-('[1]Expr Svr-Published Rates'!Y41*'[1]Expr Svr-Published Rates'!I41)),'[1]Expr Svr-Published Rates'!I$9))</f>
        <v>58.160560000000004</v>
      </c>
      <c r="J47" s="179">
        <f>IF('[1]Expr Svr-Published Rates'!J$7=0,'[1]Expr Svr-Published Rates'!Z41-('[1]Expr Svr-Published Rates'!Z41*'[1]Expr Svr-Published Rates'!J41),IF(('[1]Expr Svr-Published Rates'!Z41-('[1]Expr Svr-Published Rates'!Z41*'[1]Expr Svr-Published Rates'!J41))&gt;'[1]Expr Svr-Published Rates'!J$9,('[1]Expr Svr-Published Rates'!Z41-('[1]Expr Svr-Published Rates'!Z41*'[1]Expr Svr-Published Rates'!J41)),'[1]Expr Svr-Published Rates'!J$9))</f>
        <v>44.668279999999996</v>
      </c>
      <c r="K47" s="179">
        <f>IF('[1]Expr Svr-Published Rates'!K$7=0,'[1]Expr Svr-Published Rates'!AA41-('[1]Expr Svr-Published Rates'!AA41*'[1]Expr Svr-Published Rates'!K41),IF(('[1]Expr Svr-Published Rates'!AA41-('[1]Expr Svr-Published Rates'!AA41*'[1]Expr Svr-Published Rates'!K41))&gt;'[1]Expr Svr-Published Rates'!K$9,('[1]Expr Svr-Published Rates'!AA41-('[1]Expr Svr-Published Rates'!AA41*'[1]Expr Svr-Published Rates'!K41)),'[1]Expr Svr-Published Rates'!K$9))</f>
        <v>54.019350000000003</v>
      </c>
      <c r="L47" s="179">
        <f>IF('[1]Expr Svr-Published Rates'!L$7=0,'[1]Expr Svr-Published Rates'!AB41-('[1]Expr Svr-Published Rates'!AB41*'[1]Expr Svr-Published Rates'!L41),IF(('[1]Expr Svr-Published Rates'!AB41-('[1]Expr Svr-Published Rates'!AB41*'[1]Expr Svr-Published Rates'!L41))&gt;'[1]Expr Svr-Published Rates'!L$9,('[1]Expr Svr-Published Rates'!AB41-('[1]Expr Svr-Published Rates'!AB41*'[1]Expr Svr-Published Rates'!L41)),'[1]Expr Svr-Published Rates'!L$9))</f>
        <v>69.196050000000014</v>
      </c>
      <c r="M47" s="179">
        <f>IF('[1]Expr Svr-Published Rates'!M$7=0,'[1]Expr Svr-Published Rates'!AC41-('[1]Expr Svr-Published Rates'!AC41*'[1]Expr Svr-Published Rates'!M41),IF(('[1]Expr Svr-Published Rates'!AC41-('[1]Expr Svr-Published Rates'!AC41*'[1]Expr Svr-Published Rates'!M41))&gt;'[1]Expr Svr-Published Rates'!M$9,('[1]Expr Svr-Published Rates'!AC41-('[1]Expr Svr-Published Rates'!AC41*'[1]Expr Svr-Published Rates'!M41)),'[1]Expr Svr-Published Rates'!M$9))</f>
        <v>86.19187500000001</v>
      </c>
      <c r="N47" s="180">
        <f>IF('[1]Expr Svr-Published Rates'!N$7=0,'[1]Expr Svr-Published Rates'!AD41-('[1]Expr Svr-Published Rates'!AD41*'[1]Expr Svr-Published Rates'!N41),IF(('[1]Expr Svr-Published Rates'!AD41-('[1]Expr Svr-Published Rates'!AD41*'[1]Expr Svr-Published Rates'!N41))&gt;'[1]Expr Svr-Published Rates'!N$9,('[1]Expr Svr-Published Rates'!AD41-('[1]Expr Svr-Published Rates'!AD41*'[1]Expr Svr-Published Rates'!N41)),'[1]Expr Svr-Published Rates'!N$9))</f>
        <v>91.545299999999997</v>
      </c>
      <c r="O47" s="179">
        <v>41.689535000000006</v>
      </c>
      <c r="P47" s="179">
        <v>50.402470000000008</v>
      </c>
      <c r="Q47" s="179">
        <v>48.520210000000006</v>
      </c>
    </row>
    <row r="48" spans="1:17" s="199" customFormat="1" ht="18" customHeight="1">
      <c r="A48" s="126">
        <v>11</v>
      </c>
      <c r="B48" s="109" t="s">
        <v>519</v>
      </c>
      <c r="C48" s="172">
        <f>IF('[1]Expr Svr-Published Rates'!C$7=0,'[1]Expr Svr-Published Rates'!S42-('[1]Expr Svr-Published Rates'!S42*'[1]Expr Svr-Published Rates'!C42),IF(('[1]Expr Svr-Published Rates'!S42-('[1]Expr Svr-Published Rates'!S42*'[1]Expr Svr-Published Rates'!C42))&gt;'[1]Expr Svr-Published Rates'!C$9,('[1]Expr Svr-Published Rates'!S42-('[1]Expr Svr-Published Rates'!S42*'[1]Expr Svr-Published Rates'!C42)),'[1]Expr Svr-Published Rates'!C$9))</f>
        <v>30.111409999999992</v>
      </c>
      <c r="D48" s="165">
        <f>IF('[1]Expr Svr-Published Rates'!D$7=0,'[1]Expr Svr-Published Rates'!T42-('[1]Expr Svr-Published Rates'!T42*'[1]Expr Svr-Published Rates'!D42),IF(('[1]Expr Svr-Published Rates'!T42-('[1]Expr Svr-Published Rates'!T42*'[1]Expr Svr-Published Rates'!D42))&gt;'[1]Expr Svr-Published Rates'!D$9,('[1]Expr Svr-Published Rates'!T42-('[1]Expr Svr-Published Rates'!T42*'[1]Expr Svr-Published Rates'!D42)),'[1]Expr Svr-Published Rates'!D$9))</f>
        <v>37.96405</v>
      </c>
      <c r="E48" s="165">
        <f>IF('[1]Expr Svr-Published Rates'!E$7=0,'[1]Expr Svr-Published Rates'!U42-('[1]Expr Svr-Published Rates'!U42*'[1]Expr Svr-Published Rates'!E42),IF(('[1]Expr Svr-Published Rates'!U42-('[1]Expr Svr-Published Rates'!U42*'[1]Expr Svr-Published Rates'!E42))&gt;'[1]Expr Svr-Published Rates'!E$9,('[1]Expr Svr-Published Rates'!U42-('[1]Expr Svr-Published Rates'!U42*'[1]Expr Svr-Published Rates'!E42)),'[1]Expr Svr-Published Rates'!E$9))</f>
        <v>48.674819999999997</v>
      </c>
      <c r="F48" s="165">
        <f>IF('[1]Expr Svr-Published Rates'!F$7=0,'[1]Expr Svr-Published Rates'!V42-('[1]Expr Svr-Published Rates'!V42*'[1]Expr Svr-Published Rates'!F42),IF(('[1]Expr Svr-Published Rates'!V42-('[1]Expr Svr-Published Rates'!V42*'[1]Expr Svr-Published Rates'!F42))&gt;'[1]Expr Svr-Published Rates'!F$9,('[1]Expr Svr-Published Rates'!V42-('[1]Expr Svr-Published Rates'!V42*'[1]Expr Svr-Published Rates'!F42)),'[1]Expr Svr-Published Rates'!F$9))</f>
        <v>48.920214999999985</v>
      </c>
      <c r="G48" s="165">
        <f>IF('[1]Expr Svr-Published Rates'!G$7=0,'[1]Expr Svr-Published Rates'!W42-('[1]Expr Svr-Published Rates'!W42*'[1]Expr Svr-Published Rates'!G42),IF(('[1]Expr Svr-Published Rates'!W42-('[1]Expr Svr-Published Rates'!W42*'[1]Expr Svr-Published Rates'!G42))&gt;'[1]Expr Svr-Published Rates'!G$9,('[1]Expr Svr-Published Rates'!W42-('[1]Expr Svr-Published Rates'!W42*'[1]Expr Svr-Published Rates'!G42)),'[1]Expr Svr-Published Rates'!G$9))</f>
        <v>49.367699999999999</v>
      </c>
      <c r="H48" s="165">
        <f>IF('[1]Expr Svr-Published Rates'!H$7=0,'[1]Expr Svr-Published Rates'!X42-('[1]Expr Svr-Published Rates'!X42*'[1]Expr Svr-Published Rates'!H42),IF(('[1]Expr Svr-Published Rates'!X42-('[1]Expr Svr-Published Rates'!X42*'[1]Expr Svr-Published Rates'!H42))&gt;'[1]Expr Svr-Published Rates'!H$9,('[1]Expr Svr-Published Rates'!X42-('[1]Expr Svr-Published Rates'!X42*'[1]Expr Svr-Published Rates'!H42)),'[1]Expr Svr-Published Rates'!H$9))</f>
        <v>63.721350000000001</v>
      </c>
      <c r="I48" s="165">
        <f>IF('[1]Expr Svr-Published Rates'!I$7=0,'[1]Expr Svr-Published Rates'!Y42-('[1]Expr Svr-Published Rates'!Y42*'[1]Expr Svr-Published Rates'!I42),IF(('[1]Expr Svr-Published Rates'!Y42-('[1]Expr Svr-Published Rates'!Y42*'[1]Expr Svr-Published Rates'!I42))&gt;'[1]Expr Svr-Published Rates'!I$9,('[1]Expr Svr-Published Rates'!Y42-('[1]Expr Svr-Published Rates'!Y42*'[1]Expr Svr-Published Rates'!I42)),'[1]Expr Svr-Published Rates'!I$9))</f>
        <v>61.156920000000014</v>
      </c>
      <c r="J48" s="165">
        <f>IF('[1]Expr Svr-Published Rates'!J$7=0,'[1]Expr Svr-Published Rates'!Z42-('[1]Expr Svr-Published Rates'!Z42*'[1]Expr Svr-Published Rates'!J42),IF(('[1]Expr Svr-Published Rates'!Z42-('[1]Expr Svr-Published Rates'!Z42*'[1]Expr Svr-Published Rates'!J42))&gt;'[1]Expr Svr-Published Rates'!J$9,('[1]Expr Svr-Published Rates'!Z42-('[1]Expr Svr-Published Rates'!Z42*'[1]Expr Svr-Published Rates'!J42)),'[1]Expr Svr-Published Rates'!J$9))</f>
        <v>46.452240000000003</v>
      </c>
      <c r="K48" s="165">
        <f>IF('[1]Expr Svr-Published Rates'!K$7=0,'[1]Expr Svr-Published Rates'!AA42-('[1]Expr Svr-Published Rates'!AA42*'[1]Expr Svr-Published Rates'!K42),IF(('[1]Expr Svr-Published Rates'!AA42-('[1]Expr Svr-Published Rates'!AA42*'[1]Expr Svr-Published Rates'!K42))&gt;'[1]Expr Svr-Published Rates'!K$9,('[1]Expr Svr-Published Rates'!AA42-('[1]Expr Svr-Published Rates'!AA42*'[1]Expr Svr-Published Rates'!K42)),'[1]Expr Svr-Published Rates'!K$9))</f>
        <v>56.479500000000002</v>
      </c>
      <c r="L48" s="165">
        <f>IF('[1]Expr Svr-Published Rates'!L$7=0,'[1]Expr Svr-Published Rates'!AB42-('[1]Expr Svr-Published Rates'!AB42*'[1]Expr Svr-Published Rates'!L42),IF(('[1]Expr Svr-Published Rates'!AB42-('[1]Expr Svr-Published Rates'!AB42*'[1]Expr Svr-Published Rates'!L42))&gt;'[1]Expr Svr-Published Rates'!L$9,('[1]Expr Svr-Published Rates'!AB42-('[1]Expr Svr-Published Rates'!AB42*'[1]Expr Svr-Published Rates'!L42)),'[1]Expr Svr-Published Rates'!L$9))</f>
        <v>72.95557500000001</v>
      </c>
      <c r="M48" s="165">
        <f>IF('[1]Expr Svr-Published Rates'!M$7=0,'[1]Expr Svr-Published Rates'!AC42-('[1]Expr Svr-Published Rates'!AC42*'[1]Expr Svr-Published Rates'!M42),IF(('[1]Expr Svr-Published Rates'!AC42-('[1]Expr Svr-Published Rates'!AC42*'[1]Expr Svr-Published Rates'!M42))&gt;'[1]Expr Svr-Published Rates'!M$9,('[1]Expr Svr-Published Rates'!AC42-('[1]Expr Svr-Published Rates'!AC42*'[1]Expr Svr-Published Rates'!M42)),'[1]Expr Svr-Published Rates'!M$9))</f>
        <v>91.112175000000008</v>
      </c>
      <c r="N48" s="173">
        <f>IF('[1]Expr Svr-Published Rates'!N$7=0,'[1]Expr Svr-Published Rates'!AD42-('[1]Expr Svr-Published Rates'!AD42*'[1]Expr Svr-Published Rates'!N42),IF(('[1]Expr Svr-Published Rates'!AD42-('[1]Expr Svr-Published Rates'!AD42*'[1]Expr Svr-Published Rates'!N42))&gt;'[1]Expr Svr-Published Rates'!N$9,('[1]Expr Svr-Published Rates'!AD42-('[1]Expr Svr-Published Rates'!AD42*'[1]Expr Svr-Published Rates'!N42)),'[1]Expr Svr-Published Rates'!N$9))</f>
        <v>98.509950000000003</v>
      </c>
      <c r="O48" s="165">
        <v>43.354529999999997</v>
      </c>
      <c r="P48" s="165">
        <v>52.697900000000004</v>
      </c>
      <c r="Q48" s="165">
        <v>53.091929999999991</v>
      </c>
    </row>
    <row r="49" spans="1:17" s="199" customFormat="1" ht="18" customHeight="1">
      <c r="A49" s="126">
        <v>12</v>
      </c>
      <c r="B49" s="109" t="s">
        <v>519</v>
      </c>
      <c r="C49" s="172">
        <f>IF('[1]Expr Svr-Published Rates'!C$7=0,'[1]Expr Svr-Published Rates'!S43-('[1]Expr Svr-Published Rates'!S43*'[1]Expr Svr-Published Rates'!C43),IF(('[1]Expr Svr-Published Rates'!S43-('[1]Expr Svr-Published Rates'!S43*'[1]Expr Svr-Published Rates'!C43))&gt;'[1]Expr Svr-Published Rates'!C$9,('[1]Expr Svr-Published Rates'!S43-('[1]Expr Svr-Published Rates'!S43*'[1]Expr Svr-Published Rates'!C43)),'[1]Expr Svr-Published Rates'!C$9))</f>
        <v>31.121859999999998</v>
      </c>
      <c r="D49" s="165">
        <f>IF('[1]Expr Svr-Published Rates'!D$7=0,'[1]Expr Svr-Published Rates'!T43-('[1]Expr Svr-Published Rates'!T43*'[1]Expr Svr-Published Rates'!D43),IF(('[1]Expr Svr-Published Rates'!T43-('[1]Expr Svr-Published Rates'!T43*'[1]Expr Svr-Published Rates'!D43))&gt;'[1]Expr Svr-Published Rates'!D$9,('[1]Expr Svr-Published Rates'!T43-('[1]Expr Svr-Published Rates'!T43*'[1]Expr Svr-Published Rates'!D43)),'[1]Expr Svr-Published Rates'!D$9))</f>
        <v>39.349809999999991</v>
      </c>
      <c r="E49" s="165">
        <f>IF('[1]Expr Svr-Published Rates'!E$7=0,'[1]Expr Svr-Published Rates'!U43-('[1]Expr Svr-Published Rates'!U43*'[1]Expr Svr-Published Rates'!E43),IF(('[1]Expr Svr-Published Rates'!U43-('[1]Expr Svr-Published Rates'!U43*'[1]Expr Svr-Published Rates'!E43))&gt;'[1]Expr Svr-Published Rates'!E$9,('[1]Expr Svr-Published Rates'!U43-('[1]Expr Svr-Published Rates'!U43*'[1]Expr Svr-Published Rates'!E43)),'[1]Expr Svr-Published Rates'!E$9))</f>
        <v>50.854504999999989</v>
      </c>
      <c r="F49" s="165">
        <f>IF('[1]Expr Svr-Published Rates'!F$7=0,'[1]Expr Svr-Published Rates'!V43-('[1]Expr Svr-Published Rates'!V43*'[1]Expr Svr-Published Rates'!F43),IF(('[1]Expr Svr-Published Rates'!V43-('[1]Expr Svr-Published Rates'!V43*'[1]Expr Svr-Published Rates'!F43))&gt;'[1]Expr Svr-Published Rates'!F$9,('[1]Expr Svr-Published Rates'!V43-('[1]Expr Svr-Published Rates'!V43*'[1]Expr Svr-Published Rates'!F43)),'[1]Expr Svr-Published Rates'!F$9))</f>
        <v>51.330860000000001</v>
      </c>
      <c r="G49" s="165">
        <f>IF('[1]Expr Svr-Published Rates'!G$7=0,'[1]Expr Svr-Published Rates'!W43-('[1]Expr Svr-Published Rates'!W43*'[1]Expr Svr-Published Rates'!G43),IF(('[1]Expr Svr-Published Rates'!W43-('[1]Expr Svr-Published Rates'!W43*'[1]Expr Svr-Published Rates'!G43))&gt;'[1]Expr Svr-Published Rates'!G$9,('[1]Expr Svr-Published Rates'!W43-('[1]Expr Svr-Published Rates'!W43*'[1]Expr Svr-Published Rates'!G43)),'[1]Expr Svr-Published Rates'!G$9))</f>
        <v>51.763909999999996</v>
      </c>
      <c r="H49" s="165">
        <f>IF('[1]Expr Svr-Published Rates'!H$7=0,'[1]Expr Svr-Published Rates'!X43-('[1]Expr Svr-Published Rates'!X43*'[1]Expr Svr-Published Rates'!H43),IF(('[1]Expr Svr-Published Rates'!X43-('[1]Expr Svr-Published Rates'!X43*'[1]Expr Svr-Published Rates'!H43))&gt;'[1]Expr Svr-Published Rates'!H$9,('[1]Expr Svr-Published Rates'!X43-('[1]Expr Svr-Published Rates'!X43*'[1]Expr Svr-Published Rates'!H43)),'[1]Expr Svr-Published Rates'!H$9))</f>
        <v>66.787875</v>
      </c>
      <c r="I49" s="165">
        <f>IF('[1]Expr Svr-Published Rates'!I$7=0,'[1]Expr Svr-Published Rates'!Y43-('[1]Expr Svr-Published Rates'!Y43*'[1]Expr Svr-Published Rates'!I43),IF(('[1]Expr Svr-Published Rates'!Y43-('[1]Expr Svr-Published Rates'!Y43*'[1]Expr Svr-Published Rates'!I43))&gt;'[1]Expr Svr-Published Rates'!I$9,('[1]Expr Svr-Published Rates'!Y43-('[1]Expr Svr-Published Rates'!Y43*'[1]Expr Svr-Published Rates'!I43)),'[1]Expr Svr-Published Rates'!I$9))</f>
        <v>64.101320000000015</v>
      </c>
      <c r="J49" s="165">
        <f>IF('[1]Expr Svr-Published Rates'!J$7=0,'[1]Expr Svr-Published Rates'!Z43-('[1]Expr Svr-Published Rates'!Z43*'[1]Expr Svr-Published Rates'!J43),IF(('[1]Expr Svr-Published Rates'!Z43-('[1]Expr Svr-Published Rates'!Z43*'[1]Expr Svr-Published Rates'!J43))&gt;'[1]Expr Svr-Published Rates'!J$9,('[1]Expr Svr-Published Rates'!Z43-('[1]Expr Svr-Published Rates'!Z43*'[1]Expr Svr-Published Rates'!J43)),'[1]Expr Svr-Published Rates'!J$9))</f>
        <v>48.305480000000003</v>
      </c>
      <c r="K49" s="165">
        <f>IF('[1]Expr Svr-Published Rates'!K$7=0,'[1]Expr Svr-Published Rates'!AA43-('[1]Expr Svr-Published Rates'!AA43*'[1]Expr Svr-Published Rates'!K43),IF(('[1]Expr Svr-Published Rates'!AA43-('[1]Expr Svr-Published Rates'!AA43*'[1]Expr Svr-Published Rates'!K43))&gt;'[1]Expr Svr-Published Rates'!K$9,('[1]Expr Svr-Published Rates'!AA43-('[1]Expr Svr-Published Rates'!AA43*'[1]Expr Svr-Published Rates'!K43)),'[1]Expr Svr-Published Rates'!K$9))</f>
        <v>58.905000000000001</v>
      </c>
      <c r="L49" s="165">
        <f>IF('[1]Expr Svr-Published Rates'!L$7=0,'[1]Expr Svr-Published Rates'!AB43-('[1]Expr Svr-Published Rates'!AB43*'[1]Expr Svr-Published Rates'!L43),IF(('[1]Expr Svr-Published Rates'!AB43-('[1]Expr Svr-Published Rates'!AB43*'[1]Expr Svr-Published Rates'!L43))&gt;'[1]Expr Svr-Published Rates'!L$9,('[1]Expr Svr-Published Rates'!AB43-('[1]Expr Svr-Published Rates'!AB43*'[1]Expr Svr-Published Rates'!L43)),'[1]Expr Svr-Published Rates'!L$9))</f>
        <v>76.940325000000001</v>
      </c>
      <c r="M49" s="165">
        <f>IF('[1]Expr Svr-Published Rates'!M$7=0,'[1]Expr Svr-Published Rates'!AC43-('[1]Expr Svr-Published Rates'!AC43*'[1]Expr Svr-Published Rates'!M43),IF(('[1]Expr Svr-Published Rates'!AC43-('[1]Expr Svr-Published Rates'!AC43*'[1]Expr Svr-Published Rates'!M43))&gt;'[1]Expr Svr-Published Rates'!M$9,('[1]Expr Svr-Published Rates'!AC43-('[1]Expr Svr-Published Rates'!AC43*'[1]Expr Svr-Published Rates'!M43)),'[1]Expr Svr-Published Rates'!M$9))</f>
        <v>95.963175000000007</v>
      </c>
      <c r="N49" s="173">
        <f>IF('[1]Expr Svr-Published Rates'!N$7=0,'[1]Expr Svr-Published Rates'!AD43-('[1]Expr Svr-Published Rates'!AD43*'[1]Expr Svr-Published Rates'!N43),IF(('[1]Expr Svr-Published Rates'!AD43-('[1]Expr Svr-Published Rates'!AD43*'[1]Expr Svr-Published Rates'!N43))&gt;'[1]Expr Svr-Published Rates'!N$9,('[1]Expr Svr-Published Rates'!AD43-('[1]Expr Svr-Published Rates'!AD43*'[1]Expr Svr-Published Rates'!N43)),'[1]Expr Svr-Published Rates'!N$9))</f>
        <v>104.05395000000001</v>
      </c>
      <c r="O49" s="165">
        <v>45.084185000000005</v>
      </c>
      <c r="P49" s="165">
        <v>54.960999999999999</v>
      </c>
      <c r="Q49" s="165">
        <v>55.646924999999982</v>
      </c>
    </row>
    <row r="50" spans="1:17" s="199" customFormat="1" ht="18" customHeight="1">
      <c r="A50" s="126">
        <v>13</v>
      </c>
      <c r="B50" s="109" t="s">
        <v>519</v>
      </c>
      <c r="C50" s="172">
        <f>IF('[1]Expr Svr-Published Rates'!C$7=0,'[1]Expr Svr-Published Rates'!S44-('[1]Expr Svr-Published Rates'!S44*'[1]Expr Svr-Published Rates'!C44),IF(('[1]Expr Svr-Published Rates'!S44-('[1]Expr Svr-Published Rates'!S44*'[1]Expr Svr-Published Rates'!C44))&gt;'[1]Expr Svr-Published Rates'!C$9,('[1]Expr Svr-Published Rates'!S44-('[1]Expr Svr-Published Rates'!S44*'[1]Expr Svr-Published Rates'!C44)),'[1]Expr Svr-Published Rates'!C$9))</f>
        <v>32.074569999999994</v>
      </c>
      <c r="D50" s="165">
        <f>IF('[1]Expr Svr-Published Rates'!D$7=0,'[1]Expr Svr-Published Rates'!T44-('[1]Expr Svr-Published Rates'!T44*'[1]Expr Svr-Published Rates'!D44),IF(('[1]Expr Svr-Published Rates'!T44-('[1]Expr Svr-Published Rates'!T44*'[1]Expr Svr-Published Rates'!D44))&gt;'[1]Expr Svr-Published Rates'!D$9,('[1]Expr Svr-Published Rates'!T44-('[1]Expr Svr-Published Rates'!T44*'[1]Expr Svr-Published Rates'!D44)),'[1]Expr Svr-Published Rates'!D$9))</f>
        <v>40.67783</v>
      </c>
      <c r="E50" s="165">
        <f>IF('[1]Expr Svr-Published Rates'!E$7=0,'[1]Expr Svr-Published Rates'!U44-('[1]Expr Svr-Published Rates'!U44*'[1]Expr Svr-Published Rates'!E44),IF(('[1]Expr Svr-Published Rates'!U44-('[1]Expr Svr-Published Rates'!U44*'[1]Expr Svr-Published Rates'!E44))&gt;'[1]Expr Svr-Published Rates'!E$9,('[1]Expr Svr-Published Rates'!U44-('[1]Expr Svr-Published Rates'!U44*'[1]Expr Svr-Published Rates'!E44)),'[1]Expr Svr-Published Rates'!E$9))</f>
        <v>53.106364999999983</v>
      </c>
      <c r="F50" s="165">
        <f>IF('[1]Expr Svr-Published Rates'!F$7=0,'[1]Expr Svr-Published Rates'!V44-('[1]Expr Svr-Published Rates'!V44*'[1]Expr Svr-Published Rates'!F44),IF(('[1]Expr Svr-Published Rates'!V44-('[1]Expr Svr-Published Rates'!V44*'[1]Expr Svr-Published Rates'!F44))&gt;'[1]Expr Svr-Published Rates'!F$9,('[1]Expr Svr-Published Rates'!V44-('[1]Expr Svr-Published Rates'!V44*'[1]Expr Svr-Published Rates'!F44)),'[1]Expr Svr-Published Rates'!F$9))</f>
        <v>53.654894999999982</v>
      </c>
      <c r="G50" s="165">
        <f>IF('[1]Expr Svr-Published Rates'!G$7=0,'[1]Expr Svr-Published Rates'!W44-('[1]Expr Svr-Published Rates'!W44*'[1]Expr Svr-Published Rates'!G44),IF(('[1]Expr Svr-Published Rates'!W44-('[1]Expr Svr-Published Rates'!W44*'[1]Expr Svr-Published Rates'!G44))&gt;'[1]Expr Svr-Published Rates'!G$9,('[1]Expr Svr-Published Rates'!W44-('[1]Expr Svr-Published Rates'!W44*'[1]Expr Svr-Published Rates'!G44)),'[1]Expr Svr-Published Rates'!G$9))</f>
        <v>54.203424999999982</v>
      </c>
      <c r="H50" s="165">
        <f>IF('[1]Expr Svr-Published Rates'!H$7=0,'[1]Expr Svr-Published Rates'!X44-('[1]Expr Svr-Published Rates'!X44*'[1]Expr Svr-Published Rates'!H44),IF(('[1]Expr Svr-Published Rates'!X44-('[1]Expr Svr-Published Rates'!X44*'[1]Expr Svr-Published Rates'!H44))&gt;'[1]Expr Svr-Published Rates'!H$9,('[1]Expr Svr-Published Rates'!X44-('[1]Expr Svr-Published Rates'!X44*'[1]Expr Svr-Published Rates'!H44)),'[1]Expr Svr-Published Rates'!H$9))</f>
        <v>69.889049999999997</v>
      </c>
      <c r="I50" s="165">
        <f>IF('[1]Expr Svr-Published Rates'!I$7=0,'[1]Expr Svr-Published Rates'!Y44-('[1]Expr Svr-Published Rates'!Y44*'[1]Expr Svr-Published Rates'!I44),IF(('[1]Expr Svr-Published Rates'!Y44-('[1]Expr Svr-Published Rates'!Y44*'[1]Expr Svr-Published Rates'!I44))&gt;'[1]Expr Svr-Published Rates'!I$9,('[1]Expr Svr-Published Rates'!Y44-('[1]Expr Svr-Published Rates'!Y44*'[1]Expr Svr-Published Rates'!I44)),'[1]Expr Svr-Published Rates'!I$9))</f>
        <v>66.993760000000009</v>
      </c>
      <c r="J50" s="165">
        <f>IF('[1]Expr Svr-Published Rates'!J$7=0,'[1]Expr Svr-Published Rates'!Z44-('[1]Expr Svr-Published Rates'!Z44*'[1]Expr Svr-Published Rates'!J44),IF(('[1]Expr Svr-Published Rates'!Z44-('[1]Expr Svr-Published Rates'!Z44*'[1]Expr Svr-Published Rates'!J44))&gt;'[1]Expr Svr-Published Rates'!J$9,('[1]Expr Svr-Published Rates'!Z44-('[1]Expr Svr-Published Rates'!Z44*'[1]Expr Svr-Published Rates'!J44)),'[1]Expr Svr-Published Rates'!J$9))</f>
        <v>50.124080000000006</v>
      </c>
      <c r="K50" s="165">
        <f>IF('[1]Expr Svr-Published Rates'!K$7=0,'[1]Expr Svr-Published Rates'!AA44-('[1]Expr Svr-Published Rates'!AA44*'[1]Expr Svr-Published Rates'!K44),IF(('[1]Expr Svr-Published Rates'!AA44-('[1]Expr Svr-Published Rates'!AA44*'[1]Expr Svr-Published Rates'!K44))&gt;'[1]Expr Svr-Published Rates'!K$9,('[1]Expr Svr-Published Rates'!AA44-('[1]Expr Svr-Published Rates'!AA44*'[1]Expr Svr-Published Rates'!K44)),'[1]Expr Svr-Published Rates'!K$9))</f>
        <v>61.434450000000012</v>
      </c>
      <c r="L50" s="165">
        <f>IF('[1]Expr Svr-Published Rates'!L$7=0,'[1]Expr Svr-Published Rates'!AB44-('[1]Expr Svr-Published Rates'!AB44*'[1]Expr Svr-Published Rates'!L44),IF(('[1]Expr Svr-Published Rates'!AB44-('[1]Expr Svr-Published Rates'!AB44*'[1]Expr Svr-Published Rates'!L44))&gt;'[1]Expr Svr-Published Rates'!L$9,('[1]Expr Svr-Published Rates'!AB44-('[1]Expr Svr-Published Rates'!AB44*'[1]Expr Svr-Published Rates'!L44)),'[1]Expr Svr-Published Rates'!L$9))</f>
        <v>80.907749999999993</v>
      </c>
      <c r="M50" s="165">
        <f>IF('[1]Expr Svr-Published Rates'!M$7=0,'[1]Expr Svr-Published Rates'!AC44-('[1]Expr Svr-Published Rates'!AC44*'[1]Expr Svr-Published Rates'!M44),IF(('[1]Expr Svr-Published Rates'!AC44-('[1]Expr Svr-Published Rates'!AC44*'[1]Expr Svr-Published Rates'!M44))&gt;'[1]Expr Svr-Published Rates'!M$9,('[1]Expr Svr-Published Rates'!AC44-('[1]Expr Svr-Published Rates'!AC44*'[1]Expr Svr-Published Rates'!M44)),'[1]Expr Svr-Published Rates'!M$9))</f>
        <v>100.883475</v>
      </c>
      <c r="N50" s="173">
        <f>IF('[1]Expr Svr-Published Rates'!N$7=0,'[1]Expr Svr-Published Rates'!AD44-('[1]Expr Svr-Published Rates'!AD44*'[1]Expr Svr-Published Rates'!N44),IF(('[1]Expr Svr-Published Rates'!AD44-('[1]Expr Svr-Published Rates'!AD44*'[1]Expr Svr-Published Rates'!N44))&gt;'[1]Expr Svr-Published Rates'!N$9,('[1]Expr Svr-Published Rates'!AD44-('[1]Expr Svr-Published Rates'!AD44*'[1]Expr Svr-Published Rates'!N44)),'[1]Expr Svr-Published Rates'!N$9))</f>
        <v>109.6326</v>
      </c>
      <c r="O50" s="165">
        <v>46.781509999999997</v>
      </c>
      <c r="P50" s="165">
        <v>57.321090000000012</v>
      </c>
      <c r="Q50" s="165">
        <v>58.230789999999985</v>
      </c>
    </row>
    <row r="51" spans="1:17" s="200" customFormat="1" ht="18" customHeight="1">
      <c r="A51" s="126">
        <v>14</v>
      </c>
      <c r="B51" s="109" t="s">
        <v>519</v>
      </c>
      <c r="C51" s="172">
        <f>IF('[1]Expr Svr-Published Rates'!C$7=0,'[1]Expr Svr-Published Rates'!S45-('[1]Expr Svr-Published Rates'!S45*'[1]Expr Svr-Published Rates'!C45),IF(('[1]Expr Svr-Published Rates'!S45-('[1]Expr Svr-Published Rates'!S45*'[1]Expr Svr-Published Rates'!C45))&gt;'[1]Expr Svr-Published Rates'!C$9,('[1]Expr Svr-Published Rates'!S45-('[1]Expr Svr-Published Rates'!S45*'[1]Expr Svr-Published Rates'!C45)),'[1]Expr Svr-Published Rates'!C$9))</f>
        <v>33.099454999999992</v>
      </c>
      <c r="D51" s="165">
        <f>IF('[1]Expr Svr-Published Rates'!D$7=0,'[1]Expr Svr-Published Rates'!T45-('[1]Expr Svr-Published Rates'!T45*'[1]Expr Svr-Published Rates'!D45),IF(('[1]Expr Svr-Published Rates'!T45-('[1]Expr Svr-Published Rates'!T45*'[1]Expr Svr-Published Rates'!D45))&gt;'[1]Expr Svr-Published Rates'!D$9,('[1]Expr Svr-Published Rates'!T45-('[1]Expr Svr-Published Rates'!T45*'[1]Expr Svr-Published Rates'!D45)),'[1]Expr Svr-Published Rates'!D$9))</f>
        <v>41.991414999999989</v>
      </c>
      <c r="E51" s="165">
        <f>IF('[1]Expr Svr-Published Rates'!E$7=0,'[1]Expr Svr-Published Rates'!U45-('[1]Expr Svr-Published Rates'!U45*'[1]Expr Svr-Published Rates'!E45),IF(('[1]Expr Svr-Published Rates'!U45-('[1]Expr Svr-Published Rates'!U45*'[1]Expr Svr-Published Rates'!E45))&gt;'[1]Expr Svr-Published Rates'!E$9,('[1]Expr Svr-Published Rates'!U45-('[1]Expr Svr-Published Rates'!U45*'[1]Expr Svr-Published Rates'!E45)),'[1]Expr Svr-Published Rates'!E$9))</f>
        <v>55.40152999999998</v>
      </c>
      <c r="F51" s="165">
        <f>IF('[1]Expr Svr-Published Rates'!F$7=0,'[1]Expr Svr-Published Rates'!V45-('[1]Expr Svr-Published Rates'!V45*'[1]Expr Svr-Published Rates'!F45),IF(('[1]Expr Svr-Published Rates'!V45-('[1]Expr Svr-Published Rates'!V45*'[1]Expr Svr-Published Rates'!F45))&gt;'[1]Expr Svr-Published Rates'!F$9,('[1]Expr Svr-Published Rates'!V45-('[1]Expr Svr-Published Rates'!V45*'[1]Expr Svr-Published Rates'!F45)),'[1]Expr Svr-Published Rates'!F$9))</f>
        <v>56.022234999999995</v>
      </c>
      <c r="G51" s="165">
        <f>IF('[1]Expr Svr-Published Rates'!G$7=0,'[1]Expr Svr-Published Rates'!W45-('[1]Expr Svr-Published Rates'!W45*'[1]Expr Svr-Published Rates'!G45),IF(('[1]Expr Svr-Published Rates'!W45-('[1]Expr Svr-Published Rates'!W45*'[1]Expr Svr-Published Rates'!G45))&gt;'[1]Expr Svr-Published Rates'!G$9,('[1]Expr Svr-Published Rates'!W45-('[1]Expr Svr-Published Rates'!W45*'[1]Expr Svr-Published Rates'!G45)),'[1]Expr Svr-Published Rates'!G$9))</f>
        <v>56.599635000000006</v>
      </c>
      <c r="H51" s="165">
        <f>IF('[1]Expr Svr-Published Rates'!H$7=0,'[1]Expr Svr-Published Rates'!X45-('[1]Expr Svr-Published Rates'!X45*'[1]Expr Svr-Published Rates'!H45),IF(('[1]Expr Svr-Published Rates'!X45-('[1]Expr Svr-Published Rates'!X45*'[1]Expr Svr-Published Rates'!H45))&gt;'[1]Expr Svr-Published Rates'!H$9,('[1]Expr Svr-Published Rates'!X45-('[1]Expr Svr-Published Rates'!X45*'[1]Expr Svr-Published Rates'!H45)),'[1]Expr Svr-Published Rates'!H$9))</f>
        <v>72.903600000000012</v>
      </c>
      <c r="I51" s="165">
        <f>IF('[1]Expr Svr-Published Rates'!I$7=0,'[1]Expr Svr-Published Rates'!Y45-('[1]Expr Svr-Published Rates'!Y45*'[1]Expr Svr-Published Rates'!I45),IF(('[1]Expr Svr-Published Rates'!Y45-('[1]Expr Svr-Published Rates'!Y45*'[1]Expr Svr-Published Rates'!I45))&gt;'[1]Expr Svr-Published Rates'!I$9,('[1]Expr Svr-Published Rates'!Y45-('[1]Expr Svr-Published Rates'!Y45*'[1]Expr Svr-Published Rates'!I45)),'[1]Expr Svr-Published Rates'!I$9))</f>
        <v>69.920839999999998</v>
      </c>
      <c r="J51" s="165">
        <f>IF('[1]Expr Svr-Published Rates'!J$7=0,'[1]Expr Svr-Published Rates'!Z45-('[1]Expr Svr-Published Rates'!Z45*'[1]Expr Svr-Published Rates'!J45),IF(('[1]Expr Svr-Published Rates'!Z45-('[1]Expr Svr-Published Rates'!Z45*'[1]Expr Svr-Published Rates'!J45))&gt;'[1]Expr Svr-Published Rates'!J$9,('[1]Expr Svr-Published Rates'!Z45-('[1]Expr Svr-Published Rates'!Z45*'[1]Expr Svr-Published Rates'!J45)),'[1]Expr Svr-Published Rates'!J$9))</f>
        <v>51.994640000000004</v>
      </c>
      <c r="K51" s="165">
        <f>IF('[1]Expr Svr-Published Rates'!K$7=0,'[1]Expr Svr-Published Rates'!AA45-('[1]Expr Svr-Published Rates'!AA45*'[1]Expr Svr-Published Rates'!K45),IF(('[1]Expr Svr-Published Rates'!AA45-('[1]Expr Svr-Published Rates'!AA45*'[1]Expr Svr-Published Rates'!K45))&gt;'[1]Expr Svr-Published Rates'!K$9,('[1]Expr Svr-Published Rates'!AA45-('[1]Expr Svr-Published Rates'!AA45*'[1]Expr Svr-Published Rates'!K45)),'[1]Expr Svr-Published Rates'!K$9))</f>
        <v>63.92925000000001</v>
      </c>
      <c r="L51" s="165">
        <f>IF('[1]Expr Svr-Published Rates'!L$7=0,'[1]Expr Svr-Published Rates'!AB45-('[1]Expr Svr-Published Rates'!AB45*'[1]Expr Svr-Published Rates'!L45),IF(('[1]Expr Svr-Published Rates'!AB45-('[1]Expr Svr-Published Rates'!AB45*'[1]Expr Svr-Published Rates'!L45))&gt;'[1]Expr Svr-Published Rates'!L$9,('[1]Expr Svr-Published Rates'!AB45-('[1]Expr Svr-Published Rates'!AB45*'[1]Expr Svr-Published Rates'!L45)),'[1]Expr Svr-Published Rates'!L$9))</f>
        <v>84.875175000000013</v>
      </c>
      <c r="M51" s="165">
        <f>IF('[1]Expr Svr-Published Rates'!M$7=0,'[1]Expr Svr-Published Rates'!AC45-('[1]Expr Svr-Published Rates'!AC45*'[1]Expr Svr-Published Rates'!M45),IF(('[1]Expr Svr-Published Rates'!AC45-('[1]Expr Svr-Published Rates'!AC45*'[1]Expr Svr-Published Rates'!M45))&gt;'[1]Expr Svr-Published Rates'!M$9,('[1]Expr Svr-Published Rates'!AC45-('[1]Expr Svr-Published Rates'!AC45*'[1]Expr Svr-Published Rates'!M45)),'[1]Expr Svr-Published Rates'!M$9))</f>
        <v>105.7518</v>
      </c>
      <c r="N51" s="173">
        <f>IF('[1]Expr Svr-Published Rates'!N$7=0,'[1]Expr Svr-Published Rates'!AD45-('[1]Expr Svr-Published Rates'!AD45*'[1]Expr Svr-Published Rates'!N45),IF(('[1]Expr Svr-Published Rates'!AD45-('[1]Expr Svr-Published Rates'!AD45*'[1]Expr Svr-Published Rates'!N45))&gt;'[1]Expr Svr-Published Rates'!N$9,('[1]Expr Svr-Published Rates'!AD45-('[1]Expr Svr-Published Rates'!AD45*'[1]Expr Svr-Published Rates'!N45)),'[1]Expr Svr-Published Rates'!N$9))</f>
        <v>115.19392500000001</v>
      </c>
      <c r="O51" s="165">
        <v>48.527330000000006</v>
      </c>
      <c r="P51" s="165">
        <v>59.64885000000001</v>
      </c>
      <c r="Q51" s="165">
        <v>60.74248</v>
      </c>
    </row>
    <row r="52" spans="1:17" s="200" customFormat="1" ht="18" customHeight="1">
      <c r="A52" s="125">
        <v>15</v>
      </c>
      <c r="B52" s="122" t="s">
        <v>519</v>
      </c>
      <c r="C52" s="172">
        <f>IF('[1]Expr Svr-Published Rates'!C$7=0,'[1]Expr Svr-Published Rates'!S46-('[1]Expr Svr-Published Rates'!S46*'[1]Expr Svr-Published Rates'!C46),IF(('[1]Expr Svr-Published Rates'!S46-('[1]Expr Svr-Published Rates'!S46*'[1]Expr Svr-Published Rates'!C46))&gt;'[1]Expr Svr-Published Rates'!C$9,('[1]Expr Svr-Published Rates'!S46-('[1]Expr Svr-Published Rates'!S46*'[1]Expr Svr-Published Rates'!C46)),'[1]Expr Svr-Published Rates'!C$9))</f>
        <v>34.081035</v>
      </c>
      <c r="D52" s="165">
        <f>IF('[1]Expr Svr-Published Rates'!D$7=0,'[1]Expr Svr-Published Rates'!T46-('[1]Expr Svr-Published Rates'!T46*'[1]Expr Svr-Published Rates'!D46),IF(('[1]Expr Svr-Published Rates'!T46-('[1]Expr Svr-Published Rates'!T46*'[1]Expr Svr-Published Rates'!D46))&gt;'[1]Expr Svr-Published Rates'!D$9,('[1]Expr Svr-Published Rates'!T46-('[1]Expr Svr-Published Rates'!T46*'[1]Expr Svr-Published Rates'!D46)),'[1]Expr Svr-Published Rates'!D$9))</f>
        <v>43.348304999999996</v>
      </c>
      <c r="E52" s="165">
        <f>IF('[1]Expr Svr-Published Rates'!E$7=0,'[1]Expr Svr-Published Rates'!U46-('[1]Expr Svr-Published Rates'!U46*'[1]Expr Svr-Published Rates'!E46),IF(('[1]Expr Svr-Published Rates'!U46-('[1]Expr Svr-Published Rates'!U46*'[1]Expr Svr-Published Rates'!E46))&gt;'[1]Expr Svr-Published Rates'!E$9,('[1]Expr Svr-Published Rates'!U46-('[1]Expr Svr-Published Rates'!U46*'[1]Expr Svr-Published Rates'!E46)),'[1]Expr Svr-Published Rates'!E$9))</f>
        <v>57.62451999999999</v>
      </c>
      <c r="F52" s="165">
        <f>IF('[1]Expr Svr-Published Rates'!F$7=0,'[1]Expr Svr-Published Rates'!V46-('[1]Expr Svr-Published Rates'!V46*'[1]Expr Svr-Published Rates'!F46),IF(('[1]Expr Svr-Published Rates'!V46-('[1]Expr Svr-Published Rates'!V46*'[1]Expr Svr-Published Rates'!F46))&gt;'[1]Expr Svr-Published Rates'!F$9,('[1]Expr Svr-Published Rates'!V46-('[1]Expr Svr-Published Rates'!V46*'[1]Expr Svr-Published Rates'!F46)),'[1]Expr Svr-Published Rates'!F$9))</f>
        <v>58.40401</v>
      </c>
      <c r="G52" s="165">
        <f>IF('[1]Expr Svr-Published Rates'!G$7=0,'[1]Expr Svr-Published Rates'!W46-('[1]Expr Svr-Published Rates'!W46*'[1]Expr Svr-Published Rates'!G46),IF(('[1]Expr Svr-Published Rates'!W46-('[1]Expr Svr-Published Rates'!W46*'[1]Expr Svr-Published Rates'!G46))&gt;'[1]Expr Svr-Published Rates'!G$9,('[1]Expr Svr-Published Rates'!W46-('[1]Expr Svr-Published Rates'!W46*'[1]Expr Svr-Published Rates'!G46)),'[1]Expr Svr-Published Rates'!G$9))</f>
        <v>58.995845000000003</v>
      </c>
      <c r="H52" s="165">
        <f>IF('[1]Expr Svr-Published Rates'!H$7=0,'[1]Expr Svr-Published Rates'!X46-('[1]Expr Svr-Published Rates'!X46*'[1]Expr Svr-Published Rates'!H46),IF(('[1]Expr Svr-Published Rates'!X46-('[1]Expr Svr-Published Rates'!X46*'[1]Expr Svr-Published Rates'!H46))&gt;'[1]Expr Svr-Published Rates'!H$9,('[1]Expr Svr-Published Rates'!X46-('[1]Expr Svr-Published Rates'!X46*'[1]Expr Svr-Published Rates'!H46)),'[1]Expr Svr-Published Rates'!H$9))</f>
        <v>75.952799999999996</v>
      </c>
      <c r="I52" s="165">
        <f>IF('[1]Expr Svr-Published Rates'!I$7=0,'[1]Expr Svr-Published Rates'!Y46-('[1]Expr Svr-Published Rates'!Y46*'[1]Expr Svr-Published Rates'!I46),IF(('[1]Expr Svr-Published Rates'!Y46-('[1]Expr Svr-Published Rates'!Y46*'[1]Expr Svr-Published Rates'!I46))&gt;'[1]Expr Svr-Published Rates'!I$9,('[1]Expr Svr-Published Rates'!Y46-('[1]Expr Svr-Published Rates'!Y46*'[1]Expr Svr-Published Rates'!I46)),'[1]Expr Svr-Published Rates'!I$9))</f>
        <v>72.86524</v>
      </c>
      <c r="J52" s="165">
        <f>IF('[1]Expr Svr-Published Rates'!J$7=0,'[1]Expr Svr-Published Rates'!Z46-('[1]Expr Svr-Published Rates'!Z46*'[1]Expr Svr-Published Rates'!J46),IF(('[1]Expr Svr-Published Rates'!Z46-('[1]Expr Svr-Published Rates'!Z46*'[1]Expr Svr-Published Rates'!J46))&gt;'[1]Expr Svr-Published Rates'!J$9,('[1]Expr Svr-Published Rates'!Z46-('[1]Expr Svr-Published Rates'!Z46*'[1]Expr Svr-Published Rates'!J46)),'[1]Expr Svr-Published Rates'!J$9))</f>
        <v>53.79592000000001</v>
      </c>
      <c r="K52" s="165">
        <f>IF('[1]Expr Svr-Published Rates'!K$7=0,'[1]Expr Svr-Published Rates'!AA46-('[1]Expr Svr-Published Rates'!AA46*'[1]Expr Svr-Published Rates'!K46),IF(('[1]Expr Svr-Published Rates'!AA46-('[1]Expr Svr-Published Rates'!AA46*'[1]Expr Svr-Published Rates'!K46))&gt;'[1]Expr Svr-Published Rates'!K$9,('[1]Expr Svr-Published Rates'!AA46-('[1]Expr Svr-Published Rates'!AA46*'[1]Expr Svr-Published Rates'!K46)),'[1]Expr Svr-Published Rates'!K$9))</f>
        <v>66.458700000000007</v>
      </c>
      <c r="L52" s="165">
        <f>IF('[1]Expr Svr-Published Rates'!L$7=0,'[1]Expr Svr-Published Rates'!AB46-('[1]Expr Svr-Published Rates'!AB46*'[1]Expr Svr-Published Rates'!L46),IF(('[1]Expr Svr-Published Rates'!AB46-('[1]Expr Svr-Published Rates'!AB46*'[1]Expr Svr-Published Rates'!L46))&gt;'[1]Expr Svr-Published Rates'!L$9,('[1]Expr Svr-Published Rates'!AB46-('[1]Expr Svr-Published Rates'!AB46*'[1]Expr Svr-Published Rates'!L46)),'[1]Expr Svr-Published Rates'!L$9))</f>
        <v>88.859925000000004</v>
      </c>
      <c r="M52" s="165">
        <f>IF('[1]Expr Svr-Published Rates'!M$7=0,'[1]Expr Svr-Published Rates'!AC46-('[1]Expr Svr-Published Rates'!AC46*'[1]Expr Svr-Published Rates'!M46),IF(('[1]Expr Svr-Published Rates'!AC46-('[1]Expr Svr-Published Rates'!AC46*'[1]Expr Svr-Published Rates'!M46))&gt;'[1]Expr Svr-Published Rates'!M$9,('[1]Expr Svr-Published Rates'!AC46-('[1]Expr Svr-Published Rates'!AC46*'[1]Expr Svr-Published Rates'!M46)),'[1]Expr Svr-Published Rates'!M$9))</f>
        <v>110.6721</v>
      </c>
      <c r="N52" s="173">
        <f>IF('[1]Expr Svr-Published Rates'!N$7=0,'[1]Expr Svr-Published Rates'!AD46-('[1]Expr Svr-Published Rates'!AD46*'[1]Expr Svr-Published Rates'!N46),IF(('[1]Expr Svr-Published Rates'!AD46-('[1]Expr Svr-Published Rates'!AD46*'[1]Expr Svr-Published Rates'!N46))&gt;'[1]Expr Svr-Published Rates'!N$9,('[1]Expr Svr-Published Rates'!AD46-('[1]Expr Svr-Published Rates'!AD46*'[1]Expr Svr-Published Rates'!N46)),'[1]Expr Svr-Published Rates'!N$9))</f>
        <v>120.72059999999999</v>
      </c>
      <c r="O52" s="165">
        <v>50.208490000000012</v>
      </c>
      <c r="P52" s="165">
        <v>62.008940000000024</v>
      </c>
      <c r="Q52" s="165">
        <v>63.28304</v>
      </c>
    </row>
    <row r="53" spans="1:17" s="199" customFormat="1" ht="18" customHeight="1">
      <c r="A53" s="126">
        <v>16</v>
      </c>
      <c r="B53" s="109" t="s">
        <v>519</v>
      </c>
      <c r="C53" s="175">
        <f>IF('[1]Expr Svr-Published Rates'!C$7=0,'[1]Expr Svr-Published Rates'!S47-('[1]Expr Svr-Published Rates'!S47*'[1]Expr Svr-Published Rates'!C47),IF(('[1]Expr Svr-Published Rates'!S47-('[1]Expr Svr-Published Rates'!S47*'[1]Expr Svr-Published Rates'!C47))&gt;'[1]Expr Svr-Published Rates'!C$9,('[1]Expr Svr-Published Rates'!S47-('[1]Expr Svr-Published Rates'!S47*'[1]Expr Svr-Published Rates'!C47)),'[1]Expr Svr-Published Rates'!C$9))</f>
        <v>35.091484999999992</v>
      </c>
      <c r="D53" s="176">
        <f>IF('[1]Expr Svr-Published Rates'!D$7=0,'[1]Expr Svr-Published Rates'!T47-('[1]Expr Svr-Published Rates'!T47*'[1]Expr Svr-Published Rates'!D47),IF(('[1]Expr Svr-Published Rates'!T47-('[1]Expr Svr-Published Rates'!T47*'[1]Expr Svr-Published Rates'!D47))&gt;'[1]Expr Svr-Published Rates'!D$9,('[1]Expr Svr-Published Rates'!T47-('[1]Expr Svr-Published Rates'!T47*'[1]Expr Svr-Published Rates'!D47)),'[1]Expr Svr-Published Rates'!D$9))</f>
        <v>44.690759999999997</v>
      </c>
      <c r="E53" s="176">
        <f>IF('[1]Expr Svr-Published Rates'!E$7=0,'[1]Expr Svr-Published Rates'!U47-('[1]Expr Svr-Published Rates'!U47*'[1]Expr Svr-Published Rates'!E47),IF(('[1]Expr Svr-Published Rates'!U47-('[1]Expr Svr-Published Rates'!U47*'[1]Expr Svr-Published Rates'!E47))&gt;'[1]Expr Svr-Published Rates'!E$9,('[1]Expr Svr-Published Rates'!U47-('[1]Expr Svr-Published Rates'!U47*'[1]Expr Svr-Published Rates'!E47)),'[1]Expr Svr-Published Rates'!E$9))</f>
        <v>59.890814999999975</v>
      </c>
      <c r="F53" s="176">
        <f>IF('[1]Expr Svr-Published Rates'!F$7=0,'[1]Expr Svr-Published Rates'!V47-('[1]Expr Svr-Published Rates'!V47*'[1]Expr Svr-Published Rates'!F47),IF(('[1]Expr Svr-Published Rates'!V47-('[1]Expr Svr-Published Rates'!V47*'[1]Expr Svr-Published Rates'!F47))&gt;'[1]Expr Svr-Published Rates'!F$9,('[1]Expr Svr-Published Rates'!V47-('[1]Expr Svr-Published Rates'!V47*'[1]Expr Svr-Published Rates'!F47)),'[1]Expr Svr-Published Rates'!F$9))</f>
        <v>60.756914999999992</v>
      </c>
      <c r="G53" s="176">
        <f>IF('[1]Expr Svr-Published Rates'!G$7=0,'[1]Expr Svr-Published Rates'!W47-('[1]Expr Svr-Published Rates'!W47*'[1]Expr Svr-Published Rates'!G47),IF(('[1]Expr Svr-Published Rates'!W47-('[1]Expr Svr-Published Rates'!W47*'[1]Expr Svr-Published Rates'!G47))&gt;'[1]Expr Svr-Published Rates'!G$9,('[1]Expr Svr-Published Rates'!W47-('[1]Expr Svr-Published Rates'!W47*'[1]Expr Svr-Published Rates'!G47)),'[1]Expr Svr-Published Rates'!G$9))</f>
        <v>61.392054999999999</v>
      </c>
      <c r="H53" s="176">
        <f>IF('[1]Expr Svr-Published Rates'!H$7=0,'[1]Expr Svr-Published Rates'!X47-('[1]Expr Svr-Published Rates'!X47*'[1]Expr Svr-Published Rates'!H47),IF(('[1]Expr Svr-Published Rates'!X47-('[1]Expr Svr-Published Rates'!X47*'[1]Expr Svr-Published Rates'!H47))&gt;'[1]Expr Svr-Published Rates'!H$9,('[1]Expr Svr-Published Rates'!X47-('[1]Expr Svr-Published Rates'!X47*'[1]Expr Svr-Published Rates'!H47)),'[1]Expr Svr-Published Rates'!H$9))</f>
        <v>79.036650000000009</v>
      </c>
      <c r="I53" s="176">
        <f>IF('[1]Expr Svr-Published Rates'!I$7=0,'[1]Expr Svr-Published Rates'!Y47-('[1]Expr Svr-Published Rates'!Y47*'[1]Expr Svr-Published Rates'!I47),IF(('[1]Expr Svr-Published Rates'!Y47-('[1]Expr Svr-Published Rates'!Y47*'[1]Expr Svr-Published Rates'!I47))&gt;'[1]Expr Svr-Published Rates'!I$9,('[1]Expr Svr-Published Rates'!Y47-('[1]Expr Svr-Published Rates'!Y47*'[1]Expr Svr-Published Rates'!I47)),'[1]Expr Svr-Published Rates'!I$9))</f>
        <v>75.792320000000018</v>
      </c>
      <c r="J53" s="176">
        <f>IF('[1]Expr Svr-Published Rates'!J$7=0,'[1]Expr Svr-Published Rates'!Z47-('[1]Expr Svr-Published Rates'!Z47*'[1]Expr Svr-Published Rates'!J47),IF(('[1]Expr Svr-Published Rates'!Z47-('[1]Expr Svr-Published Rates'!Z47*'[1]Expr Svr-Published Rates'!J47))&gt;'[1]Expr Svr-Published Rates'!J$9,('[1]Expr Svr-Published Rates'!Z47-('[1]Expr Svr-Published Rates'!Z47*'[1]Expr Svr-Published Rates'!J47)),'[1]Expr Svr-Published Rates'!J$9))</f>
        <v>55.683800000000005</v>
      </c>
      <c r="K53" s="176">
        <f>IF('[1]Expr Svr-Published Rates'!K$7=0,'[1]Expr Svr-Published Rates'!AA47-('[1]Expr Svr-Published Rates'!AA47*'[1]Expr Svr-Published Rates'!K47),IF(('[1]Expr Svr-Published Rates'!AA47-('[1]Expr Svr-Published Rates'!AA47*'[1]Expr Svr-Published Rates'!K47))&gt;'[1]Expr Svr-Published Rates'!K$9,('[1]Expr Svr-Published Rates'!AA47-('[1]Expr Svr-Published Rates'!AA47*'[1]Expr Svr-Published Rates'!K47)),'[1]Expr Svr-Published Rates'!K$9))</f>
        <v>69.022799999999989</v>
      </c>
      <c r="L53" s="176">
        <f>IF('[1]Expr Svr-Published Rates'!L$7=0,'[1]Expr Svr-Published Rates'!AB47-('[1]Expr Svr-Published Rates'!AB47*'[1]Expr Svr-Published Rates'!L47),IF(('[1]Expr Svr-Published Rates'!AB47-('[1]Expr Svr-Published Rates'!AB47*'[1]Expr Svr-Published Rates'!L47))&gt;'[1]Expr Svr-Published Rates'!L$9,('[1]Expr Svr-Published Rates'!AB47-('[1]Expr Svr-Published Rates'!AB47*'[1]Expr Svr-Published Rates'!L47)),'[1]Expr Svr-Published Rates'!L$9))</f>
        <v>92.810025000000024</v>
      </c>
      <c r="M53" s="176">
        <f>IF('[1]Expr Svr-Published Rates'!M$7=0,'[1]Expr Svr-Published Rates'!AC47-('[1]Expr Svr-Published Rates'!AC47*'[1]Expr Svr-Published Rates'!M47),IF(('[1]Expr Svr-Published Rates'!AC47-('[1]Expr Svr-Published Rates'!AC47*'[1]Expr Svr-Published Rates'!M47))&gt;'[1]Expr Svr-Published Rates'!M$9,('[1]Expr Svr-Published Rates'!AC47-('[1]Expr Svr-Published Rates'!AC47*'[1]Expr Svr-Published Rates'!M47)),'[1]Expr Svr-Published Rates'!M$9))</f>
        <v>115.55775</v>
      </c>
      <c r="N53" s="177">
        <f>IF('[1]Expr Svr-Published Rates'!N$7=0,'[1]Expr Svr-Published Rates'!AD47-('[1]Expr Svr-Published Rates'!AD47*'[1]Expr Svr-Published Rates'!N47),IF(('[1]Expr Svr-Published Rates'!AD47-('[1]Expr Svr-Published Rates'!AD47*'[1]Expr Svr-Published Rates'!N47))&gt;'[1]Expr Svr-Published Rates'!N$9,('[1]Expr Svr-Published Rates'!AD47-('[1]Expr Svr-Published Rates'!AD47*'[1]Expr Svr-Published Rates'!N47)),'[1]Expr Svr-Published Rates'!N$9))</f>
        <v>126.29925</v>
      </c>
      <c r="O53" s="176">
        <v>51.970475000000008</v>
      </c>
      <c r="P53" s="176">
        <v>64.401360000000011</v>
      </c>
      <c r="Q53" s="176">
        <v>65.852469999999983</v>
      </c>
    </row>
    <row r="54" spans="1:17" s="199" customFormat="1" ht="18" customHeight="1">
      <c r="A54" s="126">
        <v>17</v>
      </c>
      <c r="B54" s="109" t="s">
        <v>519</v>
      </c>
      <c r="C54" s="172">
        <f>IF('[1]Expr Svr-Published Rates'!C$7=0,'[1]Expr Svr-Published Rates'!S48-('[1]Expr Svr-Published Rates'!S48*'[1]Expr Svr-Published Rates'!C48),IF(('[1]Expr Svr-Published Rates'!S48-('[1]Expr Svr-Published Rates'!S48*'[1]Expr Svr-Published Rates'!C48))&gt;'[1]Expr Svr-Published Rates'!C$9,('[1]Expr Svr-Published Rates'!S48-('[1]Expr Svr-Published Rates'!S48*'[1]Expr Svr-Published Rates'!C48)),'[1]Expr Svr-Published Rates'!C$9))</f>
        <v>36.058629999999994</v>
      </c>
      <c r="D54" s="165">
        <f>IF('[1]Expr Svr-Published Rates'!D$7=0,'[1]Expr Svr-Published Rates'!T48-('[1]Expr Svr-Published Rates'!T48*'[1]Expr Svr-Published Rates'!D48),IF(('[1]Expr Svr-Published Rates'!T48-('[1]Expr Svr-Published Rates'!T48*'[1]Expr Svr-Published Rates'!D48))&gt;'[1]Expr Svr-Published Rates'!D$9,('[1]Expr Svr-Published Rates'!T48-('[1]Expr Svr-Published Rates'!T48*'[1]Expr Svr-Published Rates'!D48)),'[1]Expr Svr-Published Rates'!D$9))</f>
        <v>46.018779999999992</v>
      </c>
      <c r="E54" s="165">
        <f>IF('[1]Expr Svr-Published Rates'!E$7=0,'[1]Expr Svr-Published Rates'!U48-('[1]Expr Svr-Published Rates'!U48*'[1]Expr Svr-Published Rates'!E48),IF(('[1]Expr Svr-Published Rates'!U48-('[1]Expr Svr-Published Rates'!U48*'[1]Expr Svr-Published Rates'!E48))&gt;'[1]Expr Svr-Published Rates'!E$9,('[1]Expr Svr-Published Rates'!U48-('[1]Expr Svr-Published Rates'!U48*'[1]Expr Svr-Published Rates'!E48)),'[1]Expr Svr-Published Rates'!E$9))</f>
        <v>62.142674999999997</v>
      </c>
      <c r="F54" s="165">
        <f>IF('[1]Expr Svr-Published Rates'!F$7=0,'[1]Expr Svr-Published Rates'!V48-('[1]Expr Svr-Published Rates'!V48*'[1]Expr Svr-Published Rates'!F48),IF(('[1]Expr Svr-Published Rates'!V48-('[1]Expr Svr-Published Rates'!V48*'[1]Expr Svr-Published Rates'!F48))&gt;'[1]Expr Svr-Published Rates'!F$9,('[1]Expr Svr-Published Rates'!V48-('[1]Expr Svr-Published Rates'!V48*'[1]Expr Svr-Published Rates'!F48)),'[1]Expr Svr-Published Rates'!F$9))</f>
        <v>63.138689999999997</v>
      </c>
      <c r="G54" s="165">
        <f>IF('[1]Expr Svr-Published Rates'!G$7=0,'[1]Expr Svr-Published Rates'!W48-('[1]Expr Svr-Published Rates'!W48*'[1]Expr Svr-Published Rates'!G48),IF(('[1]Expr Svr-Published Rates'!W48-('[1]Expr Svr-Published Rates'!W48*'[1]Expr Svr-Published Rates'!G48))&gt;'[1]Expr Svr-Published Rates'!G$9,('[1]Expr Svr-Published Rates'!W48-('[1]Expr Svr-Published Rates'!W48*'[1]Expr Svr-Published Rates'!G48)),'[1]Expr Svr-Published Rates'!G$9))</f>
        <v>63.831569999999999</v>
      </c>
      <c r="H54" s="165">
        <f>IF('[1]Expr Svr-Published Rates'!H$7=0,'[1]Expr Svr-Published Rates'!X48-('[1]Expr Svr-Published Rates'!X48*'[1]Expr Svr-Published Rates'!H48),IF(('[1]Expr Svr-Published Rates'!X48-('[1]Expr Svr-Published Rates'!X48*'[1]Expr Svr-Published Rates'!H48))&gt;'[1]Expr Svr-Published Rates'!H$9,('[1]Expr Svr-Published Rates'!X48-('[1]Expr Svr-Published Rates'!X48*'[1]Expr Svr-Published Rates'!H48)),'[1]Expr Svr-Published Rates'!H$9))</f>
        <v>82.051200000000023</v>
      </c>
      <c r="I54" s="165">
        <f>IF('[1]Expr Svr-Published Rates'!I$7=0,'[1]Expr Svr-Published Rates'!Y48-('[1]Expr Svr-Published Rates'!Y48*'[1]Expr Svr-Published Rates'!I48),IF(('[1]Expr Svr-Published Rates'!Y48-('[1]Expr Svr-Published Rates'!Y48*'[1]Expr Svr-Published Rates'!I48))&gt;'[1]Expr Svr-Published Rates'!I$9,('[1]Expr Svr-Published Rates'!Y48-('[1]Expr Svr-Published Rates'!Y48*'[1]Expr Svr-Published Rates'!I48)),'[1]Expr Svr-Published Rates'!I$9))</f>
        <v>78.719400000000007</v>
      </c>
      <c r="J54" s="165">
        <f>IF('[1]Expr Svr-Published Rates'!J$7=0,'[1]Expr Svr-Published Rates'!Z48-('[1]Expr Svr-Published Rates'!Z48*'[1]Expr Svr-Published Rates'!J48),IF(('[1]Expr Svr-Published Rates'!Z48-('[1]Expr Svr-Published Rates'!Z48*'[1]Expr Svr-Published Rates'!J48))&gt;'[1]Expr Svr-Published Rates'!J$9,('[1]Expr Svr-Published Rates'!Z48-('[1]Expr Svr-Published Rates'!Z48*'[1]Expr Svr-Published Rates'!J48)),'[1]Expr Svr-Published Rates'!J$9))</f>
        <v>57.467760000000013</v>
      </c>
      <c r="K54" s="165">
        <f>IF('[1]Expr Svr-Published Rates'!K$7=0,'[1]Expr Svr-Published Rates'!AA48-('[1]Expr Svr-Published Rates'!AA48*'[1]Expr Svr-Published Rates'!K48),IF(('[1]Expr Svr-Published Rates'!AA48-('[1]Expr Svr-Published Rates'!AA48*'[1]Expr Svr-Published Rates'!K48))&gt;'[1]Expr Svr-Published Rates'!K$9,('[1]Expr Svr-Published Rates'!AA48-('[1]Expr Svr-Published Rates'!AA48*'[1]Expr Svr-Published Rates'!K48)),'[1]Expr Svr-Published Rates'!K$9))</f>
        <v>71.430975000000018</v>
      </c>
      <c r="L54" s="165">
        <f>IF('[1]Expr Svr-Published Rates'!L$7=0,'[1]Expr Svr-Published Rates'!AB48-('[1]Expr Svr-Published Rates'!AB48*'[1]Expr Svr-Published Rates'!L48),IF(('[1]Expr Svr-Published Rates'!AB48-('[1]Expr Svr-Published Rates'!AB48*'[1]Expr Svr-Published Rates'!L48))&gt;'[1]Expr Svr-Published Rates'!L$9,('[1]Expr Svr-Published Rates'!AB48-('[1]Expr Svr-Published Rates'!AB48*'[1]Expr Svr-Published Rates'!L48)),'[1]Expr Svr-Published Rates'!L$9))</f>
        <v>96.760125000000016</v>
      </c>
      <c r="M54" s="165">
        <f>IF('[1]Expr Svr-Published Rates'!M$7=0,'[1]Expr Svr-Published Rates'!AC48-('[1]Expr Svr-Published Rates'!AC48*'[1]Expr Svr-Published Rates'!M48),IF(('[1]Expr Svr-Published Rates'!AC48-('[1]Expr Svr-Published Rates'!AC48*'[1]Expr Svr-Published Rates'!M48))&gt;'[1]Expr Svr-Published Rates'!M$9,('[1]Expr Svr-Published Rates'!AC48-('[1]Expr Svr-Published Rates'!AC48*'[1]Expr Svr-Published Rates'!M48)),'[1]Expr Svr-Published Rates'!M$9))</f>
        <v>120.47805</v>
      </c>
      <c r="N54" s="173">
        <f>IF('[1]Expr Svr-Published Rates'!N$7=0,'[1]Expr Svr-Published Rates'!AD48-('[1]Expr Svr-Published Rates'!AD48*'[1]Expr Svr-Published Rates'!N48),IF(('[1]Expr Svr-Published Rates'!AD48-('[1]Expr Svr-Published Rates'!AD48*'[1]Expr Svr-Published Rates'!N48))&gt;'[1]Expr Svr-Published Rates'!N$9,('[1]Expr Svr-Published Rates'!AD48-('[1]Expr Svr-Published Rates'!AD48*'[1]Expr Svr-Published Rates'!N48)),'[1]Expr Svr-Published Rates'!N$9))</f>
        <v>131.82592500000001</v>
      </c>
      <c r="O54" s="165">
        <v>53.635470000000012</v>
      </c>
      <c r="P54" s="165">
        <v>66.648295000000019</v>
      </c>
      <c r="Q54" s="165">
        <v>68.364159999999998</v>
      </c>
    </row>
    <row r="55" spans="1:17" s="199" customFormat="1" ht="18" customHeight="1">
      <c r="A55" s="126">
        <v>18</v>
      </c>
      <c r="B55" s="109" t="s">
        <v>519</v>
      </c>
      <c r="C55" s="172">
        <f>IF('[1]Expr Svr-Published Rates'!C$7=0,'[1]Expr Svr-Published Rates'!S49-('[1]Expr Svr-Published Rates'!S49*'[1]Expr Svr-Published Rates'!C49),IF(('[1]Expr Svr-Published Rates'!S49-('[1]Expr Svr-Published Rates'!S49*'[1]Expr Svr-Published Rates'!C49))&gt;'[1]Expr Svr-Published Rates'!C$9,('[1]Expr Svr-Published Rates'!S49-('[1]Expr Svr-Published Rates'!S49*'[1]Expr Svr-Published Rates'!C49)),'[1]Expr Svr-Published Rates'!C$9))</f>
        <v>37.054644999999994</v>
      </c>
      <c r="D55" s="165">
        <f>IF('[1]Expr Svr-Published Rates'!D$7=0,'[1]Expr Svr-Published Rates'!T49-('[1]Expr Svr-Published Rates'!T49*'[1]Expr Svr-Published Rates'!D49),IF(('[1]Expr Svr-Published Rates'!T49-('[1]Expr Svr-Published Rates'!T49*'[1]Expr Svr-Published Rates'!D49))&gt;'[1]Expr Svr-Published Rates'!D$9,('[1]Expr Svr-Published Rates'!T49-('[1]Expr Svr-Published Rates'!T49*'[1]Expr Svr-Published Rates'!D49)),'[1]Expr Svr-Published Rates'!D$9))</f>
        <v>47.404539999999983</v>
      </c>
      <c r="E55" s="165">
        <f>IF('[1]Expr Svr-Published Rates'!E$7=0,'[1]Expr Svr-Published Rates'!U49-('[1]Expr Svr-Published Rates'!U49*'[1]Expr Svr-Published Rates'!E49),IF(('[1]Expr Svr-Published Rates'!U49-('[1]Expr Svr-Published Rates'!U49*'[1]Expr Svr-Published Rates'!E49))&gt;'[1]Expr Svr-Published Rates'!E$9,('[1]Expr Svr-Published Rates'!U49-('[1]Expr Svr-Published Rates'!U49*'[1]Expr Svr-Published Rates'!E49)),'[1]Expr Svr-Published Rates'!E$9))</f>
        <v>64.380099999999999</v>
      </c>
      <c r="F55" s="165">
        <f>IF('[1]Expr Svr-Published Rates'!F$7=0,'[1]Expr Svr-Published Rates'!V49-('[1]Expr Svr-Published Rates'!V49*'[1]Expr Svr-Published Rates'!F49),IF(('[1]Expr Svr-Published Rates'!V49-('[1]Expr Svr-Published Rates'!V49*'[1]Expr Svr-Published Rates'!F49))&gt;'[1]Expr Svr-Published Rates'!F$9,('[1]Expr Svr-Published Rates'!V49-('[1]Expr Svr-Published Rates'!V49*'[1]Expr Svr-Published Rates'!F49)),'[1]Expr Svr-Published Rates'!F$9))</f>
        <v>65.477159999999998</v>
      </c>
      <c r="G55" s="165">
        <f>IF('[1]Expr Svr-Published Rates'!G$7=0,'[1]Expr Svr-Published Rates'!W49-('[1]Expr Svr-Published Rates'!W49*'[1]Expr Svr-Published Rates'!G49),IF(('[1]Expr Svr-Published Rates'!W49-('[1]Expr Svr-Published Rates'!W49*'[1]Expr Svr-Published Rates'!G49))&gt;'[1]Expr Svr-Published Rates'!G$9,('[1]Expr Svr-Published Rates'!W49-('[1]Expr Svr-Published Rates'!W49*'[1]Expr Svr-Published Rates'!G49)),'[1]Expr Svr-Published Rates'!G$9))</f>
        <v>66.242214999999987</v>
      </c>
      <c r="H55" s="165">
        <f>IF('[1]Expr Svr-Published Rates'!H$7=0,'[1]Expr Svr-Published Rates'!X49-('[1]Expr Svr-Published Rates'!X49*'[1]Expr Svr-Published Rates'!H49),IF(('[1]Expr Svr-Published Rates'!X49-('[1]Expr Svr-Published Rates'!X49*'[1]Expr Svr-Published Rates'!H49))&gt;'[1]Expr Svr-Published Rates'!H$9,('[1]Expr Svr-Published Rates'!X49-('[1]Expr Svr-Published Rates'!X49*'[1]Expr Svr-Published Rates'!H49)),'[1]Expr Svr-Published Rates'!H$9))</f>
        <v>85.117725000000007</v>
      </c>
      <c r="I55" s="165">
        <f>IF('[1]Expr Svr-Published Rates'!I$7=0,'[1]Expr Svr-Published Rates'!Y49-('[1]Expr Svr-Published Rates'!Y49*'[1]Expr Svr-Published Rates'!I49),IF(('[1]Expr Svr-Published Rates'!Y49-('[1]Expr Svr-Published Rates'!Y49*'[1]Expr Svr-Published Rates'!I49))&gt;'[1]Expr Svr-Published Rates'!I$9,('[1]Expr Svr-Published Rates'!Y49-('[1]Expr Svr-Published Rates'!Y49*'[1]Expr Svr-Published Rates'!I49)),'[1]Expr Svr-Published Rates'!I$9))</f>
        <v>81.663800000000009</v>
      </c>
      <c r="J55" s="165">
        <f>IF('[1]Expr Svr-Published Rates'!J$7=0,'[1]Expr Svr-Published Rates'!Z49-('[1]Expr Svr-Published Rates'!Z49*'[1]Expr Svr-Published Rates'!J49),IF(('[1]Expr Svr-Published Rates'!Z49-('[1]Expr Svr-Published Rates'!Z49*'[1]Expr Svr-Published Rates'!J49))&gt;'[1]Expr Svr-Published Rates'!J$9,('[1]Expr Svr-Published Rates'!Z49-('[1]Expr Svr-Published Rates'!Z49*'[1]Expr Svr-Published Rates'!J49)),'[1]Expr Svr-Published Rates'!J$9))</f>
        <v>59.30368</v>
      </c>
      <c r="K55" s="165">
        <f>IF('[1]Expr Svr-Published Rates'!K$7=0,'[1]Expr Svr-Published Rates'!AA49-('[1]Expr Svr-Published Rates'!AA49*'[1]Expr Svr-Published Rates'!K49),IF(('[1]Expr Svr-Published Rates'!AA49-('[1]Expr Svr-Published Rates'!AA49*'[1]Expr Svr-Published Rates'!K49))&gt;'[1]Expr Svr-Published Rates'!K$9,('[1]Expr Svr-Published Rates'!AA49-('[1]Expr Svr-Published Rates'!AA49*'[1]Expr Svr-Published Rates'!K49)),'[1]Expr Svr-Published Rates'!K$9))</f>
        <v>73.960425000000015</v>
      </c>
      <c r="L55" s="165">
        <f>IF('[1]Expr Svr-Published Rates'!L$7=0,'[1]Expr Svr-Published Rates'!AB49-('[1]Expr Svr-Published Rates'!AB49*'[1]Expr Svr-Published Rates'!L49),IF(('[1]Expr Svr-Published Rates'!AB49-('[1]Expr Svr-Published Rates'!AB49*'[1]Expr Svr-Published Rates'!L49))&gt;'[1]Expr Svr-Published Rates'!L$9,('[1]Expr Svr-Published Rates'!AB49-('[1]Expr Svr-Published Rates'!AB49*'[1]Expr Svr-Published Rates'!L49)),'[1]Expr Svr-Published Rates'!L$9))</f>
        <v>100.72755000000001</v>
      </c>
      <c r="M55" s="165">
        <f>IF('[1]Expr Svr-Published Rates'!M$7=0,'[1]Expr Svr-Published Rates'!AC49-('[1]Expr Svr-Published Rates'!AC49*'[1]Expr Svr-Published Rates'!M49),IF(('[1]Expr Svr-Published Rates'!AC49-('[1]Expr Svr-Published Rates'!AC49*'[1]Expr Svr-Published Rates'!M49))&gt;'[1]Expr Svr-Published Rates'!M$9,('[1]Expr Svr-Published Rates'!AC49-('[1]Expr Svr-Published Rates'!AC49*'[1]Expr Svr-Published Rates'!M49)),'[1]Expr Svr-Published Rates'!M$9))</f>
        <v>125.38102500000002</v>
      </c>
      <c r="N55" s="173">
        <f>IF('[1]Expr Svr-Published Rates'!N$7=0,'[1]Expr Svr-Published Rates'!AD49-('[1]Expr Svr-Published Rates'!AD49*'[1]Expr Svr-Published Rates'!N49),IF(('[1]Expr Svr-Published Rates'!AD49-('[1]Expr Svr-Published Rates'!AD49*'[1]Expr Svr-Published Rates'!N49))&gt;'[1]Expr Svr-Published Rates'!N$9,('[1]Expr Svr-Published Rates'!AD49-('[1]Expr Svr-Published Rates'!AD49*'[1]Expr Svr-Published Rates'!N49)),'[1]Expr Svr-Published Rates'!N$9))</f>
        <v>137.42189999999999</v>
      </c>
      <c r="O55" s="165">
        <v>55.348960000000005</v>
      </c>
      <c r="P55" s="165">
        <v>69.008385000000004</v>
      </c>
      <c r="Q55" s="165">
        <v>70.919154999999989</v>
      </c>
    </row>
    <row r="56" spans="1:17" s="199" customFormat="1" ht="18" customHeight="1">
      <c r="A56" s="126">
        <v>19</v>
      </c>
      <c r="B56" s="109" t="s">
        <v>519</v>
      </c>
      <c r="C56" s="172">
        <f>IF('[1]Expr Svr-Published Rates'!C$7=0,'[1]Expr Svr-Published Rates'!S50-('[1]Expr Svr-Published Rates'!S50*'[1]Expr Svr-Published Rates'!C50),IF(('[1]Expr Svr-Published Rates'!S50-('[1]Expr Svr-Published Rates'!S50*'[1]Expr Svr-Published Rates'!C50))&gt;'[1]Expr Svr-Published Rates'!C$9,('[1]Expr Svr-Published Rates'!S50-('[1]Expr Svr-Published Rates'!S50*'[1]Expr Svr-Published Rates'!C50)),'[1]Expr Svr-Published Rates'!C$9))</f>
        <v>38.050659999999993</v>
      </c>
      <c r="D56" s="165">
        <f>IF('[1]Expr Svr-Published Rates'!D$7=0,'[1]Expr Svr-Published Rates'!T50-('[1]Expr Svr-Published Rates'!T50*'[1]Expr Svr-Published Rates'!D50),IF(('[1]Expr Svr-Published Rates'!T50-('[1]Expr Svr-Published Rates'!T50*'[1]Expr Svr-Published Rates'!D50))&gt;'[1]Expr Svr-Published Rates'!D$9,('[1]Expr Svr-Published Rates'!T50-('[1]Expr Svr-Published Rates'!T50*'[1]Expr Svr-Published Rates'!D50)),'[1]Expr Svr-Published Rates'!D$9))</f>
        <v>48.76142999999999</v>
      </c>
      <c r="E56" s="165">
        <f>IF('[1]Expr Svr-Published Rates'!E$7=0,'[1]Expr Svr-Published Rates'!U50-('[1]Expr Svr-Published Rates'!U50*'[1]Expr Svr-Published Rates'!E50),IF(('[1]Expr Svr-Published Rates'!U50-('[1]Expr Svr-Published Rates'!U50*'[1]Expr Svr-Published Rates'!E50))&gt;'[1]Expr Svr-Published Rates'!E$9,('[1]Expr Svr-Published Rates'!U50-('[1]Expr Svr-Published Rates'!U50*'[1]Expr Svr-Published Rates'!E50)),'[1]Expr Svr-Published Rates'!E$9))</f>
        <v>66.631959999999992</v>
      </c>
      <c r="F56" s="165">
        <f>IF('[1]Expr Svr-Published Rates'!F$7=0,'[1]Expr Svr-Published Rates'!V50-('[1]Expr Svr-Published Rates'!V50*'[1]Expr Svr-Published Rates'!F50),IF(('[1]Expr Svr-Published Rates'!V50-('[1]Expr Svr-Published Rates'!V50*'[1]Expr Svr-Published Rates'!F50))&gt;'[1]Expr Svr-Published Rates'!F$9,('[1]Expr Svr-Published Rates'!V50-('[1]Expr Svr-Published Rates'!V50*'[1]Expr Svr-Published Rates'!F50)),'[1]Expr Svr-Published Rates'!F$9))</f>
        <v>67.830064999999991</v>
      </c>
      <c r="G56" s="165">
        <f>IF('[1]Expr Svr-Published Rates'!G$7=0,'[1]Expr Svr-Published Rates'!W50-('[1]Expr Svr-Published Rates'!W50*'[1]Expr Svr-Published Rates'!G50),IF(('[1]Expr Svr-Published Rates'!W50-('[1]Expr Svr-Published Rates'!W50*'[1]Expr Svr-Published Rates'!G50))&gt;'[1]Expr Svr-Published Rates'!G$9,('[1]Expr Svr-Published Rates'!W50-('[1]Expr Svr-Published Rates'!W50*'[1]Expr Svr-Published Rates'!G50)),'[1]Expr Svr-Published Rates'!G$9))</f>
        <v>68.652860000000004</v>
      </c>
      <c r="H56" s="165">
        <f>IF('[1]Expr Svr-Published Rates'!H$7=0,'[1]Expr Svr-Published Rates'!X50-('[1]Expr Svr-Published Rates'!X50*'[1]Expr Svr-Published Rates'!H50),IF(('[1]Expr Svr-Published Rates'!X50-('[1]Expr Svr-Published Rates'!X50*'[1]Expr Svr-Published Rates'!H50))&gt;'[1]Expr Svr-Published Rates'!H$9,('[1]Expr Svr-Published Rates'!X50-('[1]Expr Svr-Published Rates'!X50*'[1]Expr Svr-Published Rates'!H50)),'[1]Expr Svr-Published Rates'!H$9))</f>
        <v>88.149600000000021</v>
      </c>
      <c r="I56" s="165">
        <f>IF('[1]Expr Svr-Published Rates'!I$7=0,'[1]Expr Svr-Published Rates'!Y50-('[1]Expr Svr-Published Rates'!Y50*'[1]Expr Svr-Published Rates'!I50),IF(('[1]Expr Svr-Published Rates'!Y50-('[1]Expr Svr-Published Rates'!Y50*'[1]Expr Svr-Published Rates'!I50))&gt;'[1]Expr Svr-Published Rates'!I$9,('[1]Expr Svr-Published Rates'!Y50-('[1]Expr Svr-Published Rates'!Y50*'[1]Expr Svr-Published Rates'!I50)),'[1]Expr Svr-Published Rates'!I$9))</f>
        <v>84.608200000000011</v>
      </c>
      <c r="J56" s="165">
        <f>IF('[1]Expr Svr-Published Rates'!J$7=0,'[1]Expr Svr-Published Rates'!Z50-('[1]Expr Svr-Published Rates'!Z50*'[1]Expr Svr-Published Rates'!J50),IF(('[1]Expr Svr-Published Rates'!Z50-('[1]Expr Svr-Published Rates'!Z50*'[1]Expr Svr-Published Rates'!J50))&gt;'[1]Expr Svr-Published Rates'!J$9,('[1]Expr Svr-Published Rates'!Z50-('[1]Expr Svr-Published Rates'!Z50*'[1]Expr Svr-Published Rates'!J50)),'[1]Expr Svr-Published Rates'!J$9))</f>
        <v>61.139600000000002</v>
      </c>
      <c r="K56" s="165">
        <f>IF('[1]Expr Svr-Published Rates'!K$7=0,'[1]Expr Svr-Published Rates'!AA50-('[1]Expr Svr-Published Rates'!AA50*'[1]Expr Svr-Published Rates'!K50),IF(('[1]Expr Svr-Published Rates'!AA50-('[1]Expr Svr-Published Rates'!AA50*'[1]Expr Svr-Published Rates'!K50))&gt;'[1]Expr Svr-Published Rates'!K$9,('[1]Expr Svr-Published Rates'!AA50-('[1]Expr Svr-Published Rates'!AA50*'[1]Expr Svr-Published Rates'!K50)),'[1]Expr Svr-Published Rates'!K$9))</f>
        <v>76.455225000000013</v>
      </c>
      <c r="L56" s="165">
        <f>IF('[1]Expr Svr-Published Rates'!L$7=0,'[1]Expr Svr-Published Rates'!AB50-('[1]Expr Svr-Published Rates'!AB50*'[1]Expr Svr-Published Rates'!L50),IF(('[1]Expr Svr-Published Rates'!AB50-('[1]Expr Svr-Published Rates'!AB50*'[1]Expr Svr-Published Rates'!L50))&gt;'[1]Expr Svr-Published Rates'!L$9,('[1]Expr Svr-Published Rates'!AB50-('[1]Expr Svr-Published Rates'!AB50*'[1]Expr Svr-Published Rates'!L50)),'[1]Expr Svr-Published Rates'!L$9))</f>
        <v>104.7123</v>
      </c>
      <c r="M56" s="165">
        <f>IF('[1]Expr Svr-Published Rates'!M$7=0,'[1]Expr Svr-Published Rates'!AC50-('[1]Expr Svr-Published Rates'!AC50*'[1]Expr Svr-Published Rates'!M50),IF(('[1]Expr Svr-Published Rates'!AC50-('[1]Expr Svr-Published Rates'!AC50*'[1]Expr Svr-Published Rates'!M50))&gt;'[1]Expr Svr-Published Rates'!M$9,('[1]Expr Svr-Published Rates'!AC50-('[1]Expr Svr-Published Rates'!AC50*'[1]Expr Svr-Published Rates'!M50)),'[1]Expr Svr-Published Rates'!M$9))</f>
        <v>130.24934999999999</v>
      </c>
      <c r="N56" s="173">
        <f>IF('[1]Expr Svr-Published Rates'!N$7=0,'[1]Expr Svr-Published Rates'!AD50-('[1]Expr Svr-Published Rates'!AD50*'[1]Expr Svr-Published Rates'!N50),IF(('[1]Expr Svr-Published Rates'!AD50-('[1]Expr Svr-Published Rates'!AD50*'[1]Expr Svr-Published Rates'!N50))&gt;'[1]Expr Svr-Published Rates'!N$9,('[1]Expr Svr-Published Rates'!AD50-('[1]Expr Svr-Published Rates'!AD50*'[1]Expr Svr-Published Rates'!N50)),'[1]Expr Svr-Published Rates'!N$9))</f>
        <v>142.983225</v>
      </c>
      <c r="O56" s="165">
        <v>57.062450000000013</v>
      </c>
      <c r="P56" s="165">
        <v>71.336145000000016</v>
      </c>
      <c r="Q56" s="165">
        <v>73.445279999999997</v>
      </c>
    </row>
    <row r="57" spans="1:17" s="199" customFormat="1" ht="18" customHeight="1">
      <c r="A57" s="125">
        <v>20</v>
      </c>
      <c r="B57" s="122" t="s">
        <v>519</v>
      </c>
      <c r="C57" s="178">
        <f>IF('[1]Expr Svr-Published Rates'!C$7=0,'[1]Expr Svr-Published Rates'!S51-('[1]Expr Svr-Published Rates'!S51*'[1]Expr Svr-Published Rates'!C51),IF(('[1]Expr Svr-Published Rates'!S51-('[1]Expr Svr-Published Rates'!S51*'[1]Expr Svr-Published Rates'!C51))&gt;'[1]Expr Svr-Published Rates'!C$9,('[1]Expr Svr-Published Rates'!S51-('[1]Expr Svr-Published Rates'!S51*'[1]Expr Svr-Published Rates'!C51)),'[1]Expr Svr-Published Rates'!C$9))</f>
        <v>39.032239999999987</v>
      </c>
      <c r="D57" s="179">
        <f>IF('[1]Expr Svr-Published Rates'!D$7=0,'[1]Expr Svr-Published Rates'!T51-('[1]Expr Svr-Published Rates'!T51*'[1]Expr Svr-Published Rates'!D51),IF(('[1]Expr Svr-Published Rates'!T51-('[1]Expr Svr-Published Rates'!T51*'[1]Expr Svr-Published Rates'!D51))&gt;'[1]Expr Svr-Published Rates'!D$9,('[1]Expr Svr-Published Rates'!T51-('[1]Expr Svr-Published Rates'!T51*'[1]Expr Svr-Published Rates'!D51)),'[1]Expr Svr-Published Rates'!D$9))</f>
        <v>50.118319999999997</v>
      </c>
      <c r="E57" s="179">
        <f>IF('[1]Expr Svr-Published Rates'!E$7=0,'[1]Expr Svr-Published Rates'!U51-('[1]Expr Svr-Published Rates'!U51*'[1]Expr Svr-Published Rates'!E51),IF(('[1]Expr Svr-Published Rates'!U51-('[1]Expr Svr-Published Rates'!U51*'[1]Expr Svr-Published Rates'!E51))&gt;'[1]Expr Svr-Published Rates'!E$9,('[1]Expr Svr-Published Rates'!U51-('[1]Expr Svr-Published Rates'!U51*'[1]Expr Svr-Published Rates'!E51)),'[1]Expr Svr-Published Rates'!E$9))</f>
        <v>68.898254999999978</v>
      </c>
      <c r="F57" s="179">
        <f>IF('[1]Expr Svr-Published Rates'!F$7=0,'[1]Expr Svr-Published Rates'!V51-('[1]Expr Svr-Published Rates'!V51*'[1]Expr Svr-Published Rates'!F51),IF(('[1]Expr Svr-Published Rates'!V51-('[1]Expr Svr-Published Rates'!V51*'[1]Expr Svr-Published Rates'!F51))&gt;'[1]Expr Svr-Published Rates'!F$9,('[1]Expr Svr-Published Rates'!V51-('[1]Expr Svr-Published Rates'!V51*'[1]Expr Svr-Published Rates'!F51)),'[1]Expr Svr-Published Rates'!F$9))</f>
        <v>70.211839999999995</v>
      </c>
      <c r="G57" s="179">
        <f>IF('[1]Expr Svr-Published Rates'!G$7=0,'[1]Expr Svr-Published Rates'!W51-('[1]Expr Svr-Published Rates'!W51*'[1]Expr Svr-Published Rates'!G51),IF(('[1]Expr Svr-Published Rates'!W51-('[1]Expr Svr-Published Rates'!W51*'[1]Expr Svr-Published Rates'!G51))&gt;'[1]Expr Svr-Published Rates'!G$9,('[1]Expr Svr-Published Rates'!W51-('[1]Expr Svr-Published Rates'!W51*'[1]Expr Svr-Published Rates'!G51)),'[1]Expr Svr-Published Rates'!G$9))</f>
        <v>71.04907</v>
      </c>
      <c r="H57" s="179">
        <f>IF('[1]Expr Svr-Published Rates'!H$7=0,'[1]Expr Svr-Published Rates'!X51-('[1]Expr Svr-Published Rates'!X51*'[1]Expr Svr-Published Rates'!H51),IF(('[1]Expr Svr-Published Rates'!X51-('[1]Expr Svr-Published Rates'!X51*'[1]Expr Svr-Published Rates'!H51))&gt;'[1]Expr Svr-Published Rates'!H$9,('[1]Expr Svr-Published Rates'!X51-('[1]Expr Svr-Published Rates'!X51*'[1]Expr Svr-Published Rates'!H51)),'[1]Expr Svr-Published Rates'!H$9))</f>
        <v>91.216125000000005</v>
      </c>
      <c r="I57" s="179">
        <f>IF('[1]Expr Svr-Published Rates'!I$7=0,'[1]Expr Svr-Published Rates'!Y51-('[1]Expr Svr-Published Rates'!Y51*'[1]Expr Svr-Published Rates'!I51),IF(('[1]Expr Svr-Published Rates'!Y51-('[1]Expr Svr-Published Rates'!Y51*'[1]Expr Svr-Published Rates'!I51))&gt;'[1]Expr Svr-Published Rates'!I$9,('[1]Expr Svr-Published Rates'!Y51-('[1]Expr Svr-Published Rates'!Y51*'[1]Expr Svr-Published Rates'!I51)),'[1]Expr Svr-Published Rates'!I$9))</f>
        <v>87.500640000000004</v>
      </c>
      <c r="J57" s="179">
        <f>IF('[1]Expr Svr-Published Rates'!J$7=0,'[1]Expr Svr-Published Rates'!Z51-('[1]Expr Svr-Published Rates'!Z51*'[1]Expr Svr-Published Rates'!J51),IF(('[1]Expr Svr-Published Rates'!Z51-('[1]Expr Svr-Published Rates'!Z51*'[1]Expr Svr-Published Rates'!J51))&gt;'[1]Expr Svr-Published Rates'!J$9,('[1]Expr Svr-Published Rates'!Z51-('[1]Expr Svr-Published Rates'!Z51*'[1]Expr Svr-Published Rates'!J51)),'[1]Expr Svr-Published Rates'!J$9))</f>
        <v>62.975520000000017</v>
      </c>
      <c r="K57" s="179">
        <f>IF('[1]Expr Svr-Published Rates'!K$7=0,'[1]Expr Svr-Published Rates'!AA51-('[1]Expr Svr-Published Rates'!AA51*'[1]Expr Svr-Published Rates'!K51),IF(('[1]Expr Svr-Published Rates'!AA51-('[1]Expr Svr-Published Rates'!AA51*'[1]Expr Svr-Published Rates'!K51))&gt;'[1]Expr Svr-Published Rates'!K$9,('[1]Expr Svr-Published Rates'!AA51-('[1]Expr Svr-Published Rates'!AA51*'[1]Expr Svr-Published Rates'!K51)),'[1]Expr Svr-Published Rates'!K$9))</f>
        <v>78.96735000000001</v>
      </c>
      <c r="L57" s="179">
        <f>IF('[1]Expr Svr-Published Rates'!L$7=0,'[1]Expr Svr-Published Rates'!AB51-('[1]Expr Svr-Published Rates'!AB51*'[1]Expr Svr-Published Rates'!L51),IF(('[1]Expr Svr-Published Rates'!AB51-('[1]Expr Svr-Published Rates'!AB51*'[1]Expr Svr-Published Rates'!L51))&gt;'[1]Expr Svr-Published Rates'!L$9,('[1]Expr Svr-Published Rates'!AB51-('[1]Expr Svr-Published Rates'!AB51*'[1]Expr Svr-Published Rates'!L51)),'[1]Expr Svr-Published Rates'!L$9))</f>
        <v>108.66240000000002</v>
      </c>
      <c r="M57" s="179">
        <f>IF('[1]Expr Svr-Published Rates'!M$7=0,'[1]Expr Svr-Published Rates'!AC51-('[1]Expr Svr-Published Rates'!AC51*'[1]Expr Svr-Published Rates'!M51),IF(('[1]Expr Svr-Published Rates'!AC51-('[1]Expr Svr-Published Rates'!AC51*'[1]Expr Svr-Published Rates'!M51))&gt;'[1]Expr Svr-Published Rates'!M$9,('[1]Expr Svr-Published Rates'!AC51-('[1]Expr Svr-Published Rates'!AC51*'[1]Expr Svr-Published Rates'!M51)),'[1]Expr Svr-Published Rates'!M$9))</f>
        <v>135.16965000000002</v>
      </c>
      <c r="N57" s="180">
        <f>IF('[1]Expr Svr-Published Rates'!N$7=0,'[1]Expr Svr-Published Rates'!AD51-('[1]Expr Svr-Published Rates'!AD51*'[1]Expr Svr-Published Rates'!N51),IF(('[1]Expr Svr-Published Rates'!AD51-('[1]Expr Svr-Published Rates'!AD51*'[1]Expr Svr-Published Rates'!N51))&gt;'[1]Expr Svr-Published Rates'!N$9,('[1]Expr Svr-Published Rates'!AD51-('[1]Expr Svr-Published Rates'!AD51*'[1]Expr Svr-Published Rates'!N51)),'[1]Expr Svr-Published Rates'!N$9))</f>
        <v>148.52722499999999</v>
      </c>
      <c r="O57" s="179">
        <v>58.775940000000006</v>
      </c>
      <c r="P57" s="179">
        <v>73.680070000000001</v>
      </c>
      <c r="Q57" s="179">
        <v>76.000274999999988</v>
      </c>
    </row>
    <row r="58" spans="1:17" s="199" customFormat="1" ht="18" customHeight="1">
      <c r="A58" s="126">
        <v>22</v>
      </c>
      <c r="B58" s="109" t="s">
        <v>519</v>
      </c>
      <c r="C58" s="172">
        <f>IF('[1]Expr Svr-Published Rates'!C$7=0,'[1]Expr Svr-Published Rates'!S52-('[1]Expr Svr-Published Rates'!S52*'[1]Expr Svr-Published Rates'!C52),IF(('[1]Expr Svr-Published Rates'!S52-('[1]Expr Svr-Published Rates'!S52*'[1]Expr Svr-Published Rates'!C52))&gt;'[1]Expr Svr-Published Rates'!C$9,('[1]Expr Svr-Published Rates'!S52-('[1]Expr Svr-Published Rates'!S52*'[1]Expr Svr-Published Rates'!C52)),'[1]Expr Svr-Published Rates'!C$9))</f>
        <v>41.154184999999998</v>
      </c>
      <c r="D58" s="165">
        <f>IF('[1]Expr Svr-Published Rates'!D$7=0,'[1]Expr Svr-Published Rates'!T52-('[1]Expr Svr-Published Rates'!T52*'[1]Expr Svr-Published Rates'!D52),IF(('[1]Expr Svr-Published Rates'!T52-('[1]Expr Svr-Published Rates'!T52*'[1]Expr Svr-Published Rates'!D52))&gt;'[1]Expr Svr-Published Rates'!D$9,('[1]Expr Svr-Published Rates'!T52-('[1]Expr Svr-Published Rates'!T52*'[1]Expr Svr-Published Rates'!D52)),'[1]Expr Svr-Published Rates'!D$9))</f>
        <v>53.149669999999986</v>
      </c>
      <c r="E58" s="165">
        <f>IF('[1]Expr Svr-Published Rates'!E$7=0,'[1]Expr Svr-Published Rates'!U52-('[1]Expr Svr-Published Rates'!U52*'[1]Expr Svr-Published Rates'!E52),IF(('[1]Expr Svr-Published Rates'!U52-('[1]Expr Svr-Published Rates'!U52*'[1]Expr Svr-Published Rates'!E52))&gt;'[1]Expr Svr-Published Rates'!E$9,('[1]Expr Svr-Published Rates'!U52-('[1]Expr Svr-Published Rates'!U52*'[1]Expr Svr-Published Rates'!E52)),'[1]Expr Svr-Published Rates'!E$9))</f>
        <v>73.329799999999977</v>
      </c>
      <c r="F58" s="165">
        <f>IF('[1]Expr Svr-Published Rates'!F$7=0,'[1]Expr Svr-Published Rates'!V52-('[1]Expr Svr-Published Rates'!V52*'[1]Expr Svr-Published Rates'!F52),IF(('[1]Expr Svr-Published Rates'!V52-('[1]Expr Svr-Published Rates'!V52*'[1]Expr Svr-Published Rates'!F52))&gt;'[1]Expr Svr-Published Rates'!F$9,('[1]Expr Svr-Published Rates'!V52-('[1]Expr Svr-Published Rates'!V52*'[1]Expr Svr-Published Rates'!F52)),'[1]Expr Svr-Published Rates'!F$9))</f>
        <v>74.845474999999993</v>
      </c>
      <c r="G58" s="165">
        <f>IF('[1]Expr Svr-Published Rates'!G$7=0,'[1]Expr Svr-Published Rates'!W52-('[1]Expr Svr-Published Rates'!W52*'[1]Expr Svr-Published Rates'!G52),IF(('[1]Expr Svr-Published Rates'!W52-('[1]Expr Svr-Published Rates'!W52*'[1]Expr Svr-Published Rates'!G52))&gt;'[1]Expr Svr-Published Rates'!G$9,('[1]Expr Svr-Published Rates'!W52-('[1]Expr Svr-Published Rates'!W52*'[1]Expr Svr-Published Rates'!G52)),'[1]Expr Svr-Published Rates'!G$9))</f>
        <v>75.610529999999983</v>
      </c>
      <c r="H58" s="165">
        <f>IF('[1]Expr Svr-Published Rates'!H$7=0,'[1]Expr Svr-Published Rates'!X52-('[1]Expr Svr-Published Rates'!X52*'[1]Expr Svr-Published Rates'!H52),IF(('[1]Expr Svr-Published Rates'!X52-('[1]Expr Svr-Published Rates'!X52*'[1]Expr Svr-Published Rates'!H52))&gt;'[1]Expr Svr-Published Rates'!H$9,('[1]Expr Svr-Published Rates'!X52-('[1]Expr Svr-Published Rates'!X52*'[1]Expr Svr-Published Rates'!H52)),'[1]Expr Svr-Published Rates'!H$9))</f>
        <v>97.262550000000005</v>
      </c>
      <c r="I58" s="165">
        <f>IF('[1]Expr Svr-Published Rates'!I$7=0,'[1]Expr Svr-Published Rates'!Y52-('[1]Expr Svr-Published Rates'!Y52*'[1]Expr Svr-Published Rates'!I52),IF(('[1]Expr Svr-Published Rates'!Y52-('[1]Expr Svr-Published Rates'!Y52*'[1]Expr Svr-Published Rates'!I52))&gt;'[1]Expr Svr-Published Rates'!I$9,('[1]Expr Svr-Published Rates'!Y52-('[1]Expr Svr-Published Rates'!Y52*'[1]Expr Svr-Published Rates'!I52)),'[1]Expr Svr-Published Rates'!I$9))</f>
        <v>93.372120000000024</v>
      </c>
      <c r="J58" s="165">
        <f>IF('[1]Expr Svr-Published Rates'!J$7=0,'[1]Expr Svr-Published Rates'!Z52-('[1]Expr Svr-Published Rates'!Z52*'[1]Expr Svr-Published Rates'!J52),IF(('[1]Expr Svr-Published Rates'!Z52-('[1]Expr Svr-Published Rates'!Z52*'[1]Expr Svr-Published Rates'!J52))&gt;'[1]Expr Svr-Published Rates'!J$9,('[1]Expr Svr-Published Rates'!Z52-('[1]Expr Svr-Published Rates'!Z52*'[1]Expr Svr-Published Rates'!J52)),'[1]Expr Svr-Published Rates'!J$9))</f>
        <v>66.73396000000001</v>
      </c>
      <c r="K58" s="165">
        <f>IF('[1]Expr Svr-Published Rates'!K$7=0,'[1]Expr Svr-Published Rates'!AA52-('[1]Expr Svr-Published Rates'!AA52*'[1]Expr Svr-Published Rates'!K52),IF(('[1]Expr Svr-Published Rates'!AA52-('[1]Expr Svr-Published Rates'!AA52*'[1]Expr Svr-Published Rates'!K52))&gt;'[1]Expr Svr-Published Rates'!K$9,('[1]Expr Svr-Published Rates'!AA52-('[1]Expr Svr-Published Rates'!AA52*'[1]Expr Svr-Published Rates'!K52)),'[1]Expr Svr-Published Rates'!K$9))</f>
        <v>83.853000000000009</v>
      </c>
      <c r="L58" s="165">
        <f>IF('[1]Expr Svr-Published Rates'!L$7=0,'[1]Expr Svr-Published Rates'!AB52-('[1]Expr Svr-Published Rates'!AB52*'[1]Expr Svr-Published Rates'!L52),IF(('[1]Expr Svr-Published Rates'!AB52-('[1]Expr Svr-Published Rates'!AB52*'[1]Expr Svr-Published Rates'!L52))&gt;'[1]Expr Svr-Published Rates'!L$9,('[1]Expr Svr-Published Rates'!AB52-('[1]Expr Svr-Published Rates'!AB52*'[1]Expr Svr-Published Rates'!L52)),'[1]Expr Svr-Published Rates'!L$9))</f>
        <v>116.857125</v>
      </c>
      <c r="M58" s="165">
        <f>IF('[1]Expr Svr-Published Rates'!M$7=0,'[1]Expr Svr-Published Rates'!AC52-('[1]Expr Svr-Published Rates'!AC52*'[1]Expr Svr-Published Rates'!M52),IF(('[1]Expr Svr-Published Rates'!AC52-('[1]Expr Svr-Published Rates'!AC52*'[1]Expr Svr-Published Rates'!M52))&gt;'[1]Expr Svr-Published Rates'!M$9,('[1]Expr Svr-Published Rates'!AC52-('[1]Expr Svr-Published Rates'!AC52*'[1]Expr Svr-Published Rates'!M52)),'[1]Expr Svr-Published Rates'!M$9))</f>
        <v>146.60415</v>
      </c>
      <c r="N58" s="173">
        <f>IF('[1]Expr Svr-Published Rates'!N$7=0,'[1]Expr Svr-Published Rates'!AD52-('[1]Expr Svr-Published Rates'!AD52*'[1]Expr Svr-Published Rates'!N52),IF(('[1]Expr Svr-Published Rates'!AD52-('[1]Expr Svr-Published Rates'!AD52*'[1]Expr Svr-Published Rates'!N52))&gt;'[1]Expr Svr-Published Rates'!N$9,('[1]Expr Svr-Published Rates'!AD52-('[1]Expr Svr-Published Rates'!AD52*'[1]Expr Svr-Published Rates'!N52)),'[1]Expr Svr-Published Rates'!N$9))</f>
        <v>159.961725</v>
      </c>
      <c r="O58" s="165">
        <v>62.28374500000001</v>
      </c>
      <c r="P58" s="165">
        <v>78.238600000000019</v>
      </c>
      <c r="Q58" s="165">
        <v>81.038089999999983</v>
      </c>
    </row>
    <row r="59" spans="1:17" s="199" customFormat="1" ht="18" customHeight="1">
      <c r="A59" s="126">
        <v>24</v>
      </c>
      <c r="B59" s="109" t="s">
        <v>519</v>
      </c>
      <c r="C59" s="172">
        <f>IF('[1]Expr Svr-Published Rates'!C$7=0,'[1]Expr Svr-Published Rates'!S53-('[1]Expr Svr-Published Rates'!S53*'[1]Expr Svr-Published Rates'!C53),IF(('[1]Expr Svr-Published Rates'!S53-('[1]Expr Svr-Published Rates'!S53*'[1]Expr Svr-Published Rates'!C53))&gt;'[1]Expr Svr-Published Rates'!C$9,('[1]Expr Svr-Published Rates'!S53-('[1]Expr Svr-Published Rates'!S53*'[1]Expr Svr-Published Rates'!C53)),'[1]Expr Svr-Published Rates'!C$9))</f>
        <v>43.102909999999994</v>
      </c>
      <c r="D59" s="165">
        <f>IF('[1]Expr Svr-Published Rates'!D$7=0,'[1]Expr Svr-Published Rates'!T53-('[1]Expr Svr-Published Rates'!T53*'[1]Expr Svr-Published Rates'!D53),IF(('[1]Expr Svr-Published Rates'!T53-('[1]Expr Svr-Published Rates'!T53*'[1]Expr Svr-Published Rates'!D53))&gt;'[1]Expr Svr-Published Rates'!D$9,('[1]Expr Svr-Published Rates'!T53-('[1]Expr Svr-Published Rates'!T53*'[1]Expr Svr-Published Rates'!D53)),'[1]Expr Svr-Published Rates'!D$9))</f>
        <v>55.964494999999999</v>
      </c>
      <c r="E59" s="165">
        <f>IF('[1]Expr Svr-Published Rates'!E$7=0,'[1]Expr Svr-Published Rates'!U53-('[1]Expr Svr-Published Rates'!U53*'[1]Expr Svr-Published Rates'!E53),IF(('[1]Expr Svr-Published Rates'!U53-('[1]Expr Svr-Published Rates'!U53*'[1]Expr Svr-Published Rates'!E53))&gt;'[1]Expr Svr-Published Rates'!E$9,('[1]Expr Svr-Published Rates'!U53-('[1]Expr Svr-Published Rates'!U53*'[1]Expr Svr-Published Rates'!E53)),'[1]Expr Svr-Published Rates'!E$9))</f>
        <v>77.429339999999996</v>
      </c>
      <c r="F59" s="165">
        <f>IF('[1]Expr Svr-Published Rates'!F$7=0,'[1]Expr Svr-Published Rates'!V53-('[1]Expr Svr-Published Rates'!V53*'[1]Expr Svr-Published Rates'!F53),IF(('[1]Expr Svr-Published Rates'!V53-('[1]Expr Svr-Published Rates'!V53*'[1]Expr Svr-Published Rates'!F53))&gt;'[1]Expr Svr-Published Rates'!F$9,('[1]Expr Svr-Published Rates'!V53-('[1]Expr Svr-Published Rates'!V53*'[1]Expr Svr-Published Rates'!F53)),'[1]Expr Svr-Published Rates'!F$9))</f>
        <v>79.089364999999987</v>
      </c>
      <c r="G59" s="165">
        <f>IF('[1]Expr Svr-Published Rates'!G$7=0,'[1]Expr Svr-Published Rates'!W53-('[1]Expr Svr-Published Rates'!W53*'[1]Expr Svr-Published Rates'!G53),IF(('[1]Expr Svr-Published Rates'!W53-('[1]Expr Svr-Published Rates'!W53*'[1]Expr Svr-Published Rates'!G53))&gt;'[1]Expr Svr-Published Rates'!G$9,('[1]Expr Svr-Published Rates'!W53-('[1]Expr Svr-Published Rates'!W53*'[1]Expr Svr-Published Rates'!G53)),'[1]Expr Svr-Published Rates'!G$9))</f>
        <v>79.811114999999972</v>
      </c>
      <c r="H59" s="165">
        <f>IF('[1]Expr Svr-Published Rates'!H$7=0,'[1]Expr Svr-Published Rates'!X53-('[1]Expr Svr-Published Rates'!X53*'[1]Expr Svr-Published Rates'!H53),IF(('[1]Expr Svr-Published Rates'!X53-('[1]Expr Svr-Published Rates'!X53*'[1]Expr Svr-Published Rates'!H53))&gt;'[1]Expr Svr-Published Rates'!H$9,('[1]Expr Svr-Published Rates'!X53-('[1]Expr Svr-Published Rates'!X53*'[1]Expr Svr-Published Rates'!H53)),'[1]Expr Svr-Published Rates'!H$9))</f>
        <v>102.84120000000001</v>
      </c>
      <c r="I59" s="165">
        <f>IF('[1]Expr Svr-Published Rates'!I$7=0,'[1]Expr Svr-Published Rates'!Y53-('[1]Expr Svr-Published Rates'!Y53*'[1]Expr Svr-Published Rates'!I53),IF(('[1]Expr Svr-Published Rates'!Y53-('[1]Expr Svr-Published Rates'!Y53*'[1]Expr Svr-Published Rates'!I53))&gt;'[1]Expr Svr-Published Rates'!I$9,('[1]Expr Svr-Published Rates'!Y53-('[1]Expr Svr-Published Rates'!Y53*'[1]Expr Svr-Published Rates'!I53)),'[1]Expr Svr-Published Rates'!I$9))</f>
        <v>98.862560000000002</v>
      </c>
      <c r="J59" s="165">
        <f>IF('[1]Expr Svr-Published Rates'!J$7=0,'[1]Expr Svr-Published Rates'!Z53-('[1]Expr Svr-Published Rates'!Z53*'[1]Expr Svr-Published Rates'!J53),IF(('[1]Expr Svr-Published Rates'!Z53-('[1]Expr Svr-Published Rates'!Z53*'[1]Expr Svr-Published Rates'!J53))&gt;'[1]Expr Svr-Published Rates'!J$9,('[1]Expr Svr-Published Rates'!Z53-('[1]Expr Svr-Published Rates'!Z53*'[1]Expr Svr-Published Rates'!J53)),'[1]Expr Svr-Published Rates'!J$9))</f>
        <v>70.232600000000019</v>
      </c>
      <c r="K59" s="165">
        <f>IF('[1]Expr Svr-Published Rates'!K$7=0,'[1]Expr Svr-Published Rates'!AA53-('[1]Expr Svr-Published Rates'!AA53*'[1]Expr Svr-Published Rates'!K53),IF(('[1]Expr Svr-Published Rates'!AA53-('[1]Expr Svr-Published Rates'!AA53*'[1]Expr Svr-Published Rates'!K53))&gt;'[1]Expr Svr-Published Rates'!K$9,('[1]Expr Svr-Published Rates'!AA53-('[1]Expr Svr-Published Rates'!AA53*'[1]Expr Svr-Published Rates'!K53)),'[1]Expr Svr-Published Rates'!K$9))</f>
        <v>88.392150000000015</v>
      </c>
      <c r="L59" s="165">
        <f>IF('[1]Expr Svr-Published Rates'!L$7=0,'[1]Expr Svr-Published Rates'!AB53-('[1]Expr Svr-Published Rates'!AB53*'[1]Expr Svr-Published Rates'!L53),IF(('[1]Expr Svr-Published Rates'!AB53-('[1]Expr Svr-Published Rates'!AB53*'[1]Expr Svr-Published Rates'!L53))&gt;'[1]Expr Svr-Published Rates'!L$9,('[1]Expr Svr-Published Rates'!AB53-('[1]Expr Svr-Published Rates'!AB53*'[1]Expr Svr-Published Rates'!L53)),'[1]Expr Svr-Published Rates'!L$9))</f>
        <v>124.48012500000002</v>
      </c>
      <c r="M59" s="165">
        <f>IF('[1]Expr Svr-Published Rates'!M$7=0,'[1]Expr Svr-Published Rates'!AC53-('[1]Expr Svr-Published Rates'!AC53*'[1]Expr Svr-Published Rates'!M53),IF(('[1]Expr Svr-Published Rates'!AC53-('[1]Expr Svr-Published Rates'!AC53*'[1]Expr Svr-Published Rates'!M53))&gt;'[1]Expr Svr-Published Rates'!M$9,('[1]Expr Svr-Published Rates'!AC53-('[1]Expr Svr-Published Rates'!AC53*'[1]Expr Svr-Published Rates'!M53)),'[1]Expr Svr-Published Rates'!M$9))</f>
        <v>157.38030000000003</v>
      </c>
      <c r="N59" s="173">
        <f>IF('[1]Expr Svr-Published Rates'!N$7=0,'[1]Expr Svr-Published Rates'!AD53-('[1]Expr Svr-Published Rates'!AD53*'[1]Expr Svr-Published Rates'!N53),IF(('[1]Expr Svr-Published Rates'!AD53-('[1]Expr Svr-Published Rates'!AD53*'[1]Expr Svr-Published Rates'!N53))&gt;'[1]Expr Svr-Published Rates'!N$9,('[1]Expr Svr-Published Rates'!AD53-('[1]Expr Svr-Published Rates'!AD53*'[1]Expr Svr-Published Rates'!N53)),'[1]Expr Svr-Published Rates'!N$9))</f>
        <v>170.65125</v>
      </c>
      <c r="O59" s="165">
        <v>65.549075000000016</v>
      </c>
      <c r="P59" s="165">
        <v>82.473829999999992</v>
      </c>
      <c r="Q59" s="165">
        <v>85.686160000000001</v>
      </c>
    </row>
    <row r="60" spans="1:17" s="199" customFormat="1" ht="18" customHeight="1">
      <c r="A60" s="126">
        <v>26</v>
      </c>
      <c r="B60" s="109" t="s">
        <v>519</v>
      </c>
      <c r="C60" s="172">
        <f>IF('[1]Expr Svr-Published Rates'!C$7=0,'[1]Expr Svr-Published Rates'!S54-('[1]Expr Svr-Published Rates'!S54*'[1]Expr Svr-Published Rates'!C54),IF(('[1]Expr Svr-Published Rates'!S54-('[1]Expr Svr-Published Rates'!S54*'[1]Expr Svr-Published Rates'!C54))&gt;'[1]Expr Svr-Published Rates'!C$9,('[1]Expr Svr-Published Rates'!S54-('[1]Expr Svr-Published Rates'!S54*'[1]Expr Svr-Published Rates'!C54)),'[1]Expr Svr-Published Rates'!C$9))</f>
        <v>45.05163499999999</v>
      </c>
      <c r="D60" s="165">
        <f>IF('[1]Expr Svr-Published Rates'!D$7=0,'[1]Expr Svr-Published Rates'!T54-('[1]Expr Svr-Published Rates'!T54*'[1]Expr Svr-Published Rates'!D54),IF(('[1]Expr Svr-Published Rates'!T54-('[1]Expr Svr-Published Rates'!T54*'[1]Expr Svr-Published Rates'!D54))&gt;'[1]Expr Svr-Published Rates'!D$9,('[1]Expr Svr-Published Rates'!T54-('[1]Expr Svr-Published Rates'!T54*'[1]Expr Svr-Published Rates'!D54)),'[1]Expr Svr-Published Rates'!D$9))</f>
        <v>58.764884999999992</v>
      </c>
      <c r="E60" s="165">
        <f>IF('[1]Expr Svr-Published Rates'!E$7=0,'[1]Expr Svr-Published Rates'!U54-('[1]Expr Svr-Published Rates'!U54*'[1]Expr Svr-Published Rates'!E54),IF(('[1]Expr Svr-Published Rates'!U54-('[1]Expr Svr-Published Rates'!U54*'[1]Expr Svr-Published Rates'!E54))&gt;'[1]Expr Svr-Published Rates'!E$9,('[1]Expr Svr-Published Rates'!U54-('[1]Expr Svr-Published Rates'!U54*'[1]Expr Svr-Published Rates'!E54)),'[1]Expr Svr-Published Rates'!E$9))</f>
        <v>81.514444999999995</v>
      </c>
      <c r="F60" s="165">
        <f>IF('[1]Expr Svr-Published Rates'!F$7=0,'[1]Expr Svr-Published Rates'!V54-('[1]Expr Svr-Published Rates'!V54*'[1]Expr Svr-Published Rates'!F54),IF(('[1]Expr Svr-Published Rates'!V54-('[1]Expr Svr-Published Rates'!V54*'[1]Expr Svr-Published Rates'!F54))&gt;'[1]Expr Svr-Published Rates'!F$9,('[1]Expr Svr-Published Rates'!V54-('[1]Expr Svr-Published Rates'!V54*'[1]Expr Svr-Published Rates'!F54)),'[1]Expr Svr-Published Rates'!F$9))</f>
        <v>83.405429999999967</v>
      </c>
      <c r="G60" s="165">
        <f>IF('[1]Expr Svr-Published Rates'!G$7=0,'[1]Expr Svr-Published Rates'!W54-('[1]Expr Svr-Published Rates'!W54*'[1]Expr Svr-Published Rates'!G54),IF(('[1]Expr Svr-Published Rates'!W54-('[1]Expr Svr-Published Rates'!W54*'[1]Expr Svr-Published Rates'!G54))&gt;'[1]Expr Svr-Published Rates'!G$9,('[1]Expr Svr-Published Rates'!W54-('[1]Expr Svr-Published Rates'!W54*'[1]Expr Svr-Published Rates'!G54)),'[1]Expr Svr-Published Rates'!G$9))</f>
        <v>83.99726499999997</v>
      </c>
      <c r="H60" s="165">
        <f>IF('[1]Expr Svr-Published Rates'!H$7=0,'[1]Expr Svr-Published Rates'!X54-('[1]Expr Svr-Published Rates'!X54*'[1]Expr Svr-Published Rates'!H54),IF(('[1]Expr Svr-Published Rates'!X54-('[1]Expr Svr-Published Rates'!X54*'[1]Expr Svr-Published Rates'!H54))&gt;'[1]Expr Svr-Published Rates'!H$9,('[1]Expr Svr-Published Rates'!X54-('[1]Expr Svr-Published Rates'!X54*'[1]Expr Svr-Published Rates'!H54)),'[1]Expr Svr-Published Rates'!H$9))</f>
        <v>108.47182500000002</v>
      </c>
      <c r="I60" s="165">
        <f>IF('[1]Expr Svr-Published Rates'!I$7=0,'[1]Expr Svr-Published Rates'!Y54-('[1]Expr Svr-Published Rates'!Y54*'[1]Expr Svr-Published Rates'!I54),IF(('[1]Expr Svr-Published Rates'!Y54-('[1]Expr Svr-Published Rates'!Y54*'[1]Expr Svr-Published Rates'!I54))&gt;'[1]Expr Svr-Published Rates'!I$9,('[1]Expr Svr-Published Rates'!Y54-('[1]Expr Svr-Published Rates'!Y54*'[1]Expr Svr-Published Rates'!I54)),'[1]Expr Svr-Published Rates'!I$9))</f>
        <v>104.30104000000003</v>
      </c>
      <c r="J60" s="165">
        <f>IF('[1]Expr Svr-Published Rates'!J$7=0,'[1]Expr Svr-Published Rates'!Z54-('[1]Expr Svr-Published Rates'!Z54*'[1]Expr Svr-Published Rates'!J54),IF(('[1]Expr Svr-Published Rates'!Z54-('[1]Expr Svr-Published Rates'!Z54*'[1]Expr Svr-Published Rates'!J54))&gt;'[1]Expr Svr-Published Rates'!J$9,('[1]Expr Svr-Published Rates'!Z54-('[1]Expr Svr-Published Rates'!Z54*'[1]Expr Svr-Published Rates'!J54)),'[1]Expr Svr-Published Rates'!J$9))</f>
        <v>73.696600000000018</v>
      </c>
      <c r="K60" s="165">
        <f>IF('[1]Expr Svr-Published Rates'!K$7=0,'[1]Expr Svr-Published Rates'!AA54-('[1]Expr Svr-Published Rates'!AA54*'[1]Expr Svr-Published Rates'!K54),IF(('[1]Expr Svr-Published Rates'!AA54-('[1]Expr Svr-Published Rates'!AA54*'[1]Expr Svr-Published Rates'!K54))&gt;'[1]Expr Svr-Published Rates'!K$9,('[1]Expr Svr-Published Rates'!AA54-('[1]Expr Svr-Published Rates'!AA54*'[1]Expr Svr-Published Rates'!K54)),'[1]Expr Svr-Published Rates'!K$9))</f>
        <v>92.861999999999995</v>
      </c>
      <c r="L60" s="165">
        <f>IF('[1]Expr Svr-Published Rates'!L$7=0,'[1]Expr Svr-Published Rates'!AB54-('[1]Expr Svr-Published Rates'!AB54*'[1]Expr Svr-Published Rates'!L54),IF(('[1]Expr Svr-Published Rates'!AB54-('[1]Expr Svr-Published Rates'!AB54*'[1]Expr Svr-Published Rates'!L54))&gt;'[1]Expr Svr-Published Rates'!L$9,('[1]Expr Svr-Published Rates'!AB54-('[1]Expr Svr-Published Rates'!AB54*'[1]Expr Svr-Published Rates'!L54)),'[1]Expr Svr-Published Rates'!L$9))</f>
        <v>132.12045000000001</v>
      </c>
      <c r="M60" s="165">
        <f>IF('[1]Expr Svr-Published Rates'!M$7=0,'[1]Expr Svr-Published Rates'!AC54-('[1]Expr Svr-Published Rates'!AC54*'[1]Expr Svr-Published Rates'!M54),IF(('[1]Expr Svr-Published Rates'!AC54-('[1]Expr Svr-Published Rates'!AC54*'[1]Expr Svr-Published Rates'!M54))&gt;'[1]Expr Svr-Published Rates'!M$9,('[1]Expr Svr-Published Rates'!AC54-('[1]Expr Svr-Published Rates'!AC54*'[1]Expr Svr-Published Rates'!M54)),'[1]Expr Svr-Published Rates'!M$9))</f>
        <v>168.15645000000001</v>
      </c>
      <c r="N60" s="173">
        <f>IF('[1]Expr Svr-Published Rates'!N$7=0,'[1]Expr Svr-Published Rates'!AD54-('[1]Expr Svr-Published Rates'!AD54*'[1]Expr Svr-Published Rates'!N54),IF(('[1]Expr Svr-Published Rates'!AD54-('[1]Expr Svr-Published Rates'!AD54*'[1]Expr Svr-Published Rates'!N54))&gt;'[1]Expr Svr-Published Rates'!N$9,('[1]Expr Svr-Published Rates'!AD54-('[1]Expr Svr-Published Rates'!AD54*'[1]Expr Svr-Published Rates'!N54)),'[1]Expr Svr-Published Rates'!N$9))</f>
        <v>181.27147500000001</v>
      </c>
      <c r="O60" s="165">
        <v>68.78207500000002</v>
      </c>
      <c r="P60" s="165">
        <v>86.644400000000019</v>
      </c>
      <c r="Q60" s="165">
        <v>90.377534999999995</v>
      </c>
    </row>
    <row r="61" spans="1:17" s="199" customFormat="1" ht="18" customHeight="1">
      <c r="A61" s="126">
        <v>28</v>
      </c>
      <c r="B61" s="109" t="s">
        <v>519</v>
      </c>
      <c r="C61" s="172">
        <f>IF('[1]Expr Svr-Published Rates'!C$7=0,'[1]Expr Svr-Published Rates'!S55-('[1]Expr Svr-Published Rates'!S55*'[1]Expr Svr-Published Rates'!C55),IF(('[1]Expr Svr-Published Rates'!S55-('[1]Expr Svr-Published Rates'!S55*'[1]Expr Svr-Published Rates'!C55))&gt;'[1]Expr Svr-Published Rates'!C$9,('[1]Expr Svr-Published Rates'!S55-('[1]Expr Svr-Published Rates'!S55*'[1]Expr Svr-Published Rates'!C55)),'[1]Expr Svr-Published Rates'!C$9))</f>
        <v>47.014794999999992</v>
      </c>
      <c r="D61" s="165">
        <f>IF('[1]Expr Svr-Published Rates'!D$7=0,'[1]Expr Svr-Published Rates'!T55-('[1]Expr Svr-Published Rates'!T55*'[1]Expr Svr-Published Rates'!D55),IF(('[1]Expr Svr-Published Rates'!T55-('[1]Expr Svr-Published Rates'!T55*'[1]Expr Svr-Published Rates'!D55))&gt;'[1]Expr Svr-Published Rates'!D$9,('[1]Expr Svr-Published Rates'!T55-('[1]Expr Svr-Published Rates'!T55*'[1]Expr Svr-Published Rates'!D55)),'[1]Expr Svr-Published Rates'!D$9))</f>
        <v>61.579710000000006</v>
      </c>
      <c r="E61" s="165">
        <f>IF('[1]Expr Svr-Published Rates'!E$7=0,'[1]Expr Svr-Published Rates'!U55-('[1]Expr Svr-Published Rates'!U55*'[1]Expr Svr-Published Rates'!E55),IF(('[1]Expr Svr-Published Rates'!U55-('[1]Expr Svr-Published Rates'!U55*'[1]Expr Svr-Published Rates'!E55))&gt;'[1]Expr Svr-Published Rates'!E$9,('[1]Expr Svr-Published Rates'!U55-('[1]Expr Svr-Published Rates'!U55*'[1]Expr Svr-Published Rates'!E55)),'[1]Expr Svr-Published Rates'!E$9))</f>
        <v>85.599549999999994</v>
      </c>
      <c r="F61" s="165">
        <f>IF('[1]Expr Svr-Published Rates'!F$7=0,'[1]Expr Svr-Published Rates'!V55-('[1]Expr Svr-Published Rates'!V55*'[1]Expr Svr-Published Rates'!F55),IF(('[1]Expr Svr-Published Rates'!V55-('[1]Expr Svr-Published Rates'!V55*'[1]Expr Svr-Published Rates'!F55))&gt;'[1]Expr Svr-Published Rates'!F$9,('[1]Expr Svr-Published Rates'!V55-('[1]Expr Svr-Published Rates'!V55*'[1]Expr Svr-Published Rates'!F55)),'[1]Expr Svr-Published Rates'!F$9))</f>
        <v>87.663754999999981</v>
      </c>
      <c r="G61" s="165">
        <f>IF('[1]Expr Svr-Published Rates'!G$7=0,'[1]Expr Svr-Published Rates'!W55-('[1]Expr Svr-Published Rates'!W55*'[1]Expr Svr-Published Rates'!G55),IF(('[1]Expr Svr-Published Rates'!W55-('[1]Expr Svr-Published Rates'!W55*'[1]Expr Svr-Published Rates'!G55))&gt;'[1]Expr Svr-Published Rates'!G$9,('[1]Expr Svr-Published Rates'!W55-('[1]Expr Svr-Published Rates'!W55*'[1]Expr Svr-Published Rates'!G55)),'[1]Expr Svr-Published Rates'!G$9))</f>
        <v>88.241154999999992</v>
      </c>
      <c r="H61" s="165">
        <f>IF('[1]Expr Svr-Published Rates'!H$7=0,'[1]Expr Svr-Published Rates'!X55-('[1]Expr Svr-Published Rates'!X55*'[1]Expr Svr-Published Rates'!H55),IF(('[1]Expr Svr-Published Rates'!X55-('[1]Expr Svr-Published Rates'!X55*'[1]Expr Svr-Published Rates'!H55))&gt;'[1]Expr Svr-Published Rates'!H$9,('[1]Expr Svr-Published Rates'!X55-('[1]Expr Svr-Published Rates'!X55*'[1]Expr Svr-Published Rates'!H55)),'[1]Expr Svr-Published Rates'!H$9))</f>
        <v>113.99850000000001</v>
      </c>
      <c r="I61" s="165">
        <f>IF('[1]Expr Svr-Published Rates'!I$7=0,'[1]Expr Svr-Published Rates'!Y55-('[1]Expr Svr-Published Rates'!Y55*'[1]Expr Svr-Published Rates'!I55),IF(('[1]Expr Svr-Published Rates'!Y55-('[1]Expr Svr-Published Rates'!Y55*'[1]Expr Svr-Published Rates'!I55))&gt;'[1]Expr Svr-Published Rates'!I$9,('[1]Expr Svr-Published Rates'!Y55-('[1]Expr Svr-Published Rates'!Y55*'[1]Expr Svr-Published Rates'!I55)),'[1]Expr Svr-Published Rates'!I$9))</f>
        <v>109.67024000000001</v>
      </c>
      <c r="J61" s="165">
        <f>IF('[1]Expr Svr-Published Rates'!J$7=0,'[1]Expr Svr-Published Rates'!Z55-('[1]Expr Svr-Published Rates'!Z55*'[1]Expr Svr-Published Rates'!J55),IF(('[1]Expr Svr-Published Rates'!Z55-('[1]Expr Svr-Published Rates'!Z55*'[1]Expr Svr-Published Rates'!J55))&gt;'[1]Expr Svr-Published Rates'!J$9,('[1]Expr Svr-Published Rates'!Z55-('[1]Expr Svr-Published Rates'!Z55*'[1]Expr Svr-Published Rates'!J55)),'[1]Expr Svr-Published Rates'!J$9))</f>
        <v>77.195240000000013</v>
      </c>
      <c r="K61" s="165">
        <f>IF('[1]Expr Svr-Published Rates'!K$7=0,'[1]Expr Svr-Published Rates'!AA55-('[1]Expr Svr-Published Rates'!AA55*'[1]Expr Svr-Published Rates'!K55),IF(('[1]Expr Svr-Published Rates'!AA55-('[1]Expr Svr-Published Rates'!AA55*'[1]Expr Svr-Published Rates'!K55))&gt;'[1]Expr Svr-Published Rates'!K$9,('[1]Expr Svr-Published Rates'!AA55-('[1]Expr Svr-Published Rates'!AA55*'[1]Expr Svr-Published Rates'!K55)),'[1]Expr Svr-Published Rates'!K$9))</f>
        <v>97.349175000000002</v>
      </c>
      <c r="L61" s="165">
        <f>IF('[1]Expr Svr-Published Rates'!L$7=0,'[1]Expr Svr-Published Rates'!AB55-('[1]Expr Svr-Published Rates'!AB55*'[1]Expr Svr-Published Rates'!L55),IF(('[1]Expr Svr-Published Rates'!AB55-('[1]Expr Svr-Published Rates'!AB55*'[1]Expr Svr-Published Rates'!L55))&gt;'[1]Expr Svr-Published Rates'!L$9,('[1]Expr Svr-Published Rates'!AB55-('[1]Expr Svr-Published Rates'!AB55*'[1]Expr Svr-Published Rates'!L55)),'[1]Expr Svr-Published Rates'!L$9))</f>
        <v>139.74345</v>
      </c>
      <c r="M61" s="165">
        <f>IF('[1]Expr Svr-Published Rates'!M$7=0,'[1]Expr Svr-Published Rates'!AC55-('[1]Expr Svr-Published Rates'!AC55*'[1]Expr Svr-Published Rates'!M55),IF(('[1]Expr Svr-Published Rates'!AC55-('[1]Expr Svr-Published Rates'!AC55*'[1]Expr Svr-Published Rates'!M55))&gt;'[1]Expr Svr-Published Rates'!M$9,('[1]Expr Svr-Published Rates'!AC55-('[1]Expr Svr-Published Rates'!AC55*'[1]Expr Svr-Published Rates'!M55)),'[1]Expr Svr-Published Rates'!M$9))</f>
        <v>178.96725000000004</v>
      </c>
      <c r="N61" s="173">
        <f>IF('[1]Expr Svr-Published Rates'!N$7=0,'[1]Expr Svr-Published Rates'!AD55-('[1]Expr Svr-Published Rates'!AD55*'[1]Expr Svr-Published Rates'!N55),IF(('[1]Expr Svr-Published Rates'!AD55-('[1]Expr Svr-Published Rates'!AD55*'[1]Expr Svr-Published Rates'!N55))&gt;'[1]Expr Svr-Published Rates'!N$9,('[1]Expr Svr-Published Rates'!AD55-('[1]Expr Svr-Published Rates'!AD55*'[1]Expr Svr-Published Rates'!N55)),'[1]Expr Svr-Published Rates'!N$9))</f>
        <v>191.97832499999998</v>
      </c>
      <c r="O61" s="165">
        <v>72.047404999999998</v>
      </c>
      <c r="P61" s="165">
        <v>90.831135000000017</v>
      </c>
      <c r="Q61" s="165">
        <v>94.982299999999981</v>
      </c>
    </row>
    <row r="62" spans="1:17" s="199" customFormat="1" ht="18" customHeight="1">
      <c r="A62" s="125">
        <v>30</v>
      </c>
      <c r="B62" s="122" t="s">
        <v>519</v>
      </c>
      <c r="C62" s="172">
        <f>IF('[1]Expr Svr-Published Rates'!C$7=0,'[1]Expr Svr-Published Rates'!S56-('[1]Expr Svr-Published Rates'!S56*'[1]Expr Svr-Published Rates'!C56),IF(('[1]Expr Svr-Published Rates'!S56-('[1]Expr Svr-Published Rates'!S56*'[1]Expr Svr-Published Rates'!C56))&gt;'[1]Expr Svr-Published Rates'!C$9,('[1]Expr Svr-Published Rates'!S56-('[1]Expr Svr-Published Rates'!S56*'[1]Expr Svr-Published Rates'!C56)),'[1]Expr Svr-Published Rates'!C$9))</f>
        <v>48.949084999999997</v>
      </c>
      <c r="D62" s="165">
        <f>IF('[1]Expr Svr-Published Rates'!D$7=0,'[1]Expr Svr-Published Rates'!T56-('[1]Expr Svr-Published Rates'!T56*'[1]Expr Svr-Published Rates'!D56),IF(('[1]Expr Svr-Published Rates'!T56-('[1]Expr Svr-Published Rates'!T56*'[1]Expr Svr-Published Rates'!D56))&gt;'[1]Expr Svr-Published Rates'!D$9,('[1]Expr Svr-Published Rates'!T56-('[1]Expr Svr-Published Rates'!T56*'[1]Expr Svr-Published Rates'!D56)),'[1]Expr Svr-Published Rates'!D$9))</f>
        <v>64.394534999999991</v>
      </c>
      <c r="E62" s="165">
        <f>IF('[1]Expr Svr-Published Rates'!E$7=0,'[1]Expr Svr-Published Rates'!U56-('[1]Expr Svr-Published Rates'!U56*'[1]Expr Svr-Published Rates'!E56),IF(('[1]Expr Svr-Published Rates'!U56-('[1]Expr Svr-Published Rates'!U56*'[1]Expr Svr-Published Rates'!E56))&gt;'[1]Expr Svr-Published Rates'!E$9,('[1]Expr Svr-Published Rates'!U56-('[1]Expr Svr-Published Rates'!U56*'[1]Expr Svr-Published Rates'!E56)),'[1]Expr Svr-Published Rates'!E$9))</f>
        <v>89.713524999999976</v>
      </c>
      <c r="F62" s="165">
        <f>IF('[1]Expr Svr-Published Rates'!F$7=0,'[1]Expr Svr-Published Rates'!V56-('[1]Expr Svr-Published Rates'!V56*'[1]Expr Svr-Published Rates'!F56),IF(('[1]Expr Svr-Published Rates'!V56-('[1]Expr Svr-Published Rates'!V56*'[1]Expr Svr-Published Rates'!F56))&gt;'[1]Expr Svr-Published Rates'!F$9,('[1]Expr Svr-Published Rates'!V56-('[1]Expr Svr-Published Rates'!V56*'[1]Expr Svr-Published Rates'!F56)),'[1]Expr Svr-Published Rates'!F$9))</f>
        <v>91.950949999999978</v>
      </c>
      <c r="G62" s="165">
        <f>IF('[1]Expr Svr-Published Rates'!G$7=0,'[1]Expr Svr-Published Rates'!W56-('[1]Expr Svr-Published Rates'!W56*'[1]Expr Svr-Published Rates'!G56),IF(('[1]Expr Svr-Published Rates'!W56-('[1]Expr Svr-Published Rates'!W56*'[1]Expr Svr-Published Rates'!G56))&gt;'[1]Expr Svr-Published Rates'!G$9,('[1]Expr Svr-Published Rates'!W56-('[1]Expr Svr-Published Rates'!W56*'[1]Expr Svr-Published Rates'!G56)),'[1]Expr Svr-Published Rates'!G$9))</f>
        <v>92.383999999999986</v>
      </c>
      <c r="H62" s="165">
        <f>IF('[1]Expr Svr-Published Rates'!H$7=0,'[1]Expr Svr-Published Rates'!X56-('[1]Expr Svr-Published Rates'!X56*'[1]Expr Svr-Published Rates'!H56),IF(('[1]Expr Svr-Published Rates'!X56-('[1]Expr Svr-Published Rates'!X56*'[1]Expr Svr-Published Rates'!H56))&gt;'[1]Expr Svr-Published Rates'!H$9,('[1]Expr Svr-Published Rates'!X56-('[1]Expr Svr-Published Rates'!X56*'[1]Expr Svr-Published Rates'!H56)),'[1]Expr Svr-Published Rates'!H$9))</f>
        <v>119.62912500000002</v>
      </c>
      <c r="I62" s="165">
        <f>IF('[1]Expr Svr-Published Rates'!I$7=0,'[1]Expr Svr-Published Rates'!Y56-('[1]Expr Svr-Published Rates'!Y56*'[1]Expr Svr-Published Rates'!I56),IF(('[1]Expr Svr-Published Rates'!Y56-('[1]Expr Svr-Published Rates'!Y56*'[1]Expr Svr-Published Rates'!I56))&gt;'[1]Expr Svr-Published Rates'!I$9,('[1]Expr Svr-Published Rates'!Y56-('[1]Expr Svr-Published Rates'!Y56*'[1]Expr Svr-Published Rates'!I56)),'[1]Expr Svr-Published Rates'!I$9))</f>
        <v>115.19532000000001</v>
      </c>
      <c r="J62" s="165">
        <f>IF('[1]Expr Svr-Published Rates'!J$7=0,'[1]Expr Svr-Published Rates'!Z56-('[1]Expr Svr-Published Rates'!Z56*'[1]Expr Svr-Published Rates'!J56),IF(('[1]Expr Svr-Published Rates'!Z56-('[1]Expr Svr-Published Rates'!Z56*'[1]Expr Svr-Published Rates'!J56))&gt;'[1]Expr Svr-Published Rates'!J$9,('[1]Expr Svr-Published Rates'!Z56-('[1]Expr Svr-Published Rates'!Z56*'[1]Expr Svr-Published Rates'!J56)),'[1]Expr Svr-Published Rates'!J$9))</f>
        <v>80.641920000000027</v>
      </c>
      <c r="K62" s="165">
        <f>IF('[1]Expr Svr-Published Rates'!K$7=0,'[1]Expr Svr-Published Rates'!AA56-('[1]Expr Svr-Published Rates'!AA56*'[1]Expr Svr-Published Rates'!K56),IF(('[1]Expr Svr-Published Rates'!AA56-('[1]Expr Svr-Published Rates'!AA56*'[1]Expr Svr-Published Rates'!K56))&gt;'[1]Expr Svr-Published Rates'!K$9,('[1]Expr Svr-Published Rates'!AA56-('[1]Expr Svr-Published Rates'!AA56*'[1]Expr Svr-Published Rates'!K56)),'[1]Expr Svr-Published Rates'!K$9))</f>
        <v>101.87100000000001</v>
      </c>
      <c r="L62" s="165">
        <f>IF('[1]Expr Svr-Published Rates'!L$7=0,'[1]Expr Svr-Published Rates'!AB56-('[1]Expr Svr-Published Rates'!AB56*'[1]Expr Svr-Published Rates'!L56),IF(('[1]Expr Svr-Published Rates'!AB56-('[1]Expr Svr-Published Rates'!AB56*'[1]Expr Svr-Published Rates'!L56))&gt;'[1]Expr Svr-Published Rates'!L$9,('[1]Expr Svr-Published Rates'!AB56-('[1]Expr Svr-Published Rates'!AB56*'[1]Expr Svr-Published Rates'!L56)),'[1]Expr Svr-Published Rates'!L$9))</f>
        <v>147.34912500000002</v>
      </c>
      <c r="M62" s="165">
        <f>IF('[1]Expr Svr-Published Rates'!M$7=0,'[1]Expr Svr-Published Rates'!AC56-('[1]Expr Svr-Published Rates'!AC56*'[1]Expr Svr-Published Rates'!M56),IF(('[1]Expr Svr-Published Rates'!AC56-('[1]Expr Svr-Published Rates'!AC56*'[1]Expr Svr-Published Rates'!M56))&gt;'[1]Expr Svr-Published Rates'!M$9,('[1]Expr Svr-Published Rates'!AC56-('[1]Expr Svr-Published Rates'!AC56*'[1]Expr Svr-Published Rates'!M56)),'[1]Expr Svr-Published Rates'!M$9))</f>
        <v>189.74340000000001</v>
      </c>
      <c r="N62" s="173">
        <f>IF('[1]Expr Svr-Published Rates'!N$7=0,'[1]Expr Svr-Published Rates'!AD56-('[1]Expr Svr-Published Rates'!AD56*'[1]Expr Svr-Published Rates'!N56),IF(('[1]Expr Svr-Published Rates'!AD56-('[1]Expr Svr-Published Rates'!AD56*'[1]Expr Svr-Published Rates'!N56))&gt;'[1]Expr Svr-Published Rates'!N$9,('[1]Expr Svr-Published Rates'!AD56-('[1]Expr Svr-Published Rates'!AD56*'[1]Expr Svr-Published Rates'!N56)),'[1]Expr Svr-Published Rates'!N$9))</f>
        <v>202.63319999999999</v>
      </c>
      <c r="O62" s="165">
        <v>75.264240000000001</v>
      </c>
      <c r="P62" s="165">
        <v>95.050200000000018</v>
      </c>
      <c r="Q62" s="165">
        <v>99.673674999999974</v>
      </c>
    </row>
    <row r="63" spans="1:17" s="199" customFormat="1" ht="18" customHeight="1">
      <c r="A63" s="126">
        <v>35</v>
      </c>
      <c r="B63" s="109" t="s">
        <v>519</v>
      </c>
      <c r="C63" s="175">
        <f>IF('[1]Expr Svr-Published Rates'!C$7=0,'[1]Expr Svr-Published Rates'!S57-('[1]Expr Svr-Published Rates'!S57*'[1]Expr Svr-Published Rates'!C57),IF(('[1]Expr Svr-Published Rates'!S57-('[1]Expr Svr-Published Rates'!S57*'[1]Expr Svr-Published Rates'!C57))&gt;'[1]Expr Svr-Published Rates'!C$9,('[1]Expr Svr-Published Rates'!S57-('[1]Expr Svr-Published Rates'!S57*'[1]Expr Svr-Published Rates'!C57)),'[1]Expr Svr-Published Rates'!C$9))</f>
        <v>54.102379999999982</v>
      </c>
      <c r="D63" s="176">
        <f>IF('[1]Expr Svr-Published Rates'!D$7=0,'[1]Expr Svr-Published Rates'!T57-('[1]Expr Svr-Published Rates'!T57*'[1]Expr Svr-Published Rates'!D57),IF(('[1]Expr Svr-Published Rates'!T57-('[1]Expr Svr-Published Rates'!T57*'[1]Expr Svr-Published Rates'!D57))&gt;'[1]Expr Svr-Published Rates'!D$9,('[1]Expr Svr-Published Rates'!T57-('[1]Expr Svr-Published Rates'!T57*'[1]Expr Svr-Published Rates'!D57)),'[1]Expr Svr-Published Rates'!D$9))</f>
        <v>71.713079999999991</v>
      </c>
      <c r="E63" s="176">
        <f>IF('[1]Expr Svr-Published Rates'!E$7=0,'[1]Expr Svr-Published Rates'!U57-('[1]Expr Svr-Published Rates'!U57*'[1]Expr Svr-Published Rates'!E57),IF(('[1]Expr Svr-Published Rates'!U57-('[1]Expr Svr-Published Rates'!U57*'[1]Expr Svr-Published Rates'!E57))&gt;'[1]Expr Svr-Published Rates'!E$9,('[1]Expr Svr-Published Rates'!U57-('[1]Expr Svr-Published Rates'!U57*'[1]Expr Svr-Published Rates'!E57)),'[1]Expr Svr-Published Rates'!E$9))</f>
        <v>102.64728499999998</v>
      </c>
      <c r="F63" s="176">
        <f>IF('[1]Expr Svr-Published Rates'!F$7=0,'[1]Expr Svr-Published Rates'!V57-('[1]Expr Svr-Published Rates'!V57*'[1]Expr Svr-Published Rates'!F57),IF(('[1]Expr Svr-Published Rates'!V57-('[1]Expr Svr-Published Rates'!V57*'[1]Expr Svr-Published Rates'!F57))&gt;'[1]Expr Svr-Published Rates'!F$9,('[1]Expr Svr-Published Rates'!V57-('[1]Expr Svr-Published Rates'!V57*'[1]Expr Svr-Published Rates'!F57)),'[1]Expr Svr-Published Rates'!F$9))</f>
        <v>104.94245000000001</v>
      </c>
      <c r="G63" s="176">
        <f>IF('[1]Expr Svr-Published Rates'!G$7=0,'[1]Expr Svr-Published Rates'!W57-('[1]Expr Svr-Published Rates'!W57*'[1]Expr Svr-Published Rates'!G57),IF(('[1]Expr Svr-Published Rates'!W57-('[1]Expr Svr-Published Rates'!W57*'[1]Expr Svr-Published Rates'!G57))&gt;'[1]Expr Svr-Published Rates'!G$9,('[1]Expr Svr-Published Rates'!W57-('[1]Expr Svr-Published Rates'!W57*'[1]Expr Svr-Published Rates'!G57)),'[1]Expr Svr-Published Rates'!G$9))</f>
        <v>105.75081</v>
      </c>
      <c r="H63" s="176">
        <f>IF('[1]Expr Svr-Published Rates'!H$7=0,'[1]Expr Svr-Published Rates'!X57-('[1]Expr Svr-Published Rates'!X57*'[1]Expr Svr-Published Rates'!H57),IF(('[1]Expr Svr-Published Rates'!X57-('[1]Expr Svr-Published Rates'!X57*'[1]Expr Svr-Published Rates'!H57))&gt;'[1]Expr Svr-Published Rates'!H$9,('[1]Expr Svr-Published Rates'!X57-('[1]Expr Svr-Published Rates'!X57*'[1]Expr Svr-Published Rates'!H57)),'[1]Expr Svr-Published Rates'!H$9))</f>
        <v>136.38240000000002</v>
      </c>
      <c r="I63" s="176">
        <f>IF('[1]Expr Svr-Published Rates'!I$7=0,'[1]Expr Svr-Published Rates'!Y57-('[1]Expr Svr-Published Rates'!Y57*'[1]Expr Svr-Published Rates'!I57),IF(('[1]Expr Svr-Published Rates'!Y57-('[1]Expr Svr-Published Rates'!Y57*'[1]Expr Svr-Published Rates'!I57))&gt;'[1]Expr Svr-Published Rates'!I$9,('[1]Expr Svr-Published Rates'!Y57-('[1]Expr Svr-Published Rates'!Y57*'[1]Expr Svr-Published Rates'!I57)),'[1]Expr Svr-Published Rates'!I$9))</f>
        <v>131.44148000000001</v>
      </c>
      <c r="J63" s="176">
        <f>IF('[1]Expr Svr-Published Rates'!J$7=0,'[1]Expr Svr-Published Rates'!Z57-('[1]Expr Svr-Published Rates'!Z57*'[1]Expr Svr-Published Rates'!J57),IF(('[1]Expr Svr-Published Rates'!Z57-('[1]Expr Svr-Published Rates'!Z57*'[1]Expr Svr-Published Rates'!J57))&gt;'[1]Expr Svr-Published Rates'!J$9,('[1]Expr Svr-Published Rates'!Z57-('[1]Expr Svr-Published Rates'!Z57*'[1]Expr Svr-Published Rates'!J57)),'[1]Expr Svr-Published Rates'!J$9))</f>
        <v>89.57904000000002</v>
      </c>
      <c r="K63" s="176">
        <f>IF('[1]Expr Svr-Published Rates'!K$7=0,'[1]Expr Svr-Published Rates'!AA57-('[1]Expr Svr-Published Rates'!AA57*'[1]Expr Svr-Published Rates'!K57),IF(('[1]Expr Svr-Published Rates'!AA57-('[1]Expr Svr-Published Rates'!AA57*'[1]Expr Svr-Published Rates'!K57))&gt;'[1]Expr Svr-Published Rates'!K$9,('[1]Expr Svr-Published Rates'!AA57-('[1]Expr Svr-Published Rates'!AA57*'[1]Expr Svr-Published Rates'!K57)),'[1]Expr Svr-Published Rates'!K$9))</f>
        <v>116.44132500000001</v>
      </c>
      <c r="L63" s="176">
        <f>IF('[1]Expr Svr-Published Rates'!L$7=0,'[1]Expr Svr-Published Rates'!AB57-('[1]Expr Svr-Published Rates'!AB57*'[1]Expr Svr-Published Rates'!L57),IF(('[1]Expr Svr-Published Rates'!AB57-('[1]Expr Svr-Published Rates'!AB57*'[1]Expr Svr-Published Rates'!L57))&gt;'[1]Expr Svr-Published Rates'!L$9,('[1]Expr Svr-Published Rates'!AB57-('[1]Expr Svr-Published Rates'!AB57*'[1]Expr Svr-Published Rates'!L57)),'[1]Expr Svr-Published Rates'!L$9))</f>
        <v>166.89172500000001</v>
      </c>
      <c r="M63" s="176">
        <f>IF('[1]Expr Svr-Published Rates'!M$7=0,'[1]Expr Svr-Published Rates'!AC57-('[1]Expr Svr-Published Rates'!AC57*'[1]Expr Svr-Published Rates'!M57),IF(('[1]Expr Svr-Published Rates'!AC57-('[1]Expr Svr-Published Rates'!AC57*'[1]Expr Svr-Published Rates'!M57))&gt;'[1]Expr Svr-Published Rates'!M$9,('[1]Expr Svr-Published Rates'!AC57-('[1]Expr Svr-Published Rates'!AC57*'[1]Expr Svr-Published Rates'!M57)),'[1]Expr Svr-Published Rates'!M$9))</f>
        <v>216.28530000000001</v>
      </c>
      <c r="N63" s="177">
        <f>IF('[1]Expr Svr-Published Rates'!N$7=0,'[1]Expr Svr-Published Rates'!AD57-('[1]Expr Svr-Published Rates'!AD57*'[1]Expr Svr-Published Rates'!N57),IF(('[1]Expr Svr-Published Rates'!AD57-('[1]Expr Svr-Published Rates'!AD57*'[1]Expr Svr-Published Rates'!N57))&gt;'[1]Expr Svr-Published Rates'!N$9,('[1]Expr Svr-Published Rates'!AD57-('[1]Expr Svr-Published Rates'!AD57*'[1]Expr Svr-Published Rates'!N57)),'[1]Expr Svr-Published Rates'!N$9))</f>
        <v>230.95957500000003</v>
      </c>
      <c r="O63" s="176">
        <v>83.605380000000025</v>
      </c>
      <c r="P63" s="176">
        <v>108.64496500000001</v>
      </c>
      <c r="Q63" s="176">
        <v>113.63231999999999</v>
      </c>
    </row>
    <row r="64" spans="1:17" s="199" customFormat="1" ht="18" customHeight="1">
      <c r="A64" s="126">
        <v>40</v>
      </c>
      <c r="B64" s="109" t="s">
        <v>519</v>
      </c>
      <c r="C64" s="172">
        <f>IF('[1]Expr Svr-Published Rates'!C$7=0,'[1]Expr Svr-Published Rates'!S58-('[1]Expr Svr-Published Rates'!S58*'[1]Expr Svr-Published Rates'!C58),IF(('[1]Expr Svr-Published Rates'!S58-('[1]Expr Svr-Published Rates'!S58*'[1]Expr Svr-Published Rates'!C58))&gt;'[1]Expr Svr-Published Rates'!C$9,('[1]Expr Svr-Published Rates'!S58-('[1]Expr Svr-Published Rates'!S58*'[1]Expr Svr-Published Rates'!C58)),'[1]Expr Svr-Published Rates'!C$9))</f>
        <v>59.212369999999993</v>
      </c>
      <c r="D64" s="165">
        <f>IF('[1]Expr Svr-Published Rates'!D$7=0,'[1]Expr Svr-Published Rates'!T58-('[1]Expr Svr-Published Rates'!T58*'[1]Expr Svr-Published Rates'!D58),IF(('[1]Expr Svr-Published Rates'!T58-('[1]Expr Svr-Published Rates'!T58*'[1]Expr Svr-Published Rates'!D58))&gt;'[1]Expr Svr-Published Rates'!D$9,('[1]Expr Svr-Published Rates'!T58-('[1]Expr Svr-Published Rates'!T58*'[1]Expr Svr-Published Rates'!D58)),'[1]Expr Svr-Published Rates'!D$9))</f>
        <v>79.031624999999991</v>
      </c>
      <c r="E64" s="165">
        <f>IF('[1]Expr Svr-Published Rates'!E$7=0,'[1]Expr Svr-Published Rates'!U58-('[1]Expr Svr-Published Rates'!U58*'[1]Expr Svr-Published Rates'!E58),IF(('[1]Expr Svr-Published Rates'!U58-('[1]Expr Svr-Published Rates'!U58*'[1]Expr Svr-Published Rates'!E58))&gt;'[1]Expr Svr-Published Rates'!E$9,('[1]Expr Svr-Published Rates'!U58-('[1]Expr Svr-Published Rates'!U58*'[1]Expr Svr-Published Rates'!E58)),'[1]Expr Svr-Published Rates'!E$9))</f>
        <v>115.609915</v>
      </c>
      <c r="F64" s="165">
        <f>IF('[1]Expr Svr-Published Rates'!F$7=0,'[1]Expr Svr-Published Rates'!V58-('[1]Expr Svr-Published Rates'!V58*'[1]Expr Svr-Published Rates'!F58),IF(('[1]Expr Svr-Published Rates'!V58-('[1]Expr Svr-Published Rates'!V58*'[1]Expr Svr-Published Rates'!F58))&gt;'[1]Expr Svr-Published Rates'!F$9,('[1]Expr Svr-Published Rates'!V58-('[1]Expr Svr-Published Rates'!V58*'[1]Expr Svr-Published Rates'!F58)),'[1]Expr Svr-Published Rates'!F$9))</f>
        <v>117.93394999999998</v>
      </c>
      <c r="G64" s="165">
        <f>IF('[1]Expr Svr-Published Rates'!G$7=0,'[1]Expr Svr-Published Rates'!W58-('[1]Expr Svr-Published Rates'!W58*'[1]Expr Svr-Published Rates'!G58),IF(('[1]Expr Svr-Published Rates'!W58-('[1]Expr Svr-Published Rates'!W58*'[1]Expr Svr-Published Rates'!G58))&gt;'[1]Expr Svr-Published Rates'!G$9,('[1]Expr Svr-Published Rates'!W58-('[1]Expr Svr-Published Rates'!W58*'[1]Expr Svr-Published Rates'!G58)),'[1]Expr Svr-Published Rates'!G$9))</f>
        <v>118.80005</v>
      </c>
      <c r="H64" s="165">
        <f>IF('[1]Expr Svr-Published Rates'!H$7=0,'[1]Expr Svr-Published Rates'!X58-('[1]Expr Svr-Published Rates'!X58*'[1]Expr Svr-Published Rates'!H58),IF(('[1]Expr Svr-Published Rates'!X58-('[1]Expr Svr-Published Rates'!X58*'[1]Expr Svr-Published Rates'!H58))&gt;'[1]Expr Svr-Published Rates'!H$9,('[1]Expr Svr-Published Rates'!X58-('[1]Expr Svr-Published Rates'!X58*'[1]Expr Svr-Published Rates'!H58)),'[1]Expr Svr-Published Rates'!H$9))</f>
        <v>153.15300000000002</v>
      </c>
      <c r="I64" s="165">
        <f>IF('[1]Expr Svr-Published Rates'!I$7=0,'[1]Expr Svr-Published Rates'!Y58-('[1]Expr Svr-Published Rates'!Y58*'[1]Expr Svr-Published Rates'!I58),IF(('[1]Expr Svr-Published Rates'!Y58-('[1]Expr Svr-Published Rates'!Y58*'[1]Expr Svr-Published Rates'!I58))&gt;'[1]Expr Svr-Published Rates'!I$9,('[1]Expr Svr-Published Rates'!Y58-('[1]Expr Svr-Published Rates'!Y58*'[1]Expr Svr-Published Rates'!I58)),'[1]Expr Svr-Published Rates'!I$9))</f>
        <v>147.68764000000004</v>
      </c>
      <c r="J64" s="165">
        <f>IF('[1]Expr Svr-Published Rates'!J$7=0,'[1]Expr Svr-Published Rates'!Z58-('[1]Expr Svr-Published Rates'!Z58*'[1]Expr Svr-Published Rates'!J58),IF(('[1]Expr Svr-Published Rates'!Z58-('[1]Expr Svr-Published Rates'!Z58*'[1]Expr Svr-Published Rates'!J58))&gt;'[1]Expr Svr-Published Rates'!J$9,('[1]Expr Svr-Published Rates'!Z58-('[1]Expr Svr-Published Rates'!Z58*'[1]Expr Svr-Published Rates'!J58)),'[1]Expr Svr-Published Rates'!J$9))</f>
        <v>98.724000000000018</v>
      </c>
      <c r="K64" s="165">
        <f>IF('[1]Expr Svr-Published Rates'!K$7=0,'[1]Expr Svr-Published Rates'!AA58-('[1]Expr Svr-Published Rates'!AA58*'[1]Expr Svr-Published Rates'!K58),IF(('[1]Expr Svr-Published Rates'!AA58-('[1]Expr Svr-Published Rates'!AA58*'[1]Expr Svr-Published Rates'!K58))&gt;'[1]Expr Svr-Published Rates'!K$9,('[1]Expr Svr-Published Rates'!AA58-('[1]Expr Svr-Published Rates'!AA58*'[1]Expr Svr-Published Rates'!K58)),'[1]Expr Svr-Published Rates'!K$9))</f>
        <v>130.78642500000001</v>
      </c>
      <c r="L64" s="165">
        <f>IF('[1]Expr Svr-Published Rates'!L$7=0,'[1]Expr Svr-Published Rates'!AB58-('[1]Expr Svr-Published Rates'!AB58*'[1]Expr Svr-Published Rates'!L58),IF(('[1]Expr Svr-Published Rates'!AB58-('[1]Expr Svr-Published Rates'!AB58*'[1]Expr Svr-Published Rates'!L58))&gt;'[1]Expr Svr-Published Rates'!L$9,('[1]Expr Svr-Published Rates'!AB58-('[1]Expr Svr-Published Rates'!AB58*'[1]Expr Svr-Published Rates'!L58)),'[1]Expr Svr-Published Rates'!L$9))</f>
        <v>186.48630000000003</v>
      </c>
      <c r="M64" s="165">
        <f>IF('[1]Expr Svr-Published Rates'!M$7=0,'[1]Expr Svr-Published Rates'!AC58-('[1]Expr Svr-Published Rates'!AC58*'[1]Expr Svr-Published Rates'!M58),IF(('[1]Expr Svr-Published Rates'!AC58-('[1]Expr Svr-Published Rates'!AC58*'[1]Expr Svr-Published Rates'!M58))&gt;'[1]Expr Svr-Published Rates'!M$9,('[1]Expr Svr-Published Rates'!AC58-('[1]Expr Svr-Published Rates'!AC58*'[1]Expr Svr-Published Rates'!M58)),'[1]Expr Svr-Published Rates'!M$9))</f>
        <v>242.8965</v>
      </c>
      <c r="N64" s="173">
        <f>IF('[1]Expr Svr-Published Rates'!N$7=0,'[1]Expr Svr-Published Rates'!AD58-('[1]Expr Svr-Published Rates'!AD58*'[1]Expr Svr-Published Rates'!N58),IF(('[1]Expr Svr-Published Rates'!AD58-('[1]Expr Svr-Published Rates'!AD58*'[1]Expr Svr-Published Rates'!N58))&gt;'[1]Expr Svr-Published Rates'!N$9,('[1]Expr Svr-Published Rates'!AD58-('[1]Expr Svr-Published Rates'!AD58*'[1]Expr Svr-Published Rates'!N58)),'[1]Expr Svr-Published Rates'!N$9))</f>
        <v>259.33792500000004</v>
      </c>
      <c r="O64" s="165">
        <v>92.140500000000003</v>
      </c>
      <c r="P64" s="165">
        <v>122.029585</v>
      </c>
      <c r="Q64" s="165">
        <v>127.60539999999997</v>
      </c>
    </row>
    <row r="65" spans="1:17" s="199" customFormat="1" ht="18" customHeight="1">
      <c r="A65" s="126">
        <v>45</v>
      </c>
      <c r="B65" s="109" t="s">
        <v>519</v>
      </c>
      <c r="C65" s="172">
        <f>IF('[1]Expr Svr-Published Rates'!C$7=0,'[1]Expr Svr-Published Rates'!S59-('[1]Expr Svr-Published Rates'!S59*'[1]Expr Svr-Published Rates'!C59),IF(('[1]Expr Svr-Published Rates'!S59-('[1]Expr Svr-Published Rates'!S59*'[1]Expr Svr-Published Rates'!C59))&gt;'[1]Expr Svr-Published Rates'!C$9,('[1]Expr Svr-Published Rates'!S59-('[1]Expr Svr-Published Rates'!S59*'[1]Expr Svr-Published Rates'!C59)),'[1]Expr Svr-Published Rates'!C$9))</f>
        <v>64.380099999999999</v>
      </c>
      <c r="D65" s="165">
        <f>IF('[1]Expr Svr-Published Rates'!D$7=0,'[1]Expr Svr-Published Rates'!T59-('[1]Expr Svr-Published Rates'!T59*'[1]Expr Svr-Published Rates'!D59),IF(('[1]Expr Svr-Published Rates'!T59-('[1]Expr Svr-Published Rates'!T59*'[1]Expr Svr-Published Rates'!D59))&gt;'[1]Expr Svr-Published Rates'!D$9,('[1]Expr Svr-Published Rates'!T59-('[1]Expr Svr-Published Rates'!T59*'[1]Expr Svr-Published Rates'!D59)),'[1]Expr Svr-Published Rates'!D$9))</f>
        <v>86.379039999999975</v>
      </c>
      <c r="E65" s="165">
        <f>IF('[1]Expr Svr-Published Rates'!E$7=0,'[1]Expr Svr-Published Rates'!U59-('[1]Expr Svr-Published Rates'!U59*'[1]Expr Svr-Published Rates'!E59),IF(('[1]Expr Svr-Published Rates'!U59-('[1]Expr Svr-Published Rates'!U59*'[1]Expr Svr-Published Rates'!E59))&gt;'[1]Expr Svr-Published Rates'!E$9,('[1]Expr Svr-Published Rates'!U59-('[1]Expr Svr-Published Rates'!U59*'[1]Expr Svr-Published Rates'!E59)),'[1]Expr Svr-Published Rates'!E$9))</f>
        <v>128.54367500000001</v>
      </c>
      <c r="F65" s="165">
        <f>IF('[1]Expr Svr-Published Rates'!F$7=0,'[1]Expr Svr-Published Rates'!V59-('[1]Expr Svr-Published Rates'!V59*'[1]Expr Svr-Published Rates'!F59),IF(('[1]Expr Svr-Published Rates'!V59-('[1]Expr Svr-Published Rates'!V59*'[1]Expr Svr-Published Rates'!F59))&gt;'[1]Expr Svr-Published Rates'!F$9,('[1]Expr Svr-Published Rates'!V59-('[1]Expr Svr-Published Rates'!V59*'[1]Expr Svr-Published Rates'!F59)),'[1]Expr Svr-Published Rates'!F$9))</f>
        <v>130.91101499999996</v>
      </c>
      <c r="G65" s="165">
        <f>IF('[1]Expr Svr-Published Rates'!G$7=0,'[1]Expr Svr-Published Rates'!W59-('[1]Expr Svr-Published Rates'!W59*'[1]Expr Svr-Published Rates'!G59),IF(('[1]Expr Svr-Published Rates'!W59-('[1]Expr Svr-Published Rates'!W59*'[1]Expr Svr-Published Rates'!G59))&gt;'[1]Expr Svr-Published Rates'!G$9,('[1]Expr Svr-Published Rates'!W59-('[1]Expr Svr-Published Rates'!W59*'[1]Expr Svr-Published Rates'!G59)),'[1]Expr Svr-Published Rates'!G$9))</f>
        <v>131.86372499999999</v>
      </c>
      <c r="H65" s="165">
        <f>IF('[1]Expr Svr-Published Rates'!H$7=0,'[1]Expr Svr-Published Rates'!X59-('[1]Expr Svr-Published Rates'!X59*'[1]Expr Svr-Published Rates'!H59),IF(('[1]Expr Svr-Published Rates'!X59-('[1]Expr Svr-Published Rates'!X59*'[1]Expr Svr-Published Rates'!H59))&gt;'[1]Expr Svr-Published Rates'!H$9,('[1]Expr Svr-Published Rates'!X59-('[1]Expr Svr-Published Rates'!X59*'[1]Expr Svr-Published Rates'!H59)),'[1]Expr Svr-Published Rates'!H$9))</f>
        <v>169.92360000000002</v>
      </c>
      <c r="I65" s="165">
        <f>IF('[1]Expr Svr-Published Rates'!I$7=0,'[1]Expr Svr-Published Rates'!Y59-('[1]Expr Svr-Published Rates'!Y59*'[1]Expr Svr-Published Rates'!I59),IF(('[1]Expr Svr-Published Rates'!Y59-('[1]Expr Svr-Published Rates'!Y59*'[1]Expr Svr-Published Rates'!I59))&gt;'[1]Expr Svr-Published Rates'!I$9,('[1]Expr Svr-Published Rates'!Y59-('[1]Expr Svr-Published Rates'!Y59*'[1]Expr Svr-Published Rates'!I59)),'[1]Expr Svr-Published Rates'!I$9))</f>
        <v>164.00308000000001</v>
      </c>
      <c r="J65" s="165">
        <f>IF('[1]Expr Svr-Published Rates'!J$7=0,'[1]Expr Svr-Published Rates'!Z59-('[1]Expr Svr-Published Rates'!Z59*'[1]Expr Svr-Published Rates'!J59),IF(('[1]Expr Svr-Published Rates'!Z59-('[1]Expr Svr-Published Rates'!Z59*'[1]Expr Svr-Published Rates'!J59))&gt;'[1]Expr Svr-Published Rates'!J$9,('[1]Expr Svr-Published Rates'!Z59-('[1]Expr Svr-Published Rates'!Z59*'[1]Expr Svr-Published Rates'!J59)),'[1]Expr Svr-Published Rates'!J$9))</f>
        <v>107.86896000000002</v>
      </c>
      <c r="K65" s="165">
        <f>IF('[1]Expr Svr-Published Rates'!K$7=0,'[1]Expr Svr-Published Rates'!AA59-('[1]Expr Svr-Published Rates'!AA59*'[1]Expr Svr-Published Rates'!K59),IF(('[1]Expr Svr-Published Rates'!AA59-('[1]Expr Svr-Published Rates'!AA59*'[1]Expr Svr-Published Rates'!K59))&gt;'[1]Expr Svr-Published Rates'!K$9,('[1]Expr Svr-Published Rates'!AA59-('[1]Expr Svr-Published Rates'!AA59*'[1]Expr Svr-Published Rates'!K59)),'[1]Expr Svr-Published Rates'!K$9))</f>
        <v>145.07954999999998</v>
      </c>
      <c r="L65" s="165">
        <f>IF('[1]Expr Svr-Published Rates'!L$7=0,'[1]Expr Svr-Published Rates'!AB59-('[1]Expr Svr-Published Rates'!AB59*'[1]Expr Svr-Published Rates'!L59),IF(('[1]Expr Svr-Published Rates'!AB59-('[1]Expr Svr-Published Rates'!AB59*'[1]Expr Svr-Published Rates'!L59))&gt;'[1]Expr Svr-Published Rates'!L$9,('[1]Expr Svr-Published Rates'!AB59-('[1]Expr Svr-Published Rates'!AB59*'[1]Expr Svr-Published Rates'!L59)),'[1]Expr Svr-Published Rates'!L$9))</f>
        <v>206.08087499999999</v>
      </c>
      <c r="M65" s="165">
        <f>IF('[1]Expr Svr-Published Rates'!M$7=0,'[1]Expr Svr-Published Rates'!AC59-('[1]Expr Svr-Published Rates'!AC59*'[1]Expr Svr-Published Rates'!M59),IF(('[1]Expr Svr-Published Rates'!AC59-('[1]Expr Svr-Published Rates'!AC59*'[1]Expr Svr-Published Rates'!M59))&gt;'[1]Expr Svr-Published Rates'!M$9,('[1]Expr Svr-Published Rates'!AC59-('[1]Expr Svr-Published Rates'!AC59*'[1]Expr Svr-Published Rates'!M59)),'[1]Expr Svr-Published Rates'!M$9))</f>
        <v>269.43840000000006</v>
      </c>
      <c r="N65" s="173">
        <f>IF('[1]Expr Svr-Published Rates'!N$7=0,'[1]Expr Svr-Published Rates'!AD59-('[1]Expr Svr-Published Rates'!AD59*'[1]Expr Svr-Published Rates'!N59),IF(('[1]Expr Svr-Published Rates'!AD59-('[1]Expr Svr-Published Rates'!AD59*'[1]Expr Svr-Published Rates'!N59))&gt;'[1]Expr Svr-Published Rates'!N$9,('[1]Expr Svr-Published Rates'!AD59-('[1]Expr Svr-Published Rates'!AD59*'[1]Expr Svr-Published Rates'!N59)),'[1]Expr Svr-Published Rates'!N$9))</f>
        <v>287.66430000000003</v>
      </c>
      <c r="O65" s="165">
        <v>100.67562000000001</v>
      </c>
      <c r="P65" s="165">
        <v>135.36571000000004</v>
      </c>
      <c r="Q65" s="165">
        <v>141.57847999999996</v>
      </c>
    </row>
    <row r="66" spans="1:17" s="199" customFormat="1" ht="18" customHeight="1">
      <c r="A66" s="126">
        <v>50</v>
      </c>
      <c r="B66" s="109" t="s">
        <v>519</v>
      </c>
      <c r="C66" s="172">
        <f>IF('[1]Expr Svr-Published Rates'!C$7=0,'[1]Expr Svr-Published Rates'!S60-('[1]Expr Svr-Published Rates'!S60*'[1]Expr Svr-Published Rates'!C60),IF(('[1]Expr Svr-Published Rates'!S60-('[1]Expr Svr-Published Rates'!S60*'[1]Expr Svr-Published Rates'!C60))&gt;'[1]Expr Svr-Published Rates'!C$9,('[1]Expr Svr-Published Rates'!S60-('[1]Expr Svr-Published Rates'!S60*'[1]Expr Svr-Published Rates'!C60)),'[1]Expr Svr-Published Rates'!C$9))</f>
        <v>69.504525000000001</v>
      </c>
      <c r="D66" s="165">
        <f>IF('[1]Expr Svr-Published Rates'!D$7=0,'[1]Expr Svr-Published Rates'!T60-('[1]Expr Svr-Published Rates'!T60*'[1]Expr Svr-Published Rates'!D60),IF(('[1]Expr Svr-Published Rates'!T60-('[1]Expr Svr-Published Rates'!T60*'[1]Expr Svr-Published Rates'!D60))&gt;'[1]Expr Svr-Published Rates'!D$9,('[1]Expr Svr-Published Rates'!T60-('[1]Expr Svr-Published Rates'!T60*'[1]Expr Svr-Published Rates'!D60)),'[1]Expr Svr-Published Rates'!D$9))</f>
        <v>93.726454999999987</v>
      </c>
      <c r="E66" s="165">
        <f>IF('[1]Expr Svr-Published Rates'!E$7=0,'[1]Expr Svr-Published Rates'!U60-('[1]Expr Svr-Published Rates'!U60*'[1]Expr Svr-Published Rates'!E60),IF(('[1]Expr Svr-Published Rates'!U60-('[1]Expr Svr-Published Rates'!U60*'[1]Expr Svr-Published Rates'!E60))&gt;'[1]Expr Svr-Published Rates'!E$9,('[1]Expr Svr-Published Rates'!U60-('[1]Expr Svr-Published Rates'!U60*'[1]Expr Svr-Published Rates'!E60)),'[1]Expr Svr-Published Rates'!E$9))</f>
        <v>141.506305</v>
      </c>
      <c r="F66" s="165">
        <f>IF('[1]Expr Svr-Published Rates'!F$7=0,'[1]Expr Svr-Published Rates'!V60-('[1]Expr Svr-Published Rates'!V60*'[1]Expr Svr-Published Rates'!F60),IF(('[1]Expr Svr-Published Rates'!V60-('[1]Expr Svr-Published Rates'!V60*'[1]Expr Svr-Published Rates'!F60))&gt;'[1]Expr Svr-Published Rates'!F$9,('[1]Expr Svr-Published Rates'!V60-('[1]Expr Svr-Published Rates'!V60*'[1]Expr Svr-Published Rates'!F60)),'[1]Expr Svr-Published Rates'!F$9))</f>
        <v>143.84477499999997</v>
      </c>
      <c r="G66" s="165">
        <f>IF('[1]Expr Svr-Published Rates'!G$7=0,'[1]Expr Svr-Published Rates'!W60-('[1]Expr Svr-Published Rates'!W60*'[1]Expr Svr-Published Rates'!G60),IF(('[1]Expr Svr-Published Rates'!W60-('[1]Expr Svr-Published Rates'!W60*'[1]Expr Svr-Published Rates'!G60))&gt;'[1]Expr Svr-Published Rates'!G$9,('[1]Expr Svr-Published Rates'!W60-('[1]Expr Svr-Published Rates'!W60*'[1]Expr Svr-Published Rates'!G60)),'[1]Expr Svr-Published Rates'!G$9))</f>
        <v>144.97070499999995</v>
      </c>
      <c r="H66" s="165">
        <f>IF('[1]Expr Svr-Published Rates'!H$7=0,'[1]Expr Svr-Published Rates'!X60-('[1]Expr Svr-Published Rates'!X60*'[1]Expr Svr-Published Rates'!H60),IF(('[1]Expr Svr-Published Rates'!X60-('[1]Expr Svr-Published Rates'!X60*'[1]Expr Svr-Published Rates'!H60))&gt;'[1]Expr Svr-Published Rates'!H$9,('[1]Expr Svr-Published Rates'!X60-('[1]Expr Svr-Published Rates'!X60*'[1]Expr Svr-Published Rates'!H60)),'[1]Expr Svr-Published Rates'!H$9))</f>
        <v>186.65955000000002</v>
      </c>
      <c r="I66" s="165">
        <f>IF('[1]Expr Svr-Published Rates'!I$7=0,'[1]Expr Svr-Published Rates'!Y60-('[1]Expr Svr-Published Rates'!Y60*'[1]Expr Svr-Published Rates'!I60),IF(('[1]Expr Svr-Published Rates'!Y60-('[1]Expr Svr-Published Rates'!Y60*'[1]Expr Svr-Published Rates'!I60))&gt;'[1]Expr Svr-Published Rates'!I$9,('[1]Expr Svr-Published Rates'!Y60-('[1]Expr Svr-Published Rates'!Y60*'[1]Expr Svr-Published Rates'!I60)),'[1]Expr Svr-Published Rates'!I$9))</f>
        <v>180.26656000000003</v>
      </c>
      <c r="J66" s="165">
        <f>IF('[1]Expr Svr-Published Rates'!J$7=0,'[1]Expr Svr-Published Rates'!Z60-('[1]Expr Svr-Published Rates'!Z60*'[1]Expr Svr-Published Rates'!J60),IF(('[1]Expr Svr-Published Rates'!Z60-('[1]Expr Svr-Published Rates'!Z60*'[1]Expr Svr-Published Rates'!J60))&gt;'[1]Expr Svr-Published Rates'!J$9,('[1]Expr Svr-Published Rates'!Z60-('[1]Expr Svr-Published Rates'!Z60*'[1]Expr Svr-Published Rates'!J60)),'[1]Expr Svr-Published Rates'!J$9))</f>
        <v>116.97928000000002</v>
      </c>
      <c r="K66" s="165">
        <f>IF('[1]Expr Svr-Published Rates'!K$7=0,'[1]Expr Svr-Published Rates'!AA60-('[1]Expr Svr-Published Rates'!AA60*'[1]Expr Svr-Published Rates'!K60),IF(('[1]Expr Svr-Published Rates'!AA60-('[1]Expr Svr-Published Rates'!AA60*'[1]Expr Svr-Published Rates'!K60))&gt;'[1]Expr Svr-Published Rates'!K$9,('[1]Expr Svr-Published Rates'!AA60-('[1]Expr Svr-Published Rates'!AA60*'[1]Expr Svr-Published Rates'!K60)),'[1]Expr Svr-Published Rates'!K$9))</f>
        <v>159.42465000000004</v>
      </c>
      <c r="L66" s="165">
        <f>IF('[1]Expr Svr-Published Rates'!L$7=0,'[1]Expr Svr-Published Rates'!AB60-('[1]Expr Svr-Published Rates'!AB60*'[1]Expr Svr-Published Rates'!L60),IF(('[1]Expr Svr-Published Rates'!AB60-('[1]Expr Svr-Published Rates'!AB60*'[1]Expr Svr-Published Rates'!L60))&gt;'[1]Expr Svr-Published Rates'!L$9,('[1]Expr Svr-Published Rates'!AB60-('[1]Expr Svr-Published Rates'!AB60*'[1]Expr Svr-Published Rates'!L60)),'[1]Expr Svr-Published Rates'!L$9))</f>
        <v>225.65812500000004</v>
      </c>
      <c r="M66" s="165">
        <f>IF('[1]Expr Svr-Published Rates'!M$7=0,'[1]Expr Svr-Published Rates'!AC60-('[1]Expr Svr-Published Rates'!AC60*'[1]Expr Svr-Published Rates'!M60),IF(('[1]Expr Svr-Published Rates'!AC60-('[1]Expr Svr-Published Rates'!AC60*'[1]Expr Svr-Published Rates'!M60))&gt;'[1]Expr Svr-Published Rates'!M$9,('[1]Expr Svr-Published Rates'!AC60-('[1]Expr Svr-Published Rates'!AC60*'[1]Expr Svr-Published Rates'!M60)),'[1]Expr Svr-Published Rates'!M$9))</f>
        <v>295.99762499999997</v>
      </c>
      <c r="N66" s="173">
        <f>IF('[1]Expr Svr-Published Rates'!N$7=0,'[1]Expr Svr-Published Rates'!AD60-('[1]Expr Svr-Published Rates'!AD60*'[1]Expr Svr-Published Rates'!N60),IF(('[1]Expr Svr-Published Rates'!AD60-('[1]Expr Svr-Published Rates'!AD60*'[1]Expr Svr-Published Rates'!N60))&gt;'[1]Expr Svr-Published Rates'!N$9,('[1]Expr Svr-Published Rates'!AD60-('[1]Expr Svr-Published Rates'!AD60*'[1]Expr Svr-Published Rates'!N60)),'[1]Expr Svr-Published Rates'!N$9))</f>
        <v>316.09462500000006</v>
      </c>
      <c r="O66" s="165">
        <v>109.17841000000001</v>
      </c>
      <c r="P66" s="165">
        <v>148.75033000000002</v>
      </c>
      <c r="Q66" s="165">
        <v>155.52269000000001</v>
      </c>
    </row>
    <row r="67" spans="1:17" s="199" customFormat="1" ht="18" customHeight="1">
      <c r="A67" s="125">
        <v>55</v>
      </c>
      <c r="B67" s="122" t="s">
        <v>519</v>
      </c>
      <c r="C67" s="178">
        <f>IF('[1]Expr Svr-Published Rates'!C$7=0,'[1]Expr Svr-Published Rates'!S61-('[1]Expr Svr-Published Rates'!S61*'[1]Expr Svr-Published Rates'!C61),IF(('[1]Expr Svr-Published Rates'!S61-('[1]Expr Svr-Published Rates'!S61*'[1]Expr Svr-Published Rates'!C61))&gt;'[1]Expr Svr-Published Rates'!C$9,('[1]Expr Svr-Published Rates'!S61-('[1]Expr Svr-Published Rates'!S61*'[1]Expr Svr-Published Rates'!C61)),'[1]Expr Svr-Published Rates'!C$9))</f>
        <v>74.657819999999987</v>
      </c>
      <c r="D67" s="179">
        <f>IF('[1]Expr Svr-Published Rates'!D$7=0,'[1]Expr Svr-Published Rates'!T61-('[1]Expr Svr-Published Rates'!T61*'[1]Expr Svr-Published Rates'!D61),IF(('[1]Expr Svr-Published Rates'!T61-('[1]Expr Svr-Published Rates'!T61*'[1]Expr Svr-Published Rates'!D61))&gt;'[1]Expr Svr-Published Rates'!D$9,('[1]Expr Svr-Published Rates'!T61-('[1]Expr Svr-Published Rates'!T61*'[1]Expr Svr-Published Rates'!D61)),'[1]Expr Svr-Published Rates'!D$9))</f>
        <v>101.04499999999999</v>
      </c>
      <c r="E67" s="179">
        <f>IF('[1]Expr Svr-Published Rates'!E$7=0,'[1]Expr Svr-Published Rates'!U61-('[1]Expr Svr-Published Rates'!U61*'[1]Expr Svr-Published Rates'!E61),IF(('[1]Expr Svr-Published Rates'!U61-('[1]Expr Svr-Published Rates'!U61*'[1]Expr Svr-Published Rates'!E61))&gt;'[1]Expr Svr-Published Rates'!E$9,('[1]Expr Svr-Published Rates'!U61-('[1]Expr Svr-Published Rates'!U61*'[1]Expr Svr-Published Rates'!E61)),'[1]Expr Svr-Published Rates'!E$9))</f>
        <v>154.46893499999999</v>
      </c>
      <c r="F67" s="179">
        <f>IF('[1]Expr Svr-Published Rates'!F$7=0,'[1]Expr Svr-Published Rates'!V61-('[1]Expr Svr-Published Rates'!V61*'[1]Expr Svr-Published Rates'!F61),IF(('[1]Expr Svr-Published Rates'!V61-('[1]Expr Svr-Published Rates'!V61*'[1]Expr Svr-Published Rates'!F61))&gt;'[1]Expr Svr-Published Rates'!F$9,('[1]Expr Svr-Published Rates'!V61-('[1]Expr Svr-Published Rates'!V61*'[1]Expr Svr-Published Rates'!F61)),'[1]Expr Svr-Published Rates'!F$9))</f>
        <v>156.836275</v>
      </c>
      <c r="G67" s="179">
        <f>IF('[1]Expr Svr-Published Rates'!G$7=0,'[1]Expr Svr-Published Rates'!W61-('[1]Expr Svr-Published Rates'!W61*'[1]Expr Svr-Published Rates'!G61),IF(('[1]Expr Svr-Published Rates'!W61-('[1]Expr Svr-Published Rates'!W61*'[1]Expr Svr-Published Rates'!G61))&gt;'[1]Expr Svr-Published Rates'!G$9,('[1]Expr Svr-Published Rates'!W61-('[1]Expr Svr-Published Rates'!W61*'[1]Expr Svr-Published Rates'!G61)),'[1]Expr Svr-Published Rates'!G$9))</f>
        <v>157.99107499999997</v>
      </c>
      <c r="H67" s="179">
        <f>IF('[1]Expr Svr-Published Rates'!H$7=0,'[1]Expr Svr-Published Rates'!X61-('[1]Expr Svr-Published Rates'!X61*'[1]Expr Svr-Published Rates'!H61),IF(('[1]Expr Svr-Published Rates'!X61-('[1]Expr Svr-Published Rates'!X61*'[1]Expr Svr-Published Rates'!H61))&gt;'[1]Expr Svr-Published Rates'!H$9,('[1]Expr Svr-Published Rates'!X61-('[1]Expr Svr-Published Rates'!X61*'[1]Expr Svr-Published Rates'!H61)),'[1]Expr Svr-Published Rates'!H$9))</f>
        <v>203.43015000000003</v>
      </c>
      <c r="I67" s="179">
        <f>IF('[1]Expr Svr-Published Rates'!I$7=0,'[1]Expr Svr-Published Rates'!Y61-('[1]Expr Svr-Published Rates'!Y61*'[1]Expr Svr-Published Rates'!I61),IF(('[1]Expr Svr-Published Rates'!Y61-('[1]Expr Svr-Published Rates'!Y61*'[1]Expr Svr-Published Rates'!I61))&gt;'[1]Expr Svr-Published Rates'!I$9,('[1]Expr Svr-Published Rates'!Y61-('[1]Expr Svr-Published Rates'!Y61*'[1]Expr Svr-Published Rates'!I61)),'[1]Expr Svr-Published Rates'!I$9))</f>
        <v>196.56468000000007</v>
      </c>
      <c r="J67" s="179">
        <f>IF('[1]Expr Svr-Published Rates'!J$7=0,'[1]Expr Svr-Published Rates'!Z61-('[1]Expr Svr-Published Rates'!Z61*'[1]Expr Svr-Published Rates'!J61),IF(('[1]Expr Svr-Published Rates'!Z61-('[1]Expr Svr-Published Rates'!Z61*'[1]Expr Svr-Published Rates'!J61))&gt;'[1]Expr Svr-Published Rates'!J$9,('[1]Expr Svr-Published Rates'!Z61-('[1]Expr Svr-Published Rates'!Z61*'[1]Expr Svr-Published Rates'!J61)),'[1]Expr Svr-Published Rates'!J$9))</f>
        <v>126.10692000000003</v>
      </c>
      <c r="K67" s="179">
        <f>IF('[1]Expr Svr-Published Rates'!K$7=0,'[1]Expr Svr-Published Rates'!AA61-('[1]Expr Svr-Published Rates'!AA61*'[1]Expr Svr-Published Rates'!K61),IF(('[1]Expr Svr-Published Rates'!AA61-('[1]Expr Svr-Published Rates'!AA61*'[1]Expr Svr-Published Rates'!K61))&gt;'[1]Expr Svr-Published Rates'!K$9,('[1]Expr Svr-Published Rates'!AA61-('[1]Expr Svr-Published Rates'!AA61*'[1]Expr Svr-Published Rates'!K61)),'[1]Expr Svr-Published Rates'!K$9))</f>
        <v>173.75242500000002</v>
      </c>
      <c r="L67" s="179">
        <f>IF('[1]Expr Svr-Published Rates'!L$7=0,'[1]Expr Svr-Published Rates'!AB61-('[1]Expr Svr-Published Rates'!AB61*'[1]Expr Svr-Published Rates'!L61),IF(('[1]Expr Svr-Published Rates'!AB61-('[1]Expr Svr-Published Rates'!AB61*'[1]Expr Svr-Published Rates'!L61))&gt;'[1]Expr Svr-Published Rates'!L$9,('[1]Expr Svr-Published Rates'!AB61-('[1]Expr Svr-Published Rates'!AB61*'[1]Expr Svr-Published Rates'!L61)),'[1]Expr Svr-Published Rates'!L$9))</f>
        <v>245.2527</v>
      </c>
      <c r="M67" s="179">
        <f>IF('[1]Expr Svr-Published Rates'!M$7=0,'[1]Expr Svr-Published Rates'!AC61-('[1]Expr Svr-Published Rates'!AC61*'[1]Expr Svr-Published Rates'!M61),IF(('[1]Expr Svr-Published Rates'!AC61-('[1]Expr Svr-Published Rates'!AC61*'[1]Expr Svr-Published Rates'!M61))&gt;'[1]Expr Svr-Published Rates'!M$9,('[1]Expr Svr-Published Rates'!AC61-('[1]Expr Svr-Published Rates'!AC61*'[1]Expr Svr-Published Rates'!M61)),'[1]Expr Svr-Published Rates'!M$9))</f>
        <v>322.60882500000002</v>
      </c>
      <c r="N67" s="180">
        <f>IF('[1]Expr Svr-Published Rates'!N$7=0,'[1]Expr Svr-Published Rates'!AD61-('[1]Expr Svr-Published Rates'!AD61*'[1]Expr Svr-Published Rates'!N61),IF(('[1]Expr Svr-Published Rates'!AD61-('[1]Expr Svr-Published Rates'!AD61*'[1]Expr Svr-Published Rates'!N61))&gt;'[1]Expr Svr-Published Rates'!N$9,('[1]Expr Svr-Published Rates'!AD61-('[1]Expr Svr-Published Rates'!AD61*'[1]Expr Svr-Published Rates'!N61)),'[1]Expr Svr-Published Rates'!N$9))</f>
        <v>344.47297500000002</v>
      </c>
      <c r="O67" s="179">
        <v>117.69736500000002</v>
      </c>
      <c r="P67" s="179">
        <v>162.118785</v>
      </c>
      <c r="Q67" s="179">
        <v>169.49576999999999</v>
      </c>
    </row>
    <row r="68" spans="1:17" s="199" customFormat="1" ht="18" customHeight="1">
      <c r="A68" s="126">
        <v>60</v>
      </c>
      <c r="B68" s="109" t="s">
        <v>519</v>
      </c>
      <c r="C68" s="172">
        <f>IF('[1]Expr Svr-Published Rates'!C$7=0,'[1]Expr Svr-Published Rates'!S62-('[1]Expr Svr-Published Rates'!S62*'[1]Expr Svr-Published Rates'!C62),IF(('[1]Expr Svr-Published Rates'!S62-('[1]Expr Svr-Published Rates'!S62*'[1]Expr Svr-Published Rates'!C62))&gt;'[1]Expr Svr-Published Rates'!C$9,('[1]Expr Svr-Published Rates'!S62-('[1]Expr Svr-Published Rates'!S62*'[1]Expr Svr-Published Rates'!C62)),'[1]Expr Svr-Published Rates'!C$9))</f>
        <v>79.782244999999989</v>
      </c>
      <c r="D68" s="165">
        <f>IF('[1]Expr Svr-Published Rates'!D$7=0,'[1]Expr Svr-Published Rates'!T62-('[1]Expr Svr-Published Rates'!T62*'[1]Expr Svr-Published Rates'!D62),IF(('[1]Expr Svr-Published Rates'!T62-('[1]Expr Svr-Published Rates'!T62*'[1]Expr Svr-Published Rates'!D62))&gt;'[1]Expr Svr-Published Rates'!D$9,('[1]Expr Svr-Published Rates'!T62-('[1]Expr Svr-Published Rates'!T62*'[1]Expr Svr-Published Rates'!D62)),'[1]Expr Svr-Published Rates'!D$9))</f>
        <v>108.39241499999997</v>
      </c>
      <c r="E68" s="165">
        <f>IF('[1]Expr Svr-Published Rates'!E$7=0,'[1]Expr Svr-Published Rates'!U62-('[1]Expr Svr-Published Rates'!U62*'[1]Expr Svr-Published Rates'!E62),IF(('[1]Expr Svr-Published Rates'!U62-('[1]Expr Svr-Published Rates'!U62*'[1]Expr Svr-Published Rates'!E62))&gt;'[1]Expr Svr-Published Rates'!E$9,('[1]Expr Svr-Published Rates'!U62-('[1]Expr Svr-Published Rates'!U62*'[1]Expr Svr-Published Rates'!E62)),'[1]Expr Svr-Published Rates'!E$9))</f>
        <v>167.38825999999995</v>
      </c>
      <c r="F68" s="165">
        <f>IF('[1]Expr Svr-Published Rates'!F$7=0,'[1]Expr Svr-Published Rates'!V62-('[1]Expr Svr-Published Rates'!V62*'[1]Expr Svr-Published Rates'!F62),IF(('[1]Expr Svr-Published Rates'!V62-('[1]Expr Svr-Published Rates'!V62*'[1]Expr Svr-Published Rates'!F62))&gt;'[1]Expr Svr-Published Rates'!F$9,('[1]Expr Svr-Published Rates'!V62-('[1]Expr Svr-Published Rates'!V62*'[1]Expr Svr-Published Rates'!F62)),'[1]Expr Svr-Published Rates'!F$9))</f>
        <v>169.79890499999999</v>
      </c>
      <c r="G68" s="165">
        <f>IF('[1]Expr Svr-Published Rates'!G$7=0,'[1]Expr Svr-Published Rates'!W62-('[1]Expr Svr-Published Rates'!W62*'[1]Expr Svr-Published Rates'!G62),IF(('[1]Expr Svr-Published Rates'!W62-('[1]Expr Svr-Published Rates'!W62*'[1]Expr Svr-Published Rates'!G62))&gt;'[1]Expr Svr-Published Rates'!G$9,('[1]Expr Svr-Published Rates'!W62-('[1]Expr Svr-Published Rates'!W62*'[1]Expr Svr-Published Rates'!G62)),'[1]Expr Svr-Published Rates'!G$9))</f>
        <v>171.08362</v>
      </c>
      <c r="H68" s="165">
        <f>IF('[1]Expr Svr-Published Rates'!H$7=0,'[1]Expr Svr-Published Rates'!X62-('[1]Expr Svr-Published Rates'!X62*'[1]Expr Svr-Published Rates'!H62),IF(('[1]Expr Svr-Published Rates'!X62-('[1]Expr Svr-Published Rates'!X62*'[1]Expr Svr-Published Rates'!H62))&gt;'[1]Expr Svr-Published Rates'!H$9,('[1]Expr Svr-Published Rates'!X62-('[1]Expr Svr-Published Rates'!X62*'[1]Expr Svr-Published Rates'!H62)),'[1]Expr Svr-Published Rates'!H$9))</f>
        <v>220.18342500000006</v>
      </c>
      <c r="I68" s="165">
        <f>IF('[1]Expr Svr-Published Rates'!I$7=0,'[1]Expr Svr-Published Rates'!Y62-('[1]Expr Svr-Published Rates'!Y62*'[1]Expr Svr-Published Rates'!I62),IF(('[1]Expr Svr-Published Rates'!Y62-('[1]Expr Svr-Published Rates'!Y62*'[1]Expr Svr-Published Rates'!I62))&gt;'[1]Expr Svr-Published Rates'!I$9,('[1]Expr Svr-Published Rates'!Y62-('[1]Expr Svr-Published Rates'!Y62*'[1]Expr Svr-Published Rates'!I62)),'[1]Expr Svr-Published Rates'!I$9))</f>
        <v>212.82816000000003</v>
      </c>
      <c r="J68" s="165">
        <f>IF('[1]Expr Svr-Published Rates'!J$7=0,'[1]Expr Svr-Published Rates'!Z62-('[1]Expr Svr-Published Rates'!Z62*'[1]Expr Svr-Published Rates'!J62),IF(('[1]Expr Svr-Published Rates'!Z62-('[1]Expr Svr-Published Rates'!Z62*'[1]Expr Svr-Published Rates'!J62))&gt;'[1]Expr Svr-Published Rates'!J$9,('[1]Expr Svr-Published Rates'!Z62-('[1]Expr Svr-Published Rates'!Z62*'[1]Expr Svr-Published Rates'!J62)),'[1]Expr Svr-Published Rates'!J$9))</f>
        <v>135.21724000000003</v>
      </c>
      <c r="K68" s="165">
        <f>IF('[1]Expr Svr-Published Rates'!K$7=0,'[1]Expr Svr-Published Rates'!AA62-('[1]Expr Svr-Published Rates'!AA62*'[1]Expr Svr-Published Rates'!K62),IF(('[1]Expr Svr-Published Rates'!AA62-('[1]Expr Svr-Published Rates'!AA62*'[1]Expr Svr-Published Rates'!K62))&gt;'[1]Expr Svr-Published Rates'!K$9,('[1]Expr Svr-Published Rates'!AA62-('[1]Expr Svr-Published Rates'!AA62*'[1]Expr Svr-Published Rates'!K62)),'[1]Expr Svr-Published Rates'!K$9))</f>
        <v>188.11484999999999</v>
      </c>
      <c r="L68" s="165">
        <f>IF('[1]Expr Svr-Published Rates'!L$7=0,'[1]Expr Svr-Published Rates'!AB62-('[1]Expr Svr-Published Rates'!AB62*'[1]Expr Svr-Published Rates'!L62),IF(('[1]Expr Svr-Published Rates'!AB62-('[1]Expr Svr-Published Rates'!AB62*'[1]Expr Svr-Published Rates'!L62))&gt;'[1]Expr Svr-Published Rates'!L$9,('[1]Expr Svr-Published Rates'!AB62-('[1]Expr Svr-Published Rates'!AB62*'[1]Expr Svr-Published Rates'!L62)),'[1]Expr Svr-Published Rates'!L$9))</f>
        <v>264.84727500000002</v>
      </c>
      <c r="M68" s="165">
        <f>IF('[1]Expr Svr-Published Rates'!M$7=0,'[1]Expr Svr-Published Rates'!AC62-('[1]Expr Svr-Published Rates'!AC62*'[1]Expr Svr-Published Rates'!M62),IF(('[1]Expr Svr-Published Rates'!AC62-('[1]Expr Svr-Published Rates'!AC62*'[1]Expr Svr-Published Rates'!M62))&gt;'[1]Expr Svr-Published Rates'!M$9,('[1]Expr Svr-Published Rates'!AC62-('[1]Expr Svr-Published Rates'!AC62*'[1]Expr Svr-Published Rates'!M62)),'[1]Expr Svr-Published Rates'!M$9))</f>
        <v>349.16804999999999</v>
      </c>
      <c r="N68" s="173">
        <f>IF('[1]Expr Svr-Published Rates'!N$7=0,'[1]Expr Svr-Published Rates'!AD62-('[1]Expr Svr-Published Rates'!AD62*'[1]Expr Svr-Published Rates'!N62),IF(('[1]Expr Svr-Published Rates'!AD62-('[1]Expr Svr-Published Rates'!AD62*'[1]Expr Svr-Published Rates'!N62))&gt;'[1]Expr Svr-Published Rates'!N$9,('[1]Expr Svr-Published Rates'!AD62-('[1]Expr Svr-Published Rates'!AD62*'[1]Expr Svr-Published Rates'!N62)),'[1]Expr Svr-Published Rates'!N$9))</f>
        <v>372.85132499999997</v>
      </c>
      <c r="O68" s="165">
        <v>126.200155</v>
      </c>
      <c r="P68" s="165">
        <v>175.51956999999999</v>
      </c>
      <c r="Q68" s="165">
        <v>183.45441499999998</v>
      </c>
    </row>
    <row r="69" spans="1:17" s="199" customFormat="1" ht="18" customHeight="1">
      <c r="A69" s="126">
        <v>65</v>
      </c>
      <c r="B69" s="109" t="s">
        <v>519</v>
      </c>
      <c r="C69" s="172">
        <f>IF('[1]Expr Svr-Published Rates'!C$7=0,'[1]Expr Svr-Published Rates'!S63-('[1]Expr Svr-Published Rates'!S63*'[1]Expr Svr-Published Rates'!C63),IF(('[1]Expr Svr-Published Rates'!S63-('[1]Expr Svr-Published Rates'!S63*'[1]Expr Svr-Published Rates'!C63))&gt;'[1]Expr Svr-Published Rates'!C$9,('[1]Expr Svr-Published Rates'!S63-('[1]Expr Svr-Published Rates'!S63*'[1]Expr Svr-Published Rates'!C63)),'[1]Expr Svr-Published Rates'!C$9))</f>
        <v>84.921104999999983</v>
      </c>
      <c r="D69" s="165">
        <f>IF('[1]Expr Svr-Published Rates'!D$7=0,'[1]Expr Svr-Published Rates'!T63-('[1]Expr Svr-Published Rates'!T63*'[1]Expr Svr-Published Rates'!D63),IF(('[1]Expr Svr-Published Rates'!T63-('[1]Expr Svr-Published Rates'!T63*'[1]Expr Svr-Published Rates'!D63))&gt;'[1]Expr Svr-Published Rates'!D$9,('[1]Expr Svr-Published Rates'!T63-('[1]Expr Svr-Published Rates'!T63*'[1]Expr Svr-Published Rates'!D63)),'[1]Expr Svr-Published Rates'!D$9))</f>
        <v>115.71096</v>
      </c>
      <c r="E69" s="165">
        <f>IF('[1]Expr Svr-Published Rates'!E$7=0,'[1]Expr Svr-Published Rates'!U63-('[1]Expr Svr-Published Rates'!U63*'[1]Expr Svr-Published Rates'!E63),IF(('[1]Expr Svr-Published Rates'!U63-('[1]Expr Svr-Published Rates'!U63*'[1]Expr Svr-Published Rates'!E63))&gt;'[1]Expr Svr-Published Rates'!E$9,('[1]Expr Svr-Published Rates'!U63-('[1]Expr Svr-Published Rates'!U63*'[1]Expr Svr-Published Rates'!E63)),'[1]Expr Svr-Published Rates'!E$9))</f>
        <v>180.33645499999994</v>
      </c>
      <c r="F69" s="165">
        <f>IF('[1]Expr Svr-Published Rates'!F$7=0,'[1]Expr Svr-Published Rates'!V63-('[1]Expr Svr-Published Rates'!V63*'[1]Expr Svr-Published Rates'!F63),IF(('[1]Expr Svr-Published Rates'!V63-('[1]Expr Svr-Published Rates'!V63*'[1]Expr Svr-Published Rates'!F63))&gt;'[1]Expr Svr-Published Rates'!F$9,('[1]Expr Svr-Published Rates'!V63-('[1]Expr Svr-Published Rates'!V63*'[1]Expr Svr-Published Rates'!F63)),'[1]Expr Svr-Published Rates'!F$9))</f>
        <v>182.74709999999999</v>
      </c>
      <c r="G69" s="165">
        <f>IF('[1]Expr Svr-Published Rates'!G$7=0,'[1]Expr Svr-Published Rates'!W63-('[1]Expr Svr-Published Rates'!W63*'[1]Expr Svr-Published Rates'!G63),IF(('[1]Expr Svr-Published Rates'!W63-('[1]Expr Svr-Published Rates'!W63*'[1]Expr Svr-Published Rates'!G63))&gt;'[1]Expr Svr-Published Rates'!G$9,('[1]Expr Svr-Published Rates'!W63-('[1]Expr Svr-Published Rates'!W63*'[1]Expr Svr-Published Rates'!G63)),'[1]Expr Svr-Published Rates'!G$9))</f>
        <v>184.11842499999995</v>
      </c>
      <c r="H69" s="165">
        <f>IF('[1]Expr Svr-Published Rates'!H$7=0,'[1]Expr Svr-Published Rates'!X63-('[1]Expr Svr-Published Rates'!X63*'[1]Expr Svr-Published Rates'!H63),IF(('[1]Expr Svr-Published Rates'!X63-('[1]Expr Svr-Published Rates'!X63*'[1]Expr Svr-Published Rates'!H63))&gt;'[1]Expr Svr-Published Rates'!H$9,('[1]Expr Svr-Published Rates'!X63-('[1]Expr Svr-Published Rates'!X63*'[1]Expr Svr-Published Rates'!H63)),'[1]Expr Svr-Published Rates'!H$9))</f>
        <v>236.97135000000003</v>
      </c>
      <c r="I69" s="165">
        <f>IF('[1]Expr Svr-Published Rates'!I$7=0,'[1]Expr Svr-Published Rates'!Y63-('[1]Expr Svr-Published Rates'!Y63*'[1]Expr Svr-Published Rates'!I63),IF(('[1]Expr Svr-Published Rates'!Y63-('[1]Expr Svr-Published Rates'!Y63*'[1]Expr Svr-Published Rates'!I63))&gt;'[1]Expr Svr-Published Rates'!I$9,('[1]Expr Svr-Published Rates'!Y63-('[1]Expr Svr-Published Rates'!Y63*'[1]Expr Svr-Published Rates'!I63)),'[1]Expr Svr-Published Rates'!I$9))</f>
        <v>229.12628000000007</v>
      </c>
      <c r="J69" s="165">
        <f>IF('[1]Expr Svr-Published Rates'!J$7=0,'[1]Expr Svr-Published Rates'!Z63-('[1]Expr Svr-Published Rates'!Z63*'[1]Expr Svr-Published Rates'!J63),IF(('[1]Expr Svr-Published Rates'!Z63-('[1]Expr Svr-Published Rates'!Z63*'[1]Expr Svr-Published Rates'!J63))&gt;'[1]Expr Svr-Published Rates'!J$9,('[1]Expr Svr-Published Rates'!Z63-('[1]Expr Svr-Published Rates'!Z63*'[1]Expr Svr-Published Rates'!J63)),'[1]Expr Svr-Published Rates'!J$9))</f>
        <v>144.37952000000001</v>
      </c>
      <c r="K69" s="165">
        <f>IF('[1]Expr Svr-Published Rates'!K$7=0,'[1]Expr Svr-Published Rates'!AA63-('[1]Expr Svr-Published Rates'!AA63*'[1]Expr Svr-Published Rates'!K63),IF(('[1]Expr Svr-Published Rates'!AA63-('[1]Expr Svr-Published Rates'!AA63*'[1]Expr Svr-Published Rates'!K63))&gt;'[1]Expr Svr-Published Rates'!K$9,('[1]Expr Svr-Published Rates'!AA63-('[1]Expr Svr-Published Rates'!AA63*'[1]Expr Svr-Published Rates'!K63)),'[1]Expr Svr-Published Rates'!K$9))</f>
        <v>202.42530000000005</v>
      </c>
      <c r="L69" s="165">
        <f>IF('[1]Expr Svr-Published Rates'!L$7=0,'[1]Expr Svr-Published Rates'!AB63-('[1]Expr Svr-Published Rates'!AB63*'[1]Expr Svr-Published Rates'!L63),IF(('[1]Expr Svr-Published Rates'!AB63-('[1]Expr Svr-Published Rates'!AB63*'[1]Expr Svr-Published Rates'!L63))&gt;'[1]Expr Svr-Published Rates'!L$9,('[1]Expr Svr-Published Rates'!AB63-('[1]Expr Svr-Published Rates'!AB63*'[1]Expr Svr-Published Rates'!L63)),'[1]Expr Svr-Published Rates'!L$9))</f>
        <v>284.40719999999999</v>
      </c>
      <c r="M69" s="165">
        <f>IF('[1]Expr Svr-Published Rates'!M$7=0,'[1]Expr Svr-Published Rates'!AC63-('[1]Expr Svr-Published Rates'!AC63*'[1]Expr Svr-Published Rates'!M63),IF(('[1]Expr Svr-Published Rates'!AC63-('[1]Expr Svr-Published Rates'!AC63*'[1]Expr Svr-Published Rates'!M63))&gt;'[1]Expr Svr-Published Rates'!M$9,('[1]Expr Svr-Published Rates'!AC63-('[1]Expr Svr-Published Rates'!AC63*'[1]Expr Svr-Published Rates'!M63)),'[1]Expr Svr-Published Rates'!M$9))</f>
        <v>375.67529999999999</v>
      </c>
      <c r="N69" s="173">
        <f>IF('[1]Expr Svr-Published Rates'!N$7=0,'[1]Expr Svr-Published Rates'!AD63-('[1]Expr Svr-Published Rates'!AD63*'[1]Expr Svr-Published Rates'!N63),IF(('[1]Expr Svr-Published Rates'!AD63-('[1]Expr Svr-Published Rates'!AD63*'[1]Expr Svr-Published Rates'!N63))&gt;'[1]Expr Svr-Published Rates'!N$9,('[1]Expr Svr-Published Rates'!AD63-('[1]Expr Svr-Published Rates'!AD63*'[1]Expr Svr-Published Rates'!N63)),'[1]Expr Svr-Published Rates'!N$9))</f>
        <v>401.29897500000004</v>
      </c>
      <c r="O69" s="165">
        <v>134.75144</v>
      </c>
      <c r="P69" s="165">
        <v>188.87186000000003</v>
      </c>
      <c r="Q69" s="165">
        <v>197.44192999999996</v>
      </c>
    </row>
    <row r="70" spans="1:17" s="199" customFormat="1" ht="18" customHeight="1" thickBot="1">
      <c r="A70" s="128">
        <v>70</v>
      </c>
      <c r="B70" s="113" t="s">
        <v>519</v>
      </c>
      <c r="C70" s="182">
        <f>IF('[1]Expr Svr-Published Rates'!C$7=0,'[1]Expr Svr-Published Rates'!S64-('[1]Expr Svr-Published Rates'!S64*'[1]Expr Svr-Published Rates'!C64),IF(('[1]Expr Svr-Published Rates'!S64-('[1]Expr Svr-Published Rates'!S64*'[1]Expr Svr-Published Rates'!C64))&gt;'[1]Expr Svr-Published Rates'!C$9,('[1]Expr Svr-Published Rates'!S64-('[1]Expr Svr-Published Rates'!S64*'[1]Expr Svr-Published Rates'!C64)),'[1]Expr Svr-Published Rates'!C$9))</f>
        <v>90.059964999999977</v>
      </c>
      <c r="D70" s="168">
        <f>IF('[1]Expr Svr-Published Rates'!D$7=0,'[1]Expr Svr-Published Rates'!T64-('[1]Expr Svr-Published Rates'!T64*'[1]Expr Svr-Published Rates'!D64),IF(('[1]Expr Svr-Published Rates'!T64-('[1]Expr Svr-Published Rates'!T64*'[1]Expr Svr-Published Rates'!D64))&gt;'[1]Expr Svr-Published Rates'!D$9,('[1]Expr Svr-Published Rates'!T64-('[1]Expr Svr-Published Rates'!T64*'[1]Expr Svr-Published Rates'!D64)),'[1]Expr Svr-Published Rates'!D$9))</f>
        <v>123.05837499999996</v>
      </c>
      <c r="E70" s="168">
        <f>IF('[1]Expr Svr-Published Rates'!E$7=0,'[1]Expr Svr-Published Rates'!U64-('[1]Expr Svr-Published Rates'!U64*'[1]Expr Svr-Published Rates'!E64),IF(('[1]Expr Svr-Published Rates'!U64-('[1]Expr Svr-Published Rates'!U64*'[1]Expr Svr-Published Rates'!E64))&gt;'[1]Expr Svr-Published Rates'!E$9,('[1]Expr Svr-Published Rates'!U64-('[1]Expr Svr-Published Rates'!U64*'[1]Expr Svr-Published Rates'!E64)),'[1]Expr Svr-Published Rates'!E$9))</f>
        <v>193.28465</v>
      </c>
      <c r="F70" s="168">
        <f>IF('[1]Expr Svr-Published Rates'!F$7=0,'[1]Expr Svr-Published Rates'!V64-('[1]Expr Svr-Published Rates'!V64*'[1]Expr Svr-Published Rates'!F64),IF(('[1]Expr Svr-Published Rates'!V64-('[1]Expr Svr-Published Rates'!V64*'[1]Expr Svr-Published Rates'!F64))&gt;'[1]Expr Svr-Published Rates'!F$9,('[1]Expr Svr-Published Rates'!V64-('[1]Expr Svr-Published Rates'!V64*'[1]Expr Svr-Published Rates'!F64)),'[1]Expr Svr-Published Rates'!F$9))</f>
        <v>195.72416499999997</v>
      </c>
      <c r="G70" s="168">
        <f>IF('[1]Expr Svr-Published Rates'!G$7=0,'[1]Expr Svr-Published Rates'!W64-('[1]Expr Svr-Published Rates'!W64*'[1]Expr Svr-Published Rates'!G64),IF(('[1]Expr Svr-Published Rates'!W64-('[1]Expr Svr-Published Rates'!W64*'[1]Expr Svr-Published Rates'!G64))&gt;'[1]Expr Svr-Published Rates'!G$9,('[1]Expr Svr-Published Rates'!W64-('[1]Expr Svr-Published Rates'!W64*'[1]Expr Svr-Published Rates'!G64)),'[1]Expr Svr-Published Rates'!G$9))</f>
        <v>197.18209999999999</v>
      </c>
      <c r="H70" s="168">
        <f>IF('[1]Expr Svr-Published Rates'!H$7=0,'[1]Expr Svr-Published Rates'!X64-('[1]Expr Svr-Published Rates'!X64*'[1]Expr Svr-Published Rates'!H64),IF(('[1]Expr Svr-Published Rates'!X64-('[1]Expr Svr-Published Rates'!X64*'[1]Expr Svr-Published Rates'!H64))&gt;'[1]Expr Svr-Published Rates'!H$9,('[1]Expr Svr-Published Rates'!X64-('[1]Expr Svr-Published Rates'!X64*'[1]Expr Svr-Published Rates'!H64)),'[1]Expr Svr-Published Rates'!H$9))</f>
        <v>253.74195000000003</v>
      </c>
      <c r="I70" s="168">
        <f>IF('[1]Expr Svr-Published Rates'!I$7=0,'[1]Expr Svr-Published Rates'!Y64-('[1]Expr Svr-Published Rates'!Y64*'[1]Expr Svr-Published Rates'!I64),IF(('[1]Expr Svr-Published Rates'!Y64-('[1]Expr Svr-Published Rates'!Y64*'[1]Expr Svr-Published Rates'!I64))&gt;'[1]Expr Svr-Published Rates'!I$9,('[1]Expr Svr-Published Rates'!Y64-('[1]Expr Svr-Published Rates'!Y64*'[1]Expr Svr-Published Rates'!I64)),'[1]Expr Svr-Published Rates'!I$9))</f>
        <v>245.37244000000004</v>
      </c>
      <c r="J70" s="168">
        <f>IF('[1]Expr Svr-Published Rates'!J$7=0,'[1]Expr Svr-Published Rates'!Z64-('[1]Expr Svr-Published Rates'!Z64*'[1]Expr Svr-Published Rates'!J64),IF(('[1]Expr Svr-Published Rates'!Z64-('[1]Expr Svr-Published Rates'!Z64*'[1]Expr Svr-Published Rates'!J64))&gt;'[1]Expr Svr-Published Rates'!J$9,('[1]Expr Svr-Published Rates'!Z64-('[1]Expr Svr-Published Rates'!Z64*'[1]Expr Svr-Published Rates'!J64)),'[1]Expr Svr-Published Rates'!J$9))</f>
        <v>153.52448000000004</v>
      </c>
      <c r="K70" s="168">
        <f>IF('[1]Expr Svr-Published Rates'!K$7=0,'[1]Expr Svr-Published Rates'!AA64-('[1]Expr Svr-Published Rates'!AA64*'[1]Expr Svr-Published Rates'!K64),IF(('[1]Expr Svr-Published Rates'!AA64-('[1]Expr Svr-Published Rates'!AA64*'[1]Expr Svr-Published Rates'!K64))&gt;'[1]Expr Svr-Published Rates'!K$9,('[1]Expr Svr-Published Rates'!AA64-('[1]Expr Svr-Published Rates'!AA64*'[1]Expr Svr-Published Rates'!K64)),'[1]Expr Svr-Published Rates'!K$9))</f>
        <v>216.71842500000002</v>
      </c>
      <c r="L70" s="168">
        <f>IF('[1]Expr Svr-Published Rates'!L$7=0,'[1]Expr Svr-Published Rates'!AB64-('[1]Expr Svr-Published Rates'!AB64*'[1]Expr Svr-Published Rates'!L64),IF(('[1]Expr Svr-Published Rates'!AB64-('[1]Expr Svr-Published Rates'!AB64*'[1]Expr Svr-Published Rates'!L64))&gt;'[1]Expr Svr-Published Rates'!L$9,('[1]Expr Svr-Published Rates'!AB64-('[1]Expr Svr-Published Rates'!AB64*'[1]Expr Svr-Published Rates'!L64)),'[1]Expr Svr-Published Rates'!L$9))</f>
        <v>304.03642500000001</v>
      </c>
      <c r="M70" s="168">
        <f>IF('[1]Expr Svr-Published Rates'!M$7=0,'[1]Expr Svr-Published Rates'!AC64-('[1]Expr Svr-Published Rates'!AC64*'[1]Expr Svr-Published Rates'!M64),IF(('[1]Expr Svr-Published Rates'!AC64-('[1]Expr Svr-Published Rates'!AC64*'[1]Expr Svr-Published Rates'!M64))&gt;'[1]Expr Svr-Published Rates'!M$9,('[1]Expr Svr-Published Rates'!AC64-('[1]Expr Svr-Published Rates'!AC64*'[1]Expr Svr-Published Rates'!M64)),'[1]Expr Svr-Published Rates'!M$9))</f>
        <v>402.28650000000005</v>
      </c>
      <c r="N70" s="183">
        <f>IF('[1]Expr Svr-Published Rates'!N$7=0,'[1]Expr Svr-Published Rates'!AD64-('[1]Expr Svr-Published Rates'!AD64*'[1]Expr Svr-Published Rates'!N64),IF(('[1]Expr Svr-Published Rates'!AD64-('[1]Expr Svr-Published Rates'!AD64*'[1]Expr Svr-Published Rates'!N64))&gt;'[1]Expr Svr-Published Rates'!N$9,('[1]Expr Svr-Published Rates'!AD64-('[1]Expr Svr-Published Rates'!AD64*'[1]Expr Svr-Published Rates'!N64)),'[1]Expr Svr-Published Rates'!N$9))</f>
        <v>429.64267500000005</v>
      </c>
      <c r="O70" s="168">
        <v>143.28656000000001</v>
      </c>
      <c r="P70" s="168">
        <v>202.20798500000001</v>
      </c>
      <c r="Q70" s="168">
        <v>211.41500999999994</v>
      </c>
    </row>
    <row r="71" spans="1:17" s="199" customFormat="1" ht="14.25" customHeight="1">
      <c r="A71" s="95"/>
      <c r="B71" s="116"/>
      <c r="C71" s="129"/>
      <c r="D71" s="129"/>
      <c r="E71" s="129"/>
      <c r="F71" s="127"/>
      <c r="G71" s="127"/>
      <c r="H71" s="127"/>
      <c r="I71" s="127"/>
      <c r="J71" s="127"/>
      <c r="K71" s="127"/>
      <c r="L71" s="127"/>
      <c r="M71" s="127"/>
      <c r="N71" s="127"/>
      <c r="O71" s="127"/>
      <c r="P71" s="127"/>
      <c r="Q71" s="127"/>
    </row>
    <row r="72" spans="1:17" s="199" customFormat="1" ht="14.25" customHeight="1" thickBot="1">
      <c r="A72" s="130" t="s">
        <v>521</v>
      </c>
      <c r="B72" s="116"/>
      <c r="C72" s="94"/>
      <c r="D72" s="94"/>
      <c r="E72" s="94"/>
      <c r="F72" s="94"/>
      <c r="G72" s="94"/>
      <c r="H72" s="94"/>
      <c r="I72" s="94"/>
      <c r="J72" s="94"/>
      <c r="K72" s="94"/>
      <c r="L72" s="94"/>
      <c r="M72" s="94"/>
      <c r="N72" s="94"/>
      <c r="O72" s="94"/>
      <c r="P72" s="94"/>
      <c r="Q72" s="94"/>
    </row>
    <row r="73" spans="1:17" s="199" customFormat="1" ht="18" customHeight="1">
      <c r="A73" s="131" t="s">
        <v>522</v>
      </c>
      <c r="B73" s="132" t="s">
        <v>523</v>
      </c>
      <c r="C73" s="162">
        <f>'[1]Expr Svr-Published Rates'!S65-('[1]Expr Svr-Published Rates'!S65*'[1]Expr Svr-Published Rates'!C65)</f>
        <v>1.2847149999999998</v>
      </c>
      <c r="D73" s="162">
        <f>'[1]Expr Svr-Published Rates'!T65-('[1]Expr Svr-Published Rates'!T65*'[1]Expr Svr-Published Rates'!D65)</f>
        <v>1.7552959999999995</v>
      </c>
      <c r="E73" s="162">
        <f>'[1]Expr Svr-Published Rates'!U65-('[1]Expr Svr-Published Rates'!U65*'[1]Expr Svr-Published Rates'!E65)</f>
        <v>2.7599719999999994</v>
      </c>
      <c r="F73" s="162">
        <f>'[1]Expr Svr-Published Rates'!V65-('[1]Expr Svr-Published Rates'!V65*'[1]Expr Svr-Published Rates'!F65)</f>
        <v>2.7946159999999995</v>
      </c>
      <c r="G73" s="162">
        <f>'[1]Expr Svr-Published Rates'!W65-('[1]Expr Svr-Published Rates'!W65*'[1]Expr Svr-Published Rates'!G65)</f>
        <v>2.8148249999999999</v>
      </c>
      <c r="H73" s="162">
        <f>'[1]Expr Svr-Published Rates'!X65-('[1]Expr Svr-Published Rates'!X65*'[1]Expr Svr-Published Rates'!H65)</f>
        <v>3.6243900000000009</v>
      </c>
      <c r="I73" s="162">
        <f>'[1]Expr Svr-Published Rates'!Y65-('[1]Expr Svr-Published Rates'!Y65*'[1]Expr Svr-Published Rates'!I65)</f>
        <v>3.5021040000000001</v>
      </c>
      <c r="J73" s="162">
        <f>'[1]Expr Svr-Published Rates'!Z65-('[1]Expr Svr-Published Rates'!Z65*'[1]Expr Svr-Published Rates'!J65)</f>
        <v>2.1927120000000002</v>
      </c>
      <c r="K73" s="162">
        <f>'[1]Expr Svr-Published Rates'!AA65-('[1]Expr Svr-Published Rates'!AA65*'[1]Expr Svr-Published Rates'!K65)</f>
        <v>3.0942449999999999</v>
      </c>
      <c r="L73" s="162">
        <f>'[1]Expr Svr-Published Rates'!AB65-('[1]Expr Svr-Published Rates'!AB65*'[1]Expr Svr-Published Rates'!L65)</f>
        <v>4.3416449999999998</v>
      </c>
      <c r="M73" s="162">
        <f>'[1]Expr Svr-Published Rates'!AC65-('[1]Expr Svr-Published Rates'!AC65*'[1]Expr Svr-Published Rates'!M65)</f>
        <v>5.7449700000000004</v>
      </c>
      <c r="N73" s="163">
        <f>'[1]Expr Svr-Published Rates'!AD65-('[1]Expr Svr-Published Rates'!AD65*'[1]Expr Svr-Published Rates'!N65)</f>
        <v>6.1365150000000011</v>
      </c>
      <c r="O73" s="162">
        <v>2.0464890000000002</v>
      </c>
      <c r="P73" s="162">
        <v>2.8870690000000003</v>
      </c>
      <c r="Q73" s="162">
        <v>3.0198019999999994</v>
      </c>
    </row>
    <row r="74" spans="1:17" s="199" customFormat="1" ht="18" customHeight="1">
      <c r="A74" s="133" t="s">
        <v>524</v>
      </c>
      <c r="B74" s="134" t="s">
        <v>523</v>
      </c>
      <c r="C74" s="165">
        <f>'[1]Expr Svr-Published Rates'!S66-('[1]Expr Svr-Published Rates'!S66*'[1]Expr Svr-Published Rates'!C66)</f>
        <v>1.2847149999999998</v>
      </c>
      <c r="D74" s="165">
        <f>'[1]Expr Svr-Published Rates'!T66-('[1]Expr Svr-Published Rates'!T66*'[1]Expr Svr-Published Rates'!D66)</f>
        <v>1.7552959999999995</v>
      </c>
      <c r="E74" s="165">
        <f>'[1]Expr Svr-Published Rates'!U66-('[1]Expr Svr-Published Rates'!U66*'[1]Expr Svr-Published Rates'!E66)</f>
        <v>2.7599719999999994</v>
      </c>
      <c r="F74" s="165">
        <f>'[1]Expr Svr-Published Rates'!V66-('[1]Expr Svr-Published Rates'!V66*'[1]Expr Svr-Published Rates'!F66)</f>
        <v>2.7946159999999995</v>
      </c>
      <c r="G74" s="165">
        <f>'[1]Expr Svr-Published Rates'!W66-('[1]Expr Svr-Published Rates'!W66*'[1]Expr Svr-Published Rates'!G66)</f>
        <v>2.8148249999999999</v>
      </c>
      <c r="H74" s="165">
        <f>'[1]Expr Svr-Published Rates'!X66-('[1]Expr Svr-Published Rates'!X66*'[1]Expr Svr-Published Rates'!H66)</f>
        <v>3.6243900000000009</v>
      </c>
      <c r="I74" s="165">
        <f>'[1]Expr Svr-Published Rates'!Y66-('[1]Expr Svr-Published Rates'!Y66*'[1]Expr Svr-Published Rates'!I66)</f>
        <v>3.5021040000000001</v>
      </c>
      <c r="J74" s="165">
        <f>'[1]Expr Svr-Published Rates'!Z66-('[1]Expr Svr-Published Rates'!Z66*'[1]Expr Svr-Published Rates'!J66)</f>
        <v>2.1927120000000002</v>
      </c>
      <c r="K74" s="165">
        <f>'[1]Expr Svr-Published Rates'!AA66-('[1]Expr Svr-Published Rates'!AA66*'[1]Expr Svr-Published Rates'!K66)</f>
        <v>3.0942449999999999</v>
      </c>
      <c r="L74" s="165">
        <f>'[1]Expr Svr-Published Rates'!AB66-('[1]Expr Svr-Published Rates'!AB66*'[1]Expr Svr-Published Rates'!L66)</f>
        <v>4.3416449999999998</v>
      </c>
      <c r="M74" s="165">
        <f>'[1]Expr Svr-Published Rates'!AC66-('[1]Expr Svr-Published Rates'!AC66*'[1]Expr Svr-Published Rates'!M66)</f>
        <v>5.7449700000000004</v>
      </c>
      <c r="N74" s="166">
        <f>'[1]Expr Svr-Published Rates'!AD66-('[1]Expr Svr-Published Rates'!AD66*'[1]Expr Svr-Published Rates'!N66)</f>
        <v>6.1365150000000011</v>
      </c>
      <c r="O74" s="165">
        <v>2.0464890000000002</v>
      </c>
      <c r="P74" s="165">
        <v>2.8870690000000003</v>
      </c>
      <c r="Q74" s="165">
        <v>3.0198019999999994</v>
      </c>
    </row>
    <row r="75" spans="1:17" s="199" customFormat="1" ht="18" customHeight="1">
      <c r="A75" s="133" t="s">
        <v>525</v>
      </c>
      <c r="B75" s="134" t="s">
        <v>523</v>
      </c>
      <c r="C75" s="165">
        <f>'[1]Expr Svr-Published Rates'!S67-('[1]Expr Svr-Published Rates'!S67*'[1]Expr Svr-Published Rates'!C67)</f>
        <v>1.2847149999999998</v>
      </c>
      <c r="D75" s="165">
        <f>'[1]Expr Svr-Published Rates'!T67-('[1]Expr Svr-Published Rates'!T67*'[1]Expr Svr-Published Rates'!D67)</f>
        <v>1.7552959999999995</v>
      </c>
      <c r="E75" s="165">
        <f>'[1]Expr Svr-Published Rates'!U67-('[1]Expr Svr-Published Rates'!U67*'[1]Expr Svr-Published Rates'!E67)</f>
        <v>2.7599719999999994</v>
      </c>
      <c r="F75" s="165">
        <f>'[1]Expr Svr-Published Rates'!V67-('[1]Expr Svr-Published Rates'!V67*'[1]Expr Svr-Published Rates'!F67)</f>
        <v>2.7946159999999995</v>
      </c>
      <c r="G75" s="165">
        <f>'[1]Expr Svr-Published Rates'!W67-('[1]Expr Svr-Published Rates'!W67*'[1]Expr Svr-Published Rates'!G67)</f>
        <v>2.8148249999999999</v>
      </c>
      <c r="H75" s="165">
        <f>'[1]Expr Svr-Published Rates'!X67-('[1]Expr Svr-Published Rates'!X67*'[1]Expr Svr-Published Rates'!H67)</f>
        <v>3.6243900000000009</v>
      </c>
      <c r="I75" s="165">
        <f>'[1]Expr Svr-Published Rates'!Y67-('[1]Expr Svr-Published Rates'!Y67*'[1]Expr Svr-Published Rates'!I67)</f>
        <v>3.5021040000000001</v>
      </c>
      <c r="J75" s="165">
        <f>'[1]Expr Svr-Published Rates'!Z67-('[1]Expr Svr-Published Rates'!Z67*'[1]Expr Svr-Published Rates'!J67)</f>
        <v>2.1927120000000002</v>
      </c>
      <c r="K75" s="165">
        <f>'[1]Expr Svr-Published Rates'!AA67-('[1]Expr Svr-Published Rates'!AA67*'[1]Expr Svr-Published Rates'!K67)</f>
        <v>3.0942449999999999</v>
      </c>
      <c r="L75" s="165">
        <f>'[1]Expr Svr-Published Rates'!AB67-('[1]Expr Svr-Published Rates'!AB67*'[1]Expr Svr-Published Rates'!L67)</f>
        <v>4.3416449999999998</v>
      </c>
      <c r="M75" s="165">
        <f>'[1]Expr Svr-Published Rates'!AC67-('[1]Expr Svr-Published Rates'!AC67*'[1]Expr Svr-Published Rates'!M67)</f>
        <v>5.7449700000000004</v>
      </c>
      <c r="N75" s="166">
        <f>'[1]Expr Svr-Published Rates'!AD67-('[1]Expr Svr-Published Rates'!AD67*'[1]Expr Svr-Published Rates'!N67)</f>
        <v>6.1365150000000011</v>
      </c>
      <c r="O75" s="165">
        <v>2.0464890000000002</v>
      </c>
      <c r="P75" s="165">
        <v>2.8870690000000003</v>
      </c>
      <c r="Q75" s="165">
        <v>3.0198019999999994</v>
      </c>
    </row>
    <row r="76" spans="1:17" s="199" customFormat="1" ht="18" customHeight="1">
      <c r="A76" s="133" t="s">
        <v>526</v>
      </c>
      <c r="B76" s="134" t="s">
        <v>523</v>
      </c>
      <c r="C76" s="165">
        <f>'[1]Expr Svr-Published Rates'!S68-('[1]Expr Svr-Published Rates'!S68*'[1]Expr Svr-Published Rates'!C68)</f>
        <v>1.2847149999999998</v>
      </c>
      <c r="D76" s="165">
        <f>'[1]Expr Svr-Published Rates'!T68-('[1]Expr Svr-Published Rates'!T68*'[1]Expr Svr-Published Rates'!D68)</f>
        <v>1.7552959999999995</v>
      </c>
      <c r="E76" s="165">
        <f>'[1]Expr Svr-Published Rates'!U68-('[1]Expr Svr-Published Rates'!U68*'[1]Expr Svr-Published Rates'!E68)</f>
        <v>2.7599719999999994</v>
      </c>
      <c r="F76" s="165">
        <f>'[1]Expr Svr-Published Rates'!V68-('[1]Expr Svr-Published Rates'!V68*'[1]Expr Svr-Published Rates'!F68)</f>
        <v>2.7946159999999995</v>
      </c>
      <c r="G76" s="165">
        <f>'[1]Expr Svr-Published Rates'!W68-('[1]Expr Svr-Published Rates'!W68*'[1]Expr Svr-Published Rates'!G68)</f>
        <v>2.8148249999999999</v>
      </c>
      <c r="H76" s="165">
        <f>'[1]Expr Svr-Published Rates'!X68-('[1]Expr Svr-Published Rates'!X68*'[1]Expr Svr-Published Rates'!H68)</f>
        <v>3.6243900000000009</v>
      </c>
      <c r="I76" s="165">
        <f>'[1]Expr Svr-Published Rates'!Y68-('[1]Expr Svr-Published Rates'!Y68*'[1]Expr Svr-Published Rates'!I68)</f>
        <v>3.5021040000000001</v>
      </c>
      <c r="J76" s="165">
        <f>'[1]Expr Svr-Published Rates'!Z68-('[1]Expr Svr-Published Rates'!Z68*'[1]Expr Svr-Published Rates'!J68)</f>
        <v>2.1927120000000002</v>
      </c>
      <c r="K76" s="165">
        <f>'[1]Expr Svr-Published Rates'!AA68-('[1]Expr Svr-Published Rates'!AA68*'[1]Expr Svr-Published Rates'!K68)</f>
        <v>3.0942449999999999</v>
      </c>
      <c r="L76" s="165">
        <f>'[1]Expr Svr-Published Rates'!AB68-('[1]Expr Svr-Published Rates'!AB68*'[1]Expr Svr-Published Rates'!L68)</f>
        <v>4.3416449999999998</v>
      </c>
      <c r="M76" s="165">
        <f>'[1]Expr Svr-Published Rates'!AC68-('[1]Expr Svr-Published Rates'!AC68*'[1]Expr Svr-Published Rates'!M68)</f>
        <v>5.7449700000000004</v>
      </c>
      <c r="N76" s="166">
        <f>'[1]Expr Svr-Published Rates'!AD68-('[1]Expr Svr-Published Rates'!AD68*'[1]Expr Svr-Published Rates'!N68)</f>
        <v>6.1365150000000011</v>
      </c>
      <c r="O76" s="165">
        <v>2.0464890000000002</v>
      </c>
      <c r="P76" s="165">
        <v>2.8870690000000003</v>
      </c>
      <c r="Q76" s="165">
        <v>3.0198019999999994</v>
      </c>
    </row>
    <row r="77" spans="1:17" s="199" customFormat="1" ht="18" customHeight="1">
      <c r="A77" s="133" t="s">
        <v>527</v>
      </c>
      <c r="B77" s="134" t="s">
        <v>523</v>
      </c>
      <c r="C77" s="165">
        <f>'[1]Expr Svr-Published Rates'!S69-('[1]Expr Svr-Published Rates'!S69*'[1]Expr Svr-Published Rates'!C69)</f>
        <v>1.2847149999999998</v>
      </c>
      <c r="D77" s="165">
        <f>'[1]Expr Svr-Published Rates'!T69-('[1]Expr Svr-Published Rates'!T69*'[1]Expr Svr-Published Rates'!D69)</f>
        <v>1.7552959999999995</v>
      </c>
      <c r="E77" s="165">
        <f>'[1]Expr Svr-Published Rates'!U69-('[1]Expr Svr-Published Rates'!U69*'[1]Expr Svr-Published Rates'!E69)</f>
        <v>2.7599719999999994</v>
      </c>
      <c r="F77" s="165">
        <f>'[1]Expr Svr-Published Rates'!V69-('[1]Expr Svr-Published Rates'!V69*'[1]Expr Svr-Published Rates'!F69)</f>
        <v>2.7946159999999995</v>
      </c>
      <c r="G77" s="165">
        <f>'[1]Expr Svr-Published Rates'!W69-('[1]Expr Svr-Published Rates'!W69*'[1]Expr Svr-Published Rates'!G69)</f>
        <v>2.8148249999999999</v>
      </c>
      <c r="H77" s="165">
        <f>'[1]Expr Svr-Published Rates'!X69-('[1]Expr Svr-Published Rates'!X69*'[1]Expr Svr-Published Rates'!H69)</f>
        <v>3.6243900000000009</v>
      </c>
      <c r="I77" s="165">
        <f>'[1]Expr Svr-Published Rates'!Y69-('[1]Expr Svr-Published Rates'!Y69*'[1]Expr Svr-Published Rates'!I69)</f>
        <v>3.5021040000000001</v>
      </c>
      <c r="J77" s="165">
        <f>'[1]Expr Svr-Published Rates'!Z69-('[1]Expr Svr-Published Rates'!Z69*'[1]Expr Svr-Published Rates'!J69)</f>
        <v>2.1927120000000002</v>
      </c>
      <c r="K77" s="165">
        <f>'[1]Expr Svr-Published Rates'!AA69-('[1]Expr Svr-Published Rates'!AA69*'[1]Expr Svr-Published Rates'!K69)</f>
        <v>3.0942449999999999</v>
      </c>
      <c r="L77" s="165">
        <f>'[1]Expr Svr-Published Rates'!AB69-('[1]Expr Svr-Published Rates'!AB69*'[1]Expr Svr-Published Rates'!L69)</f>
        <v>4.3416449999999998</v>
      </c>
      <c r="M77" s="165">
        <f>'[1]Expr Svr-Published Rates'!AC69-('[1]Expr Svr-Published Rates'!AC69*'[1]Expr Svr-Published Rates'!M69)</f>
        <v>5.7449700000000004</v>
      </c>
      <c r="N77" s="166">
        <f>'[1]Expr Svr-Published Rates'!AD69-('[1]Expr Svr-Published Rates'!AD69*'[1]Expr Svr-Published Rates'!N69)</f>
        <v>6.1365150000000011</v>
      </c>
      <c r="O77" s="165">
        <v>2.0464890000000002</v>
      </c>
      <c r="P77" s="165">
        <v>2.8870690000000003</v>
      </c>
      <c r="Q77" s="165">
        <v>3.0198019999999994</v>
      </c>
    </row>
    <row r="78" spans="1:17" s="199" customFormat="1" ht="18" customHeight="1" thickBot="1">
      <c r="A78" s="136" t="s">
        <v>528</v>
      </c>
      <c r="B78" s="137"/>
      <c r="C78" s="168">
        <f>'[1]Expr Svr-Published Rates'!S70-('[1]Expr Svr-Published Rates'!S70*'[1]Expr Svr-Published Rates'!C70)</f>
        <v>90.059964999999977</v>
      </c>
      <c r="D78" s="168">
        <f>'[1]Expr Svr-Published Rates'!T70-('[1]Expr Svr-Published Rates'!T70*'[1]Expr Svr-Published Rates'!D70)</f>
        <v>123.05837499999996</v>
      </c>
      <c r="E78" s="168">
        <f>'[1]Expr Svr-Published Rates'!U70-('[1]Expr Svr-Published Rates'!U70*'[1]Expr Svr-Published Rates'!E70)</f>
        <v>193.28465</v>
      </c>
      <c r="F78" s="168">
        <f>'[1]Expr Svr-Published Rates'!V70-('[1]Expr Svr-Published Rates'!V70*'[1]Expr Svr-Published Rates'!F70)</f>
        <v>195.72416499999997</v>
      </c>
      <c r="G78" s="168">
        <f>'[1]Expr Svr-Published Rates'!W70-('[1]Expr Svr-Published Rates'!W70*'[1]Expr Svr-Published Rates'!G70)</f>
        <v>197.18209999999999</v>
      </c>
      <c r="H78" s="168">
        <f>'[1]Expr Svr-Published Rates'!X70-('[1]Expr Svr-Published Rates'!X70*'[1]Expr Svr-Published Rates'!H70)</f>
        <v>253.74195000000003</v>
      </c>
      <c r="I78" s="168">
        <f>'[1]Expr Svr-Published Rates'!Y70-('[1]Expr Svr-Published Rates'!Y70*'[1]Expr Svr-Published Rates'!I70)</f>
        <v>245.37244000000004</v>
      </c>
      <c r="J78" s="168">
        <f>'[1]Expr Svr-Published Rates'!Z70-('[1]Expr Svr-Published Rates'!Z70*'[1]Expr Svr-Published Rates'!J70)</f>
        <v>153.52448000000004</v>
      </c>
      <c r="K78" s="168">
        <f>'[1]Expr Svr-Published Rates'!AA70-('[1]Expr Svr-Published Rates'!AA70*'[1]Expr Svr-Published Rates'!K70)</f>
        <v>216.71842500000002</v>
      </c>
      <c r="L78" s="168">
        <f>'[1]Expr Svr-Published Rates'!AB70-('[1]Expr Svr-Published Rates'!AB70*'[1]Expr Svr-Published Rates'!L70)</f>
        <v>304.03642500000001</v>
      </c>
      <c r="M78" s="168">
        <f>'[1]Expr Svr-Published Rates'!AC70-('[1]Expr Svr-Published Rates'!AC70*'[1]Expr Svr-Published Rates'!M70)</f>
        <v>402.28650000000005</v>
      </c>
      <c r="N78" s="169">
        <f>'[1]Expr Svr-Published Rates'!AD70-('[1]Expr Svr-Published Rates'!AD70*'[1]Expr Svr-Published Rates'!N70)</f>
        <v>429.64267500000005</v>
      </c>
      <c r="O78" s="168">
        <v>143.28656000000001</v>
      </c>
      <c r="P78" s="168">
        <v>202.20798500000001</v>
      </c>
      <c r="Q78" s="168">
        <v>211.41500999999994</v>
      </c>
    </row>
    <row r="79" spans="1:17" s="199" customFormat="1" ht="14.25" customHeight="1">
      <c r="A79" s="138"/>
      <c r="B79" s="139"/>
      <c r="C79" s="140"/>
      <c r="D79" s="140"/>
      <c r="E79" s="140"/>
      <c r="F79" s="139"/>
      <c r="G79" s="139"/>
      <c r="H79" s="139"/>
      <c r="I79" s="139"/>
      <c r="J79" s="139"/>
      <c r="K79" s="139"/>
      <c r="L79" s="139"/>
      <c r="M79" s="139"/>
      <c r="N79" s="139"/>
      <c r="O79" s="139"/>
      <c r="P79" s="139"/>
      <c r="Q79" s="139"/>
    </row>
    <row r="80" spans="1:17" s="199" customFormat="1" ht="14.25" customHeight="1">
      <c r="A80" s="138"/>
      <c r="B80" s="139"/>
      <c r="C80" s="140"/>
      <c r="D80" s="140"/>
      <c r="E80" s="140"/>
      <c r="F80" s="139"/>
      <c r="G80" s="139"/>
      <c r="H80" s="139"/>
      <c r="I80" s="139"/>
      <c r="J80" s="139"/>
      <c r="K80" s="139"/>
      <c r="L80" s="139"/>
      <c r="M80" s="139"/>
      <c r="N80" s="139"/>
      <c r="O80" s="139"/>
      <c r="P80" s="139"/>
      <c r="Q80" s="139"/>
    </row>
    <row r="81" spans="1:17" s="199" customFormat="1" ht="14.25" customHeight="1">
      <c r="A81" s="138"/>
      <c r="B81" s="139"/>
      <c r="C81" s="140"/>
      <c r="D81" s="140"/>
      <c r="E81" s="140"/>
      <c r="F81" s="139"/>
      <c r="G81" s="139"/>
      <c r="H81" s="139"/>
      <c r="I81" s="139"/>
      <c r="J81" s="139"/>
      <c r="K81" s="139"/>
      <c r="L81" s="139"/>
      <c r="M81" s="139"/>
      <c r="N81" s="139"/>
      <c r="O81" s="139"/>
      <c r="P81" s="139"/>
      <c r="Q81" s="139"/>
    </row>
    <row r="82" spans="1:17" s="199" customFormat="1" ht="14.25" customHeight="1">
      <c r="A82" s="138"/>
      <c r="B82" s="139"/>
      <c r="C82" s="140"/>
      <c r="D82" s="140"/>
      <c r="E82" s="140"/>
      <c r="F82" s="139"/>
      <c r="G82" s="139"/>
      <c r="H82" s="139"/>
      <c r="I82" s="139"/>
      <c r="J82" s="139"/>
      <c r="K82" s="139"/>
      <c r="L82" s="139"/>
      <c r="M82" s="139"/>
      <c r="N82" s="139"/>
      <c r="O82" s="139"/>
      <c r="P82" s="139"/>
      <c r="Q82" s="139"/>
    </row>
    <row r="83" spans="1:17" s="199" customFormat="1" ht="14.25" customHeight="1">
      <c r="A83" s="138"/>
      <c r="B83" s="139"/>
      <c r="C83" s="140"/>
      <c r="D83" s="140"/>
      <c r="E83" s="140"/>
      <c r="F83" s="139"/>
      <c r="G83" s="139"/>
      <c r="H83" s="139"/>
      <c r="I83" s="139"/>
      <c r="J83" s="139"/>
      <c r="K83" s="139"/>
      <c r="L83" s="139"/>
      <c r="M83" s="139"/>
      <c r="N83" s="139"/>
      <c r="O83" s="139"/>
      <c r="P83" s="139"/>
      <c r="Q83" s="139"/>
    </row>
    <row r="84" spans="1:17" s="199" customFormat="1" ht="14.25" customHeight="1">
      <c r="A84" s="138"/>
      <c r="B84" s="139"/>
      <c r="C84" s="140"/>
      <c r="D84" s="140"/>
      <c r="E84" s="140"/>
      <c r="F84" s="139"/>
      <c r="G84" s="139"/>
      <c r="H84" s="139"/>
      <c r="I84" s="139"/>
      <c r="J84" s="139"/>
      <c r="K84" s="139"/>
      <c r="L84" s="139"/>
      <c r="M84" s="139"/>
      <c r="N84" s="139"/>
      <c r="O84" s="139"/>
      <c r="P84" s="139"/>
      <c r="Q84" s="139"/>
    </row>
    <row r="85" spans="1:17" s="199" customFormat="1" ht="14.25" customHeight="1">
      <c r="A85" s="138"/>
      <c r="B85" s="139"/>
      <c r="C85" s="140"/>
      <c r="D85" s="140"/>
      <c r="E85" s="140"/>
      <c r="F85" s="139"/>
      <c r="G85" s="139"/>
      <c r="H85" s="139"/>
      <c r="I85" s="139"/>
      <c r="J85" s="139"/>
      <c r="K85" s="139"/>
      <c r="L85" s="139"/>
      <c r="M85" s="139"/>
      <c r="N85" s="139"/>
      <c r="O85" s="139"/>
      <c r="P85" s="139"/>
      <c r="Q85" s="139"/>
    </row>
    <row r="86" spans="1:17" s="199" customFormat="1" ht="14.25" customHeight="1">
      <c r="A86" s="138"/>
      <c r="B86" s="139"/>
      <c r="C86" s="140"/>
      <c r="D86" s="140"/>
      <c r="E86" s="140"/>
      <c r="F86" s="139"/>
      <c r="G86" s="139"/>
      <c r="H86" s="139"/>
      <c r="I86" s="139"/>
      <c r="J86" s="139"/>
      <c r="K86" s="139"/>
      <c r="L86" s="139"/>
      <c r="M86" s="139"/>
      <c r="N86" s="139"/>
      <c r="O86" s="139"/>
      <c r="P86" s="139"/>
      <c r="Q86" s="139"/>
    </row>
    <row r="87" spans="1:17" s="199" customFormat="1" ht="14.25" customHeight="1">
      <c r="A87" s="138"/>
      <c r="B87" s="139"/>
      <c r="C87" s="140"/>
      <c r="D87" s="140"/>
      <c r="E87" s="140"/>
      <c r="F87" s="139"/>
      <c r="G87" s="139"/>
      <c r="H87" s="139"/>
      <c r="I87" s="139"/>
      <c r="J87" s="139"/>
      <c r="K87" s="139"/>
      <c r="L87" s="139"/>
      <c r="M87" s="139"/>
      <c r="N87" s="139"/>
      <c r="O87" s="139"/>
      <c r="P87" s="139"/>
      <c r="Q87" s="139"/>
    </row>
    <row r="88" spans="1:17" s="199" customFormat="1" ht="14.25" customHeight="1">
      <c r="A88" s="143"/>
      <c r="B88" s="139"/>
      <c r="C88" s="140"/>
      <c r="D88" s="140"/>
      <c r="E88" s="140"/>
      <c r="F88" s="139"/>
      <c r="G88" s="139"/>
      <c r="H88" s="139"/>
      <c r="I88" s="139"/>
      <c r="J88" s="139"/>
      <c r="K88" s="139"/>
      <c r="L88" s="139"/>
      <c r="M88" s="139"/>
      <c r="N88" s="139"/>
      <c r="O88" s="139"/>
      <c r="P88" s="139"/>
      <c r="Q88" s="139"/>
    </row>
    <row r="89" spans="1:17" ht="16.5">
      <c r="A89" s="144"/>
    </row>
    <row r="91" spans="1:17">
      <c r="C91" s="142" t="str">
        <f>'[1]Expr Svr-Published Rates'!C9</f>
        <v xml:space="preserve"> </v>
      </c>
      <c r="D91" s="142" t="str">
        <f>'[1]Expr Svr-Published Rates'!D9</f>
        <v xml:space="preserve"> </v>
      </c>
      <c r="E91" s="142" t="str">
        <f>'[1]Expr Svr-Published Rates'!E9</f>
        <v xml:space="preserve"> </v>
      </c>
      <c r="F91" s="142" t="str">
        <f>'[1]Expr Svr-Published Rates'!F9</f>
        <v xml:space="preserve"> </v>
      </c>
      <c r="G91" s="142" t="str">
        <f>'[1]Expr Svr-Published Rates'!G9</f>
        <v xml:space="preserve"> </v>
      </c>
      <c r="H91" s="142" t="str">
        <f>'[1]Expr Svr-Published Rates'!H9</f>
        <v xml:space="preserve"> </v>
      </c>
      <c r="I91" s="142" t="str">
        <f>'[1]Expr Svr-Published Rates'!I9</f>
        <v xml:space="preserve"> </v>
      </c>
      <c r="J91" s="142" t="str">
        <f>'[1]Expr Svr-Published Rates'!J9</f>
        <v xml:space="preserve"> </v>
      </c>
      <c r="K91" s="142" t="str">
        <f>'[1]Expr Svr-Published Rates'!K9</f>
        <v xml:space="preserve"> </v>
      </c>
      <c r="L91" s="142" t="str">
        <f>'[1]Expr Svr-Published Rates'!L9</f>
        <v xml:space="preserve"> </v>
      </c>
      <c r="M91" s="142" t="str">
        <f>'[1]Expr Svr-Published Rates'!M9</f>
        <v xml:space="preserve"> </v>
      </c>
      <c r="N91" s="142" t="str">
        <f>'[1]Expr Svr-Published Rates'!N9</f>
        <v xml:space="preserve"> </v>
      </c>
      <c r="O91" s="142" t="s">
        <v>530</v>
      </c>
      <c r="P91" s="142" t="s">
        <v>530</v>
      </c>
      <c r="Q91" s="142" t="s">
        <v>530</v>
      </c>
    </row>
    <row r="94" spans="1:17" s="199" customFormat="1" ht="14.25" customHeight="1">
      <c r="A94" s="84"/>
      <c r="B94" s="147"/>
      <c r="C94" s="140"/>
      <c r="D94" s="140"/>
      <c r="E94" s="140"/>
      <c r="F94" s="139"/>
      <c r="G94" s="139"/>
      <c r="H94" s="139"/>
      <c r="I94" s="139"/>
      <c r="J94" s="139"/>
      <c r="K94" s="139"/>
      <c r="L94" s="139"/>
      <c r="M94" s="139"/>
      <c r="N94" s="139"/>
      <c r="O94" s="139"/>
      <c r="P94" s="139"/>
      <c r="Q94" s="139"/>
    </row>
    <row r="95" spans="1:17" s="199" customFormat="1" ht="14.25" customHeight="1">
      <c r="A95" s="84"/>
      <c r="B95" s="147"/>
      <c r="C95" s="140"/>
      <c r="D95" s="140"/>
      <c r="E95" s="140"/>
      <c r="F95" s="139"/>
      <c r="G95" s="139"/>
      <c r="H95" s="139"/>
      <c r="I95" s="139"/>
      <c r="J95" s="139"/>
      <c r="K95" s="139"/>
      <c r="L95" s="139"/>
      <c r="M95" s="139"/>
      <c r="N95" s="139"/>
      <c r="O95" s="139"/>
      <c r="P95" s="139"/>
      <c r="Q95" s="139"/>
    </row>
    <row r="96" spans="1:17" s="199" customFormat="1" ht="14.25" customHeight="1">
      <c r="A96" s="150"/>
      <c r="B96" s="147"/>
      <c r="C96" s="140"/>
      <c r="D96" s="140"/>
      <c r="E96" s="140"/>
      <c r="F96" s="139"/>
      <c r="G96" s="139"/>
      <c r="H96" s="139"/>
      <c r="I96" s="139"/>
      <c r="J96" s="139"/>
      <c r="K96" s="139"/>
      <c r="L96" s="139"/>
      <c r="M96" s="139"/>
      <c r="N96" s="139"/>
      <c r="O96" s="139"/>
      <c r="P96" s="139"/>
      <c r="Q96" s="139"/>
    </row>
    <row r="97" spans="1:17" s="201" customFormat="1" ht="15" customHeight="1">
      <c r="A97" s="150"/>
      <c r="B97" s="147"/>
      <c r="C97" s="140"/>
      <c r="D97" s="140"/>
      <c r="E97" s="140"/>
      <c r="F97" s="139"/>
      <c r="G97" s="139"/>
      <c r="H97" s="139"/>
      <c r="I97" s="139"/>
      <c r="J97" s="139"/>
      <c r="K97" s="139"/>
      <c r="L97" s="139"/>
      <c r="M97" s="139"/>
      <c r="N97" s="139"/>
      <c r="O97" s="139"/>
      <c r="P97" s="139"/>
      <c r="Q97" s="139"/>
    </row>
    <row r="98" spans="1:17" s="201" customFormat="1" ht="15" customHeight="1">
      <c r="A98" s="150"/>
      <c r="B98" s="147"/>
      <c r="C98" s="140"/>
      <c r="D98" s="140"/>
      <c r="E98" s="140"/>
      <c r="F98" s="139"/>
      <c r="G98" s="139"/>
      <c r="H98" s="139"/>
      <c r="I98" s="139"/>
      <c r="J98" s="139"/>
      <c r="K98" s="139"/>
      <c r="L98" s="139"/>
      <c r="M98" s="139"/>
      <c r="N98" s="139"/>
      <c r="O98" s="139"/>
      <c r="P98" s="139"/>
      <c r="Q98" s="139"/>
    </row>
    <row r="99" spans="1:17" s="202" customFormat="1">
      <c r="A99" s="150"/>
      <c r="B99" s="147"/>
      <c r="C99" s="140"/>
      <c r="D99" s="140"/>
      <c r="E99" s="140"/>
      <c r="F99" s="139"/>
      <c r="G99" s="139"/>
      <c r="H99" s="139"/>
      <c r="I99" s="139"/>
      <c r="J99" s="139"/>
      <c r="K99" s="139"/>
      <c r="L99" s="139"/>
      <c r="M99" s="139"/>
      <c r="N99" s="139"/>
      <c r="O99" s="139"/>
      <c r="P99" s="139"/>
      <c r="Q99" s="139"/>
    </row>
    <row r="100" spans="1:17" ht="14.25" customHeight="1">
      <c r="A100" s="150"/>
      <c r="B100" s="147"/>
      <c r="C100" s="140"/>
      <c r="D100" s="140"/>
      <c r="E100" s="140"/>
      <c r="F100" s="139"/>
      <c r="G100" s="139"/>
      <c r="H100" s="139"/>
      <c r="I100" s="139"/>
      <c r="J100" s="139"/>
      <c r="K100" s="139"/>
      <c r="L100" s="139"/>
      <c r="M100" s="139"/>
      <c r="N100" s="139"/>
      <c r="O100" s="139"/>
      <c r="P100" s="139"/>
      <c r="Q100" s="139"/>
    </row>
    <row r="101" spans="1:17">
      <c r="A101" s="150"/>
      <c r="B101" s="147"/>
      <c r="C101" s="140"/>
      <c r="D101" s="140"/>
      <c r="E101" s="140"/>
      <c r="F101" s="139"/>
      <c r="G101" s="139"/>
      <c r="H101" s="139"/>
      <c r="I101" s="139"/>
      <c r="J101" s="139"/>
      <c r="K101" s="139"/>
      <c r="L101" s="139"/>
      <c r="M101" s="139"/>
      <c r="N101" s="139"/>
      <c r="O101" s="139"/>
      <c r="P101" s="139"/>
      <c r="Q101" s="139"/>
    </row>
    <row r="102" spans="1:17">
      <c r="A102" s="150"/>
      <c r="B102" s="147"/>
      <c r="C102" s="140"/>
      <c r="D102" s="140"/>
      <c r="E102" s="140"/>
      <c r="F102" s="139"/>
      <c r="G102" s="139"/>
      <c r="H102" s="139"/>
      <c r="I102" s="139"/>
      <c r="J102" s="139"/>
      <c r="K102" s="139"/>
      <c r="L102" s="139"/>
      <c r="M102" s="139"/>
      <c r="N102" s="139"/>
      <c r="O102" s="139"/>
      <c r="P102" s="139"/>
      <c r="Q102" s="139"/>
    </row>
    <row r="103" spans="1:17">
      <c r="A103" s="150"/>
      <c r="B103" s="147"/>
      <c r="C103" s="140"/>
      <c r="D103" s="140"/>
      <c r="E103" s="140"/>
      <c r="F103" s="139"/>
      <c r="G103" s="139"/>
      <c r="H103" s="139"/>
      <c r="I103" s="139"/>
      <c r="J103" s="139"/>
      <c r="K103" s="139"/>
      <c r="L103" s="139"/>
      <c r="M103" s="139"/>
      <c r="N103" s="139"/>
      <c r="O103" s="139"/>
      <c r="P103" s="139"/>
      <c r="Q103" s="139"/>
    </row>
    <row r="104" spans="1:17">
      <c r="A104" s="150"/>
      <c r="B104" s="147"/>
      <c r="C104" s="140"/>
      <c r="D104" s="140"/>
      <c r="E104" s="140"/>
      <c r="F104" s="139"/>
      <c r="G104" s="139"/>
      <c r="H104" s="139"/>
      <c r="I104" s="139"/>
      <c r="J104" s="139"/>
      <c r="K104" s="139"/>
      <c r="L104" s="139"/>
      <c r="M104" s="139"/>
      <c r="N104" s="139"/>
      <c r="O104" s="139"/>
      <c r="P104" s="139"/>
      <c r="Q104" s="139"/>
    </row>
    <row r="105" spans="1:17">
      <c r="A105" s="150"/>
      <c r="B105" s="147"/>
      <c r="C105" s="140"/>
      <c r="D105" s="140"/>
      <c r="E105" s="140"/>
      <c r="F105" s="139"/>
      <c r="G105" s="139"/>
      <c r="H105" s="139"/>
      <c r="I105" s="139"/>
      <c r="J105" s="139"/>
      <c r="K105" s="139"/>
      <c r="L105" s="139"/>
      <c r="M105" s="139"/>
      <c r="N105" s="139"/>
      <c r="O105" s="139"/>
      <c r="P105" s="139"/>
      <c r="Q105" s="139"/>
    </row>
    <row r="106" spans="1:17">
      <c r="A106" s="150"/>
      <c r="B106" s="147"/>
      <c r="C106" s="140"/>
      <c r="D106" s="140"/>
      <c r="E106" s="140"/>
      <c r="F106" s="139"/>
      <c r="G106" s="139"/>
      <c r="H106" s="139"/>
      <c r="I106" s="139"/>
      <c r="J106" s="139"/>
      <c r="K106" s="139"/>
      <c r="L106" s="139"/>
      <c r="M106" s="139"/>
      <c r="N106" s="139"/>
      <c r="O106" s="139"/>
      <c r="P106" s="139"/>
      <c r="Q106" s="139"/>
    </row>
    <row r="107" spans="1:17">
      <c r="A107" s="150"/>
      <c r="B107" s="147"/>
      <c r="C107" s="140"/>
      <c r="D107" s="140"/>
      <c r="E107" s="140"/>
      <c r="F107" s="139"/>
      <c r="G107" s="139"/>
      <c r="H107" s="139"/>
      <c r="I107" s="139"/>
      <c r="J107" s="139"/>
      <c r="K107" s="139"/>
      <c r="L107" s="139"/>
      <c r="M107" s="139"/>
      <c r="N107" s="139"/>
      <c r="O107" s="139"/>
      <c r="P107" s="139"/>
      <c r="Q107" s="139"/>
    </row>
    <row r="108" spans="1:17" ht="12.95" customHeight="1">
      <c r="A108" s="150"/>
      <c r="B108" s="147"/>
      <c r="C108" s="140"/>
      <c r="D108" s="140"/>
      <c r="E108" s="140"/>
      <c r="F108" s="139"/>
      <c r="G108" s="139"/>
      <c r="H108" s="139"/>
      <c r="I108" s="139"/>
      <c r="J108" s="139"/>
      <c r="K108" s="139"/>
      <c r="L108" s="139"/>
      <c r="M108" s="139"/>
      <c r="N108" s="139"/>
      <c r="O108" s="139"/>
      <c r="P108" s="139"/>
      <c r="Q108" s="139"/>
    </row>
    <row r="109" spans="1:17" ht="12.95" customHeight="1">
      <c r="A109" s="150"/>
      <c r="B109" s="147"/>
      <c r="C109" s="140"/>
      <c r="D109" s="140"/>
      <c r="E109" s="140"/>
      <c r="F109" s="139"/>
      <c r="G109" s="139"/>
      <c r="H109" s="139"/>
      <c r="I109" s="139"/>
      <c r="J109" s="139"/>
      <c r="K109" s="139"/>
      <c r="L109" s="139"/>
      <c r="M109" s="139"/>
      <c r="N109" s="139"/>
      <c r="O109" s="139"/>
      <c r="P109" s="139"/>
      <c r="Q109" s="139"/>
    </row>
    <row r="110" spans="1:17" ht="5.25" customHeight="1">
      <c r="A110" s="150"/>
      <c r="B110" s="147"/>
      <c r="C110" s="140"/>
      <c r="D110" s="140"/>
      <c r="E110" s="140"/>
      <c r="F110" s="139"/>
      <c r="G110" s="139"/>
      <c r="H110" s="139"/>
      <c r="I110" s="139"/>
      <c r="J110" s="139"/>
      <c r="K110" s="139"/>
      <c r="L110" s="139"/>
      <c r="M110" s="139"/>
      <c r="N110" s="139"/>
      <c r="O110" s="139"/>
      <c r="P110" s="139"/>
      <c r="Q110" s="139"/>
    </row>
    <row r="111" spans="1:17">
      <c r="A111" s="150"/>
      <c r="B111" s="147"/>
      <c r="C111" s="140"/>
      <c r="D111" s="140"/>
      <c r="E111" s="140"/>
      <c r="F111" s="139"/>
      <c r="G111" s="139"/>
      <c r="H111" s="139"/>
      <c r="I111" s="139"/>
      <c r="J111" s="139"/>
      <c r="K111" s="139"/>
      <c r="L111" s="139"/>
      <c r="M111" s="139"/>
      <c r="N111" s="139"/>
      <c r="O111" s="139"/>
      <c r="P111" s="139"/>
      <c r="Q111" s="139"/>
    </row>
    <row r="112" spans="1:17">
      <c r="A112" s="150"/>
      <c r="B112" s="147"/>
      <c r="C112" s="140"/>
      <c r="D112" s="140"/>
      <c r="E112" s="140"/>
      <c r="F112" s="139"/>
      <c r="G112" s="139"/>
      <c r="H112" s="139"/>
      <c r="I112" s="139"/>
      <c r="J112" s="139"/>
      <c r="K112" s="139"/>
      <c r="L112" s="139"/>
      <c r="M112" s="139"/>
      <c r="N112" s="139"/>
      <c r="O112" s="139"/>
      <c r="P112" s="139"/>
      <c r="Q112" s="139"/>
    </row>
    <row r="113" spans="1:17">
      <c r="A113" s="138"/>
      <c r="B113" s="147"/>
      <c r="C113" s="140"/>
      <c r="D113" s="140"/>
      <c r="E113" s="140"/>
      <c r="F113" s="139"/>
      <c r="G113" s="139"/>
      <c r="H113" s="139"/>
      <c r="I113" s="139"/>
      <c r="J113" s="139"/>
      <c r="K113" s="139"/>
      <c r="L113" s="139"/>
      <c r="M113" s="139"/>
      <c r="N113" s="139"/>
      <c r="O113" s="139"/>
      <c r="P113" s="139"/>
      <c r="Q113" s="139"/>
    </row>
    <row r="114" spans="1:17">
      <c r="A114" s="138"/>
      <c r="B114" s="147"/>
      <c r="C114" s="140"/>
      <c r="D114" s="140"/>
      <c r="E114" s="140"/>
      <c r="F114" s="139"/>
      <c r="G114" s="139"/>
      <c r="H114" s="139"/>
      <c r="I114" s="139"/>
      <c r="J114" s="139"/>
      <c r="K114" s="139"/>
      <c r="L114" s="139"/>
      <c r="M114" s="139"/>
      <c r="N114" s="139"/>
      <c r="O114" s="139"/>
      <c r="P114" s="139"/>
      <c r="Q114" s="139"/>
    </row>
    <row r="115" spans="1:17">
      <c r="A115" s="138"/>
      <c r="B115" s="147"/>
      <c r="C115" s="140"/>
      <c r="D115" s="140"/>
      <c r="E115" s="140"/>
      <c r="F115" s="139"/>
      <c r="G115" s="139"/>
      <c r="H115" s="139"/>
      <c r="I115" s="139"/>
      <c r="J115" s="139"/>
      <c r="K115" s="139"/>
      <c r="L115" s="139"/>
      <c r="M115" s="139"/>
      <c r="N115" s="139"/>
      <c r="O115" s="139"/>
      <c r="P115" s="139"/>
      <c r="Q115" s="139"/>
    </row>
    <row r="116" spans="1:17">
      <c r="A116" s="138"/>
      <c r="B116" s="147"/>
      <c r="C116" s="140"/>
      <c r="D116" s="140"/>
      <c r="E116" s="140"/>
      <c r="F116" s="139"/>
      <c r="G116" s="139"/>
      <c r="H116" s="139"/>
      <c r="I116" s="139"/>
      <c r="J116" s="139"/>
      <c r="K116" s="139"/>
      <c r="L116" s="139"/>
      <c r="M116" s="139"/>
      <c r="N116" s="139"/>
      <c r="O116" s="139"/>
      <c r="P116" s="139"/>
      <c r="Q116" s="139"/>
    </row>
    <row r="117" spans="1:17">
      <c r="A117" s="138"/>
      <c r="B117" s="147"/>
      <c r="C117" s="140"/>
      <c r="D117" s="140"/>
      <c r="E117" s="140"/>
      <c r="F117" s="139"/>
      <c r="G117" s="139"/>
      <c r="H117" s="139"/>
      <c r="I117" s="139"/>
      <c r="J117" s="139"/>
      <c r="K117" s="139"/>
      <c r="L117" s="139"/>
      <c r="M117" s="139"/>
      <c r="N117" s="139"/>
      <c r="O117" s="139"/>
      <c r="P117" s="139"/>
      <c r="Q117" s="139"/>
    </row>
    <row r="118" spans="1:17">
      <c r="A118" s="138"/>
      <c r="B118" s="147"/>
      <c r="C118" s="140"/>
      <c r="D118" s="140"/>
      <c r="E118" s="140"/>
      <c r="F118" s="139"/>
      <c r="G118" s="139"/>
      <c r="H118" s="139"/>
      <c r="I118" s="139"/>
      <c r="J118" s="139"/>
      <c r="K118" s="139"/>
      <c r="L118" s="139"/>
      <c r="M118" s="139"/>
      <c r="N118" s="139"/>
      <c r="O118" s="139"/>
      <c r="P118" s="139"/>
      <c r="Q118" s="139"/>
    </row>
    <row r="119" spans="1:17">
      <c r="A119" s="138"/>
      <c r="B119" s="147"/>
      <c r="C119" s="140"/>
      <c r="D119" s="140"/>
      <c r="E119" s="140"/>
      <c r="F119" s="139"/>
      <c r="G119" s="139"/>
      <c r="H119" s="139"/>
      <c r="I119" s="139"/>
      <c r="J119" s="139"/>
      <c r="K119" s="139"/>
      <c r="L119" s="139"/>
      <c r="M119" s="139"/>
      <c r="N119" s="139"/>
      <c r="O119" s="139"/>
      <c r="P119" s="139"/>
      <c r="Q119" s="139"/>
    </row>
    <row r="120" spans="1:17">
      <c r="A120" s="138"/>
      <c r="B120" s="147"/>
      <c r="C120" s="140"/>
      <c r="D120" s="140"/>
      <c r="E120" s="140"/>
      <c r="F120" s="139"/>
      <c r="G120" s="139"/>
      <c r="H120" s="139"/>
      <c r="I120" s="139"/>
      <c r="J120" s="139"/>
      <c r="K120" s="139"/>
      <c r="L120" s="139"/>
      <c r="M120" s="139"/>
      <c r="N120" s="139"/>
      <c r="O120" s="139"/>
      <c r="P120" s="139"/>
      <c r="Q120" s="139"/>
    </row>
  </sheetData>
  <mergeCells count="4">
    <mergeCell ref="A2:N2"/>
    <mergeCell ref="A3:N3"/>
    <mergeCell ref="A4:N4"/>
    <mergeCell ref="A5:N5"/>
  </mergeCells>
  <conditionalFormatting sqref="C28:N70">
    <cfRule type="cellIs" dxfId="13" priority="3" stopIfTrue="1" operator="equal">
      <formula>C$16</formula>
    </cfRule>
  </conditionalFormatting>
  <conditionalFormatting sqref="O28:P70">
    <cfRule type="cellIs" dxfId="12" priority="2" stopIfTrue="1" operator="equal">
      <formula>O$16</formula>
    </cfRule>
  </conditionalFormatting>
  <conditionalFormatting sqref="Q28:Q70">
    <cfRule type="cellIs" dxfId="11" priority="1" stopIfTrue="1" operator="equal">
      <formula>Q$16</formula>
    </cfRule>
  </conditionalFormatting>
  <printOptions horizontalCentered="1"/>
  <pageMargins left="0.25" right="0.25" top="0.25" bottom="0.1" header="0.17" footer="0.25"/>
  <pageSetup paperSize="9" scale="49" orientation="portrait" horizontalDpi="4294967292" r:id="rId1"/>
  <headerFooter alignWithMargins="0">
    <oddFooter>&amp;L&amp;"Arial,Bold"United Parcel Service Confidential&amp;C&amp;"Arial,Regular"&amp;D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I103"/>
  <sheetViews>
    <sheetView showGridLines="0" topLeftCell="A18" zoomScale="70" zoomScaleNormal="75" workbookViewId="0">
      <selection activeCell="N40" sqref="N40"/>
    </sheetView>
  </sheetViews>
  <sheetFormatPr defaultColWidth="9.140625" defaultRowHeight="12.75"/>
  <cols>
    <col min="1" max="1" width="11.140625" style="75" customWidth="1"/>
    <col min="2" max="2" width="10.5703125" style="145" customWidth="1"/>
    <col min="3" max="5" width="17" style="146" customWidth="1"/>
    <col min="6" max="8" width="17" style="141" customWidth="1"/>
    <col min="9" max="16384" width="9.140625" style="187"/>
  </cols>
  <sheetData>
    <row r="1" spans="1:9" ht="27" customHeight="1">
      <c r="A1" s="67"/>
      <c r="B1" s="68"/>
      <c r="C1" s="69"/>
      <c r="D1" s="70"/>
      <c r="E1" s="71"/>
      <c r="F1" s="72"/>
      <c r="G1" s="72"/>
      <c r="H1" s="72"/>
    </row>
    <row r="2" spans="1:9" ht="30" customHeight="1">
      <c r="A2" s="188" t="str">
        <f>'[1]Expr Plus-Net Rates'!$A$2</f>
        <v>VIAMED LTD</v>
      </c>
      <c r="B2" s="188"/>
      <c r="C2" s="188"/>
      <c r="D2" s="188"/>
      <c r="E2" s="188"/>
      <c r="F2" s="188"/>
      <c r="G2" s="188"/>
      <c r="H2" s="188"/>
    </row>
    <row r="3" spans="1:9" s="190" customFormat="1" ht="33" customHeight="1">
      <c r="A3" s="189" t="s">
        <v>533</v>
      </c>
      <c r="B3" s="189"/>
      <c r="C3" s="189"/>
      <c r="D3" s="189"/>
      <c r="E3" s="189"/>
      <c r="F3" s="189"/>
      <c r="G3" s="189"/>
      <c r="H3" s="189"/>
    </row>
    <row r="4" spans="1:9" s="190" customFormat="1" ht="33" customHeight="1">
      <c r="A4" s="189" t="s">
        <v>501</v>
      </c>
      <c r="B4" s="189"/>
      <c r="C4" s="189"/>
      <c r="D4" s="189"/>
      <c r="E4" s="189"/>
      <c r="F4" s="189"/>
      <c r="G4" s="189"/>
      <c r="H4" s="189"/>
    </row>
    <row r="5" spans="1:9" ht="21.75" customHeight="1">
      <c r="A5" s="191" t="s">
        <v>502</v>
      </c>
      <c r="B5" s="191"/>
      <c r="C5" s="191"/>
      <c r="D5" s="191"/>
      <c r="E5" s="191"/>
      <c r="F5" s="191"/>
      <c r="G5" s="191"/>
      <c r="H5" s="191"/>
    </row>
    <row r="6" spans="1:9" ht="20.25">
      <c r="A6" s="192"/>
      <c r="B6" s="193"/>
      <c r="C6" s="194"/>
      <c r="D6" s="194"/>
      <c r="E6" s="194"/>
      <c r="F6" s="194"/>
      <c r="G6" s="194"/>
      <c r="H6" s="194"/>
    </row>
    <row r="7" spans="1:9" ht="20.25">
      <c r="A7" s="86"/>
      <c r="B7" s="87"/>
      <c r="C7" s="87"/>
      <c r="D7" s="87"/>
      <c r="E7" s="87"/>
      <c r="F7" s="87"/>
      <c r="G7" s="87"/>
      <c r="H7" s="87"/>
    </row>
    <row r="8" spans="1:9">
      <c r="A8" s="87"/>
      <c r="B8" s="87"/>
      <c r="C8" s="87"/>
      <c r="D8" s="87"/>
      <c r="E8" s="87"/>
      <c r="F8" s="87"/>
      <c r="G8" s="87"/>
      <c r="H8" s="87"/>
    </row>
    <row r="9" spans="1:9">
      <c r="A9" s="87"/>
      <c r="B9" s="87"/>
      <c r="C9" s="87"/>
      <c r="D9" s="87"/>
      <c r="E9" s="87"/>
      <c r="F9" s="87"/>
      <c r="G9" s="87"/>
      <c r="H9" s="87"/>
    </row>
    <row r="10" spans="1:9">
      <c r="A10" s="87"/>
      <c r="B10" s="87"/>
      <c r="C10" s="87"/>
      <c r="D10" s="87"/>
      <c r="E10" s="87"/>
      <c r="F10" s="87"/>
      <c r="G10" s="87"/>
      <c r="H10" s="87"/>
    </row>
    <row r="11" spans="1:9">
      <c r="A11" s="87"/>
      <c r="B11" s="87"/>
      <c r="C11" s="87"/>
      <c r="D11" s="87"/>
      <c r="E11" s="87"/>
      <c r="F11" s="87"/>
      <c r="G11" s="87"/>
      <c r="H11" s="87"/>
    </row>
    <row r="12" spans="1:9">
      <c r="A12" s="87"/>
      <c r="B12" s="87"/>
      <c r="C12" s="87"/>
      <c r="D12" s="87"/>
      <c r="E12" s="87"/>
      <c r="F12" s="87"/>
      <c r="G12" s="87"/>
      <c r="H12" s="87"/>
    </row>
    <row r="13" spans="1:9">
      <c r="A13" s="87"/>
      <c r="B13" s="87"/>
      <c r="C13" s="87"/>
      <c r="D13" s="87"/>
      <c r="E13" s="87"/>
      <c r="F13" s="87"/>
      <c r="G13" s="87"/>
      <c r="H13" s="87"/>
    </row>
    <row r="14" spans="1:9" ht="20.25">
      <c r="A14" s="83"/>
      <c r="B14" s="84"/>
      <c r="C14" s="85"/>
      <c r="D14" s="85"/>
      <c r="E14" s="85"/>
      <c r="F14" s="85"/>
      <c r="G14" s="85"/>
      <c r="H14" s="85"/>
    </row>
    <row r="15" spans="1:9" ht="20.25">
      <c r="A15" s="83"/>
      <c r="B15" s="84"/>
      <c r="C15" s="85"/>
      <c r="D15" s="85"/>
      <c r="E15" s="85"/>
      <c r="F15" s="85"/>
      <c r="G15" s="85"/>
      <c r="H15" s="85"/>
    </row>
    <row r="16" spans="1:9" ht="20.25">
      <c r="A16" s="83"/>
      <c r="B16" s="84"/>
      <c r="C16" s="85"/>
      <c r="D16" s="85"/>
      <c r="E16" s="85"/>
      <c r="F16" s="85"/>
      <c r="G16" s="85"/>
      <c r="H16" s="85"/>
      <c r="I16" s="203"/>
    </row>
    <row r="17" spans="1:8" s="199" customFormat="1" ht="14.25" customHeight="1">
      <c r="A17" s="115"/>
      <c r="B17" s="116"/>
      <c r="C17" s="94"/>
      <c r="D17" s="94"/>
      <c r="E17" s="94"/>
      <c r="F17" s="94"/>
      <c r="G17" s="94"/>
      <c r="H17" s="94"/>
    </row>
    <row r="18" spans="1:8" s="93" customFormat="1" ht="14.25" customHeight="1" thickBot="1">
      <c r="A18" s="96" t="s">
        <v>520</v>
      </c>
      <c r="B18" s="204"/>
      <c r="C18" s="205"/>
      <c r="D18" s="205"/>
      <c r="E18" s="205"/>
      <c r="F18" s="205"/>
      <c r="G18" s="205"/>
      <c r="H18" s="205"/>
    </row>
    <row r="19" spans="1:8" s="93" customFormat="1" ht="14.25" customHeight="1" thickBot="1">
      <c r="A19" s="100" t="s">
        <v>505</v>
      </c>
      <c r="B19" s="101"/>
      <c r="C19" s="155" t="s">
        <v>506</v>
      </c>
      <c r="D19" s="156" t="s">
        <v>507</v>
      </c>
      <c r="E19" s="155" t="s">
        <v>508</v>
      </c>
      <c r="F19" s="156" t="s">
        <v>511</v>
      </c>
      <c r="G19" s="155" t="s">
        <v>512</v>
      </c>
      <c r="H19" s="157" t="s">
        <v>513</v>
      </c>
    </row>
    <row r="20" spans="1:8" s="199" customFormat="1" ht="14.25" customHeight="1">
      <c r="A20" s="119">
        <v>1</v>
      </c>
      <c r="B20" s="120" t="s">
        <v>519</v>
      </c>
      <c r="C20" s="161">
        <f>IF('[1]Standard Single-Published Rates'!C$8=0,'[1]Standard Single-Published Rates'!M14-('[1]Standard Single-Published Rates'!M14*'[1]Standard Single-Published Rates'!C14),IF(('[1]Standard Single-Published Rates'!M14-('[1]Standard Single-Published Rates'!M14*'[1]Standard Single-Published Rates'!C14))&gt;'[1]Standard Single-Published Rates'!C$10,('[1]Standard Single-Published Rates'!M14-('[1]Standard Single-Published Rates'!M14*'[1]Standard Single-Published Rates'!C14)),'[1]Standard Single-Published Rates'!C$10))</f>
        <v>13.349700000000002</v>
      </c>
      <c r="D20" s="162">
        <f>IF('[1]Standard Single-Published Rates'!D$8=0,'[1]Standard Single-Published Rates'!N14-('[1]Standard Single-Published Rates'!N14*'[1]Standard Single-Published Rates'!D14),IF(('[1]Standard Single-Published Rates'!N14-('[1]Standard Single-Published Rates'!N14*'[1]Standard Single-Published Rates'!D14))&gt;'[1]Standard Single-Published Rates'!D$10,('[1]Standard Single-Published Rates'!N14-('[1]Standard Single-Published Rates'!N14*'[1]Standard Single-Published Rates'!D14)),'[1]Standard Single-Published Rates'!D$10))</f>
        <v>13.545600000000002</v>
      </c>
      <c r="E20" s="162">
        <f>IF('[1]Standard Single-Published Rates'!E$8=0,'[1]Standard Single-Published Rates'!O14-('[1]Standard Single-Published Rates'!O14*'[1]Standard Single-Published Rates'!E14),IF(('[1]Standard Single-Published Rates'!O14-('[1]Standard Single-Published Rates'!O14*'[1]Standard Single-Published Rates'!E14))&gt;'[1]Standard Single-Published Rates'!E$10,('[1]Standard Single-Published Rates'!O14-('[1]Standard Single-Published Rates'!O14*'[1]Standard Single-Published Rates'!E14)),'[1]Standard Single-Published Rates'!E$10))</f>
        <v>13.855600000000001</v>
      </c>
      <c r="F20" s="162">
        <f>IF('[1]Standard Single-Published Rates'!F$8=0,'[1]Standard Single-Published Rates'!P14-('[1]Standard Single-Published Rates'!P14*'[1]Standard Single-Published Rates'!F14),IF(('[1]Standard Single-Published Rates'!P14-('[1]Standard Single-Published Rates'!P14*'[1]Standard Single-Published Rates'!F14))&gt;'[1]Standard Single-Published Rates'!F$10,('[1]Standard Single-Published Rates'!P14-('[1]Standard Single-Published Rates'!P14*'[1]Standard Single-Published Rates'!F14)),'[1]Standard Single-Published Rates'!F$10))</f>
        <v>16.279200000000003</v>
      </c>
      <c r="G20" s="162">
        <f>IF('[1]Standard Single-Published Rates'!G$8=0,'[1]Standard Single-Published Rates'!Q14-('[1]Standard Single-Published Rates'!Q14*'[1]Standard Single-Published Rates'!G14),IF(('[1]Standard Single-Published Rates'!Q14-('[1]Standard Single-Published Rates'!Q14*'[1]Standard Single-Published Rates'!G14))&gt;'[1]Standard Single-Published Rates'!G$10,('[1]Standard Single-Published Rates'!Q14-('[1]Standard Single-Published Rates'!Q14*'[1]Standard Single-Published Rates'!G14)),'[1]Standard Single-Published Rates'!G$10))</f>
        <v>17.4375</v>
      </c>
      <c r="H20" s="163">
        <f>IF('[1]Standard Single-Published Rates'!H$8=0,'[1]Standard Single-Published Rates'!R14-('[1]Standard Single-Published Rates'!R14*'[1]Standard Single-Published Rates'!H14),IF(('[1]Standard Single-Published Rates'!R14-('[1]Standard Single-Published Rates'!R14*'[1]Standard Single-Published Rates'!H14))&gt;'[1]Standard Single-Published Rates'!H$10,('[1]Standard Single-Published Rates'!R14-('[1]Standard Single-Published Rates'!R14*'[1]Standard Single-Published Rates'!H14)),'[1]Standard Single-Published Rates'!H$10))</f>
        <v>29.449999999999992</v>
      </c>
    </row>
    <row r="21" spans="1:8" s="199" customFormat="1" ht="14.25" customHeight="1">
      <c r="A21" s="108">
        <v>2</v>
      </c>
      <c r="B21" s="109" t="s">
        <v>519</v>
      </c>
      <c r="C21" s="164">
        <f>IF('[1]Standard Single-Published Rates'!C$8=0,'[1]Standard Single-Published Rates'!M15-('[1]Standard Single-Published Rates'!M15*'[1]Standard Single-Published Rates'!C15),IF(('[1]Standard Single-Published Rates'!M15-('[1]Standard Single-Published Rates'!M15*'[1]Standard Single-Published Rates'!C15))&gt;'[1]Standard Single-Published Rates'!C$10,('[1]Standard Single-Published Rates'!M15-('[1]Standard Single-Published Rates'!M15*'[1]Standard Single-Published Rates'!C15)),'[1]Standard Single-Published Rates'!C$10))</f>
        <v>13.349700000000002</v>
      </c>
      <c r="D21" s="165">
        <f>IF('[1]Standard Single-Published Rates'!D$8=0,'[1]Standard Single-Published Rates'!N15-('[1]Standard Single-Published Rates'!N15*'[1]Standard Single-Published Rates'!D15),IF(('[1]Standard Single-Published Rates'!N15-('[1]Standard Single-Published Rates'!N15*'[1]Standard Single-Published Rates'!D15))&gt;'[1]Standard Single-Published Rates'!D$10,('[1]Standard Single-Published Rates'!N15-('[1]Standard Single-Published Rates'!N15*'[1]Standard Single-Published Rates'!D15)),'[1]Standard Single-Published Rates'!D$10))</f>
        <v>13.545600000000002</v>
      </c>
      <c r="E21" s="165">
        <f>IF('[1]Standard Single-Published Rates'!E$8=0,'[1]Standard Single-Published Rates'!O15-('[1]Standard Single-Published Rates'!O15*'[1]Standard Single-Published Rates'!E15),IF(('[1]Standard Single-Published Rates'!O15-('[1]Standard Single-Published Rates'!O15*'[1]Standard Single-Published Rates'!E15))&gt;'[1]Standard Single-Published Rates'!E$10,('[1]Standard Single-Published Rates'!O15-('[1]Standard Single-Published Rates'!O15*'[1]Standard Single-Published Rates'!E15)),'[1]Standard Single-Published Rates'!E$10))</f>
        <v>13.855600000000001</v>
      </c>
      <c r="F21" s="165">
        <f>IF('[1]Standard Single-Published Rates'!F$8=0,'[1]Standard Single-Published Rates'!P15-('[1]Standard Single-Published Rates'!P15*'[1]Standard Single-Published Rates'!F15),IF(('[1]Standard Single-Published Rates'!P15-('[1]Standard Single-Published Rates'!P15*'[1]Standard Single-Published Rates'!F15))&gt;'[1]Standard Single-Published Rates'!F$10,('[1]Standard Single-Published Rates'!P15-('[1]Standard Single-Published Rates'!P15*'[1]Standard Single-Published Rates'!F15)),'[1]Standard Single-Published Rates'!F$10))</f>
        <v>16.279200000000003</v>
      </c>
      <c r="G21" s="165">
        <f>IF('[1]Standard Single-Published Rates'!G$8=0,'[1]Standard Single-Published Rates'!Q15-('[1]Standard Single-Published Rates'!Q15*'[1]Standard Single-Published Rates'!G15),IF(('[1]Standard Single-Published Rates'!Q15-('[1]Standard Single-Published Rates'!Q15*'[1]Standard Single-Published Rates'!G15))&gt;'[1]Standard Single-Published Rates'!G$10,('[1]Standard Single-Published Rates'!Q15-('[1]Standard Single-Published Rates'!Q15*'[1]Standard Single-Published Rates'!G15)),'[1]Standard Single-Published Rates'!G$10))</f>
        <v>17.4375</v>
      </c>
      <c r="H21" s="166">
        <f>IF('[1]Standard Single-Published Rates'!H$8=0,'[1]Standard Single-Published Rates'!R15-('[1]Standard Single-Published Rates'!R15*'[1]Standard Single-Published Rates'!H15),IF(('[1]Standard Single-Published Rates'!R15-('[1]Standard Single-Published Rates'!R15*'[1]Standard Single-Published Rates'!H15))&gt;'[1]Standard Single-Published Rates'!H$10,('[1]Standard Single-Published Rates'!R15-('[1]Standard Single-Published Rates'!R15*'[1]Standard Single-Published Rates'!H15)),'[1]Standard Single-Published Rates'!H$10))</f>
        <v>29.449999999999992</v>
      </c>
    </row>
    <row r="22" spans="1:8" s="201" customFormat="1" ht="15">
      <c r="A22" s="108">
        <v>3</v>
      </c>
      <c r="B22" s="109" t="s">
        <v>519</v>
      </c>
      <c r="C22" s="164">
        <f>IF('[1]Standard Single-Published Rates'!C$8=0,'[1]Standard Single-Published Rates'!M16-('[1]Standard Single-Published Rates'!M16*'[1]Standard Single-Published Rates'!C16),IF(('[1]Standard Single-Published Rates'!M16-('[1]Standard Single-Published Rates'!M16*'[1]Standard Single-Published Rates'!C16))&gt;'[1]Standard Single-Published Rates'!C$10,('[1]Standard Single-Published Rates'!M16-('[1]Standard Single-Published Rates'!M16*'[1]Standard Single-Published Rates'!C16)),'[1]Standard Single-Published Rates'!C$10))</f>
        <v>13.349700000000002</v>
      </c>
      <c r="D22" s="165">
        <f>IF('[1]Standard Single-Published Rates'!D$8=0,'[1]Standard Single-Published Rates'!N16-('[1]Standard Single-Published Rates'!N16*'[1]Standard Single-Published Rates'!D16),IF(('[1]Standard Single-Published Rates'!N16-('[1]Standard Single-Published Rates'!N16*'[1]Standard Single-Published Rates'!D16))&gt;'[1]Standard Single-Published Rates'!D$10,('[1]Standard Single-Published Rates'!N16-('[1]Standard Single-Published Rates'!N16*'[1]Standard Single-Published Rates'!D16)),'[1]Standard Single-Published Rates'!D$10))</f>
        <v>13.545600000000002</v>
      </c>
      <c r="E22" s="165">
        <f>IF('[1]Standard Single-Published Rates'!E$8=0,'[1]Standard Single-Published Rates'!O16-('[1]Standard Single-Published Rates'!O16*'[1]Standard Single-Published Rates'!E16),IF(('[1]Standard Single-Published Rates'!O16-('[1]Standard Single-Published Rates'!O16*'[1]Standard Single-Published Rates'!E16))&gt;'[1]Standard Single-Published Rates'!E$10,('[1]Standard Single-Published Rates'!O16-('[1]Standard Single-Published Rates'!O16*'[1]Standard Single-Published Rates'!E16)),'[1]Standard Single-Published Rates'!E$10))</f>
        <v>13.855600000000001</v>
      </c>
      <c r="F22" s="165">
        <f>IF('[1]Standard Single-Published Rates'!F$8=0,'[1]Standard Single-Published Rates'!P16-('[1]Standard Single-Published Rates'!P16*'[1]Standard Single-Published Rates'!F16),IF(('[1]Standard Single-Published Rates'!P16-('[1]Standard Single-Published Rates'!P16*'[1]Standard Single-Published Rates'!F16))&gt;'[1]Standard Single-Published Rates'!F$10,('[1]Standard Single-Published Rates'!P16-('[1]Standard Single-Published Rates'!P16*'[1]Standard Single-Published Rates'!F16)),'[1]Standard Single-Published Rates'!F$10))</f>
        <v>16.279200000000003</v>
      </c>
      <c r="G22" s="165">
        <f>IF('[1]Standard Single-Published Rates'!G$8=0,'[1]Standard Single-Published Rates'!Q16-('[1]Standard Single-Published Rates'!Q16*'[1]Standard Single-Published Rates'!G16),IF(('[1]Standard Single-Published Rates'!Q16-('[1]Standard Single-Published Rates'!Q16*'[1]Standard Single-Published Rates'!G16))&gt;'[1]Standard Single-Published Rates'!G$10,('[1]Standard Single-Published Rates'!Q16-('[1]Standard Single-Published Rates'!Q16*'[1]Standard Single-Published Rates'!G16)),'[1]Standard Single-Published Rates'!G$10))</f>
        <v>17.4375</v>
      </c>
      <c r="H22" s="166">
        <f>IF('[1]Standard Single-Published Rates'!H$8=0,'[1]Standard Single-Published Rates'!R16-('[1]Standard Single-Published Rates'!R16*'[1]Standard Single-Published Rates'!H16),IF(('[1]Standard Single-Published Rates'!R16-('[1]Standard Single-Published Rates'!R16*'[1]Standard Single-Published Rates'!H16))&gt;'[1]Standard Single-Published Rates'!H$10,('[1]Standard Single-Published Rates'!R16-('[1]Standard Single-Published Rates'!R16*'[1]Standard Single-Published Rates'!H16)),'[1]Standard Single-Published Rates'!H$10))</f>
        <v>29.449999999999992</v>
      </c>
    </row>
    <row r="23" spans="1:8" s="201" customFormat="1" ht="15">
      <c r="A23" s="108">
        <v>4</v>
      </c>
      <c r="B23" s="109" t="s">
        <v>519</v>
      </c>
      <c r="C23" s="164">
        <f>IF('[1]Standard Single-Published Rates'!C$8=0,'[1]Standard Single-Published Rates'!M17-('[1]Standard Single-Published Rates'!M17*'[1]Standard Single-Published Rates'!C17),IF(('[1]Standard Single-Published Rates'!M17-('[1]Standard Single-Published Rates'!M17*'[1]Standard Single-Published Rates'!C17))&gt;'[1]Standard Single-Published Rates'!C$10,('[1]Standard Single-Published Rates'!M17-('[1]Standard Single-Published Rates'!M17*'[1]Standard Single-Published Rates'!C17)),'[1]Standard Single-Published Rates'!C$10))</f>
        <v>13.349700000000002</v>
      </c>
      <c r="D23" s="165">
        <f>IF('[1]Standard Single-Published Rates'!D$8=0,'[1]Standard Single-Published Rates'!N17-('[1]Standard Single-Published Rates'!N17*'[1]Standard Single-Published Rates'!D17),IF(('[1]Standard Single-Published Rates'!N17-('[1]Standard Single-Published Rates'!N17*'[1]Standard Single-Published Rates'!D17))&gt;'[1]Standard Single-Published Rates'!D$10,('[1]Standard Single-Published Rates'!N17-('[1]Standard Single-Published Rates'!N17*'[1]Standard Single-Published Rates'!D17)),'[1]Standard Single-Published Rates'!D$10))</f>
        <v>13.545600000000002</v>
      </c>
      <c r="E23" s="165">
        <f>IF('[1]Standard Single-Published Rates'!E$8=0,'[1]Standard Single-Published Rates'!O17-('[1]Standard Single-Published Rates'!O17*'[1]Standard Single-Published Rates'!E17),IF(('[1]Standard Single-Published Rates'!O17-('[1]Standard Single-Published Rates'!O17*'[1]Standard Single-Published Rates'!E17))&gt;'[1]Standard Single-Published Rates'!E$10,('[1]Standard Single-Published Rates'!O17-('[1]Standard Single-Published Rates'!O17*'[1]Standard Single-Published Rates'!E17)),'[1]Standard Single-Published Rates'!E$10))</f>
        <v>13.855600000000001</v>
      </c>
      <c r="F23" s="165">
        <f>IF('[1]Standard Single-Published Rates'!F$8=0,'[1]Standard Single-Published Rates'!P17-('[1]Standard Single-Published Rates'!P17*'[1]Standard Single-Published Rates'!F17),IF(('[1]Standard Single-Published Rates'!P17-('[1]Standard Single-Published Rates'!P17*'[1]Standard Single-Published Rates'!F17))&gt;'[1]Standard Single-Published Rates'!F$10,('[1]Standard Single-Published Rates'!P17-('[1]Standard Single-Published Rates'!P17*'[1]Standard Single-Published Rates'!F17)),'[1]Standard Single-Published Rates'!F$10))</f>
        <v>16.279200000000003</v>
      </c>
      <c r="G23" s="165">
        <f>IF('[1]Standard Single-Published Rates'!G$8=0,'[1]Standard Single-Published Rates'!Q17-('[1]Standard Single-Published Rates'!Q17*'[1]Standard Single-Published Rates'!G17),IF(('[1]Standard Single-Published Rates'!Q17-('[1]Standard Single-Published Rates'!Q17*'[1]Standard Single-Published Rates'!G17))&gt;'[1]Standard Single-Published Rates'!G$10,('[1]Standard Single-Published Rates'!Q17-('[1]Standard Single-Published Rates'!Q17*'[1]Standard Single-Published Rates'!G17)),'[1]Standard Single-Published Rates'!G$10))</f>
        <v>17.4375</v>
      </c>
      <c r="H23" s="166">
        <f>IF('[1]Standard Single-Published Rates'!H$8=0,'[1]Standard Single-Published Rates'!R17-('[1]Standard Single-Published Rates'!R17*'[1]Standard Single-Published Rates'!H17),IF(('[1]Standard Single-Published Rates'!R17-('[1]Standard Single-Published Rates'!R17*'[1]Standard Single-Published Rates'!H17))&gt;'[1]Standard Single-Published Rates'!H$10,('[1]Standard Single-Published Rates'!R17-('[1]Standard Single-Published Rates'!R17*'[1]Standard Single-Published Rates'!H17)),'[1]Standard Single-Published Rates'!H$10))</f>
        <v>29.449999999999992</v>
      </c>
    </row>
    <row r="24" spans="1:8" ht="14.25">
      <c r="A24" s="121">
        <v>5</v>
      </c>
      <c r="B24" s="122" t="s">
        <v>519</v>
      </c>
      <c r="C24" s="164">
        <f>IF('[1]Standard Single-Published Rates'!C$8=0,'[1]Standard Single-Published Rates'!M18-('[1]Standard Single-Published Rates'!M18*'[1]Standard Single-Published Rates'!C18),IF(('[1]Standard Single-Published Rates'!M18-('[1]Standard Single-Published Rates'!M18*'[1]Standard Single-Published Rates'!C18))&gt;'[1]Standard Single-Published Rates'!C$10,('[1]Standard Single-Published Rates'!M18-('[1]Standard Single-Published Rates'!M18*'[1]Standard Single-Published Rates'!C18)),'[1]Standard Single-Published Rates'!C$10))</f>
        <v>13.349700000000002</v>
      </c>
      <c r="D24" s="165">
        <f>IF('[1]Standard Single-Published Rates'!D$8=0,'[1]Standard Single-Published Rates'!N18-('[1]Standard Single-Published Rates'!N18*'[1]Standard Single-Published Rates'!D18),IF(('[1]Standard Single-Published Rates'!N18-('[1]Standard Single-Published Rates'!N18*'[1]Standard Single-Published Rates'!D18))&gt;'[1]Standard Single-Published Rates'!D$10,('[1]Standard Single-Published Rates'!N18-('[1]Standard Single-Published Rates'!N18*'[1]Standard Single-Published Rates'!D18)),'[1]Standard Single-Published Rates'!D$10))</f>
        <v>13.545600000000002</v>
      </c>
      <c r="E24" s="165">
        <f>IF('[1]Standard Single-Published Rates'!E$8=0,'[1]Standard Single-Published Rates'!O18-('[1]Standard Single-Published Rates'!O18*'[1]Standard Single-Published Rates'!E18),IF(('[1]Standard Single-Published Rates'!O18-('[1]Standard Single-Published Rates'!O18*'[1]Standard Single-Published Rates'!E18))&gt;'[1]Standard Single-Published Rates'!E$10,('[1]Standard Single-Published Rates'!O18-('[1]Standard Single-Published Rates'!O18*'[1]Standard Single-Published Rates'!E18)),'[1]Standard Single-Published Rates'!E$10))</f>
        <v>13.855600000000001</v>
      </c>
      <c r="F24" s="165">
        <f>IF('[1]Standard Single-Published Rates'!F$8=0,'[1]Standard Single-Published Rates'!P18-('[1]Standard Single-Published Rates'!P18*'[1]Standard Single-Published Rates'!F18),IF(('[1]Standard Single-Published Rates'!P18-('[1]Standard Single-Published Rates'!P18*'[1]Standard Single-Published Rates'!F18))&gt;'[1]Standard Single-Published Rates'!F$10,('[1]Standard Single-Published Rates'!P18-('[1]Standard Single-Published Rates'!P18*'[1]Standard Single-Published Rates'!F18)),'[1]Standard Single-Published Rates'!F$10))</f>
        <v>16.279200000000003</v>
      </c>
      <c r="G24" s="165">
        <f>IF('[1]Standard Single-Published Rates'!G$8=0,'[1]Standard Single-Published Rates'!Q18-('[1]Standard Single-Published Rates'!Q18*'[1]Standard Single-Published Rates'!G18),IF(('[1]Standard Single-Published Rates'!Q18-('[1]Standard Single-Published Rates'!Q18*'[1]Standard Single-Published Rates'!G18))&gt;'[1]Standard Single-Published Rates'!G$10,('[1]Standard Single-Published Rates'!Q18-('[1]Standard Single-Published Rates'!Q18*'[1]Standard Single-Published Rates'!G18)),'[1]Standard Single-Published Rates'!G$10))</f>
        <v>17.4375</v>
      </c>
      <c r="H24" s="166">
        <f>IF('[1]Standard Single-Published Rates'!H$8=0,'[1]Standard Single-Published Rates'!R18-('[1]Standard Single-Published Rates'!R18*'[1]Standard Single-Published Rates'!H18),IF(('[1]Standard Single-Published Rates'!R18-('[1]Standard Single-Published Rates'!R18*'[1]Standard Single-Published Rates'!H18))&gt;'[1]Standard Single-Published Rates'!H$10,('[1]Standard Single-Published Rates'!R18-('[1]Standard Single-Published Rates'!R18*'[1]Standard Single-Published Rates'!H18)),'[1]Standard Single-Published Rates'!H$10))</f>
        <v>29.449999999999992</v>
      </c>
    </row>
    <row r="25" spans="1:8" s="199" customFormat="1" ht="14.25" customHeight="1">
      <c r="A25" s="108">
        <v>6</v>
      </c>
      <c r="B25" s="109" t="s">
        <v>519</v>
      </c>
      <c r="C25" s="206">
        <f>IF('[1]Standard Single-Published Rates'!C$8=0,'[1]Standard Single-Published Rates'!M19-('[1]Standard Single-Published Rates'!M19*'[1]Standard Single-Published Rates'!C19),IF(('[1]Standard Single-Published Rates'!M19-('[1]Standard Single-Published Rates'!M19*'[1]Standard Single-Published Rates'!C19))&gt;'[1]Standard Single-Published Rates'!C$10,('[1]Standard Single-Published Rates'!M19-('[1]Standard Single-Published Rates'!M19*'[1]Standard Single-Published Rates'!C19)),'[1]Standard Single-Published Rates'!C$10))</f>
        <v>13.349700000000002</v>
      </c>
      <c r="D25" s="176">
        <f>IF('[1]Standard Single-Published Rates'!D$8=0,'[1]Standard Single-Published Rates'!N19-('[1]Standard Single-Published Rates'!N19*'[1]Standard Single-Published Rates'!D19),IF(('[1]Standard Single-Published Rates'!N19-('[1]Standard Single-Published Rates'!N19*'[1]Standard Single-Published Rates'!D19))&gt;'[1]Standard Single-Published Rates'!D$10,('[1]Standard Single-Published Rates'!N19-('[1]Standard Single-Published Rates'!N19*'[1]Standard Single-Published Rates'!D19)),'[1]Standard Single-Published Rates'!D$10))</f>
        <v>13.545600000000002</v>
      </c>
      <c r="E25" s="176">
        <f>IF('[1]Standard Single-Published Rates'!E$8=0,'[1]Standard Single-Published Rates'!O19-('[1]Standard Single-Published Rates'!O19*'[1]Standard Single-Published Rates'!E19),IF(('[1]Standard Single-Published Rates'!O19-('[1]Standard Single-Published Rates'!O19*'[1]Standard Single-Published Rates'!E19))&gt;'[1]Standard Single-Published Rates'!E$10,('[1]Standard Single-Published Rates'!O19-('[1]Standard Single-Published Rates'!O19*'[1]Standard Single-Published Rates'!E19)),'[1]Standard Single-Published Rates'!E$10))</f>
        <v>13.855600000000001</v>
      </c>
      <c r="F25" s="176">
        <f>IF('[1]Standard Single-Published Rates'!F$8=0,'[1]Standard Single-Published Rates'!P19-('[1]Standard Single-Published Rates'!P19*'[1]Standard Single-Published Rates'!F19),IF(('[1]Standard Single-Published Rates'!P19-('[1]Standard Single-Published Rates'!P19*'[1]Standard Single-Published Rates'!F19))&gt;'[1]Standard Single-Published Rates'!F$10,('[1]Standard Single-Published Rates'!P19-('[1]Standard Single-Published Rates'!P19*'[1]Standard Single-Published Rates'!F19)),'[1]Standard Single-Published Rates'!F$10))</f>
        <v>16.279200000000003</v>
      </c>
      <c r="G25" s="176">
        <f>IF('[1]Standard Single-Published Rates'!G$8=0,'[1]Standard Single-Published Rates'!Q19-('[1]Standard Single-Published Rates'!Q19*'[1]Standard Single-Published Rates'!G19),IF(('[1]Standard Single-Published Rates'!Q19-('[1]Standard Single-Published Rates'!Q19*'[1]Standard Single-Published Rates'!G19))&gt;'[1]Standard Single-Published Rates'!G$10,('[1]Standard Single-Published Rates'!Q19-('[1]Standard Single-Published Rates'!Q19*'[1]Standard Single-Published Rates'!G19)),'[1]Standard Single-Published Rates'!G$10))</f>
        <v>17.4375</v>
      </c>
      <c r="H25" s="207">
        <f>IF('[1]Standard Single-Published Rates'!H$8=0,'[1]Standard Single-Published Rates'!R19-('[1]Standard Single-Published Rates'!R19*'[1]Standard Single-Published Rates'!H19),IF(('[1]Standard Single-Published Rates'!R19-('[1]Standard Single-Published Rates'!R19*'[1]Standard Single-Published Rates'!H19))&gt;'[1]Standard Single-Published Rates'!H$10,('[1]Standard Single-Published Rates'!R19-('[1]Standard Single-Published Rates'!R19*'[1]Standard Single-Published Rates'!H19)),'[1]Standard Single-Published Rates'!H$10))</f>
        <v>29.449999999999992</v>
      </c>
    </row>
    <row r="26" spans="1:8" s="200" customFormat="1" ht="14.25" customHeight="1">
      <c r="A26" s="108">
        <v>7</v>
      </c>
      <c r="B26" s="109" t="s">
        <v>519</v>
      </c>
      <c r="C26" s="164">
        <f>IF('[1]Standard Single-Published Rates'!C$8=0,'[1]Standard Single-Published Rates'!M20-('[1]Standard Single-Published Rates'!M20*'[1]Standard Single-Published Rates'!C20),IF(('[1]Standard Single-Published Rates'!M20-('[1]Standard Single-Published Rates'!M20*'[1]Standard Single-Published Rates'!C20))&gt;'[1]Standard Single-Published Rates'!C$10,('[1]Standard Single-Published Rates'!M20-('[1]Standard Single-Published Rates'!M20*'[1]Standard Single-Published Rates'!C20)),'[1]Standard Single-Published Rates'!C$10))</f>
        <v>13.349700000000002</v>
      </c>
      <c r="D26" s="165">
        <f>IF('[1]Standard Single-Published Rates'!D$8=0,'[1]Standard Single-Published Rates'!N20-('[1]Standard Single-Published Rates'!N20*'[1]Standard Single-Published Rates'!D20),IF(('[1]Standard Single-Published Rates'!N20-('[1]Standard Single-Published Rates'!N20*'[1]Standard Single-Published Rates'!D20))&gt;'[1]Standard Single-Published Rates'!D$10,('[1]Standard Single-Published Rates'!N20-('[1]Standard Single-Published Rates'!N20*'[1]Standard Single-Published Rates'!D20)),'[1]Standard Single-Published Rates'!D$10))</f>
        <v>13.545600000000002</v>
      </c>
      <c r="E26" s="165">
        <f>IF('[1]Standard Single-Published Rates'!E$8=0,'[1]Standard Single-Published Rates'!O20-('[1]Standard Single-Published Rates'!O20*'[1]Standard Single-Published Rates'!E20),IF(('[1]Standard Single-Published Rates'!O20-('[1]Standard Single-Published Rates'!O20*'[1]Standard Single-Published Rates'!E20))&gt;'[1]Standard Single-Published Rates'!E$10,('[1]Standard Single-Published Rates'!O20-('[1]Standard Single-Published Rates'!O20*'[1]Standard Single-Published Rates'!E20)),'[1]Standard Single-Published Rates'!E$10))</f>
        <v>13.855600000000001</v>
      </c>
      <c r="F26" s="165">
        <f>IF('[1]Standard Single-Published Rates'!F$8=0,'[1]Standard Single-Published Rates'!P20-('[1]Standard Single-Published Rates'!P20*'[1]Standard Single-Published Rates'!F20),IF(('[1]Standard Single-Published Rates'!P20-('[1]Standard Single-Published Rates'!P20*'[1]Standard Single-Published Rates'!F20))&gt;'[1]Standard Single-Published Rates'!F$10,('[1]Standard Single-Published Rates'!P20-('[1]Standard Single-Published Rates'!P20*'[1]Standard Single-Published Rates'!F20)),'[1]Standard Single-Published Rates'!F$10))</f>
        <v>16.279200000000003</v>
      </c>
      <c r="G26" s="165">
        <f>IF('[1]Standard Single-Published Rates'!G$8=0,'[1]Standard Single-Published Rates'!Q20-('[1]Standard Single-Published Rates'!Q20*'[1]Standard Single-Published Rates'!G20),IF(('[1]Standard Single-Published Rates'!Q20-('[1]Standard Single-Published Rates'!Q20*'[1]Standard Single-Published Rates'!G20))&gt;'[1]Standard Single-Published Rates'!G$10,('[1]Standard Single-Published Rates'!Q20-('[1]Standard Single-Published Rates'!Q20*'[1]Standard Single-Published Rates'!G20)),'[1]Standard Single-Published Rates'!G$10))</f>
        <v>17.4375</v>
      </c>
      <c r="H26" s="166">
        <f>IF('[1]Standard Single-Published Rates'!H$8=0,'[1]Standard Single-Published Rates'!R20-('[1]Standard Single-Published Rates'!R20*'[1]Standard Single-Published Rates'!H20),IF(('[1]Standard Single-Published Rates'!R20-('[1]Standard Single-Published Rates'!R20*'[1]Standard Single-Published Rates'!H20))&gt;'[1]Standard Single-Published Rates'!H$10,('[1]Standard Single-Published Rates'!R20-('[1]Standard Single-Published Rates'!R20*'[1]Standard Single-Published Rates'!H20)),'[1]Standard Single-Published Rates'!H$10))</f>
        <v>29.449999999999992</v>
      </c>
    </row>
    <row r="27" spans="1:8" s="200" customFormat="1" ht="14.25" customHeight="1">
      <c r="A27" s="108">
        <v>8</v>
      </c>
      <c r="B27" s="109" t="s">
        <v>519</v>
      </c>
      <c r="C27" s="164">
        <f>IF('[1]Standard Single-Published Rates'!C$8=0,'[1]Standard Single-Published Rates'!M21-('[1]Standard Single-Published Rates'!M21*'[1]Standard Single-Published Rates'!C21),IF(('[1]Standard Single-Published Rates'!M21-('[1]Standard Single-Published Rates'!M21*'[1]Standard Single-Published Rates'!C21))&gt;'[1]Standard Single-Published Rates'!C$10,('[1]Standard Single-Published Rates'!M21-('[1]Standard Single-Published Rates'!M21*'[1]Standard Single-Published Rates'!C21)),'[1]Standard Single-Published Rates'!C$10))</f>
        <v>13.349700000000002</v>
      </c>
      <c r="D27" s="165">
        <f>IF('[1]Standard Single-Published Rates'!D$8=0,'[1]Standard Single-Published Rates'!N21-('[1]Standard Single-Published Rates'!N21*'[1]Standard Single-Published Rates'!D21),IF(('[1]Standard Single-Published Rates'!N21-('[1]Standard Single-Published Rates'!N21*'[1]Standard Single-Published Rates'!D21))&gt;'[1]Standard Single-Published Rates'!D$10,('[1]Standard Single-Published Rates'!N21-('[1]Standard Single-Published Rates'!N21*'[1]Standard Single-Published Rates'!D21)),'[1]Standard Single-Published Rates'!D$10))</f>
        <v>13.545600000000002</v>
      </c>
      <c r="E27" s="165">
        <f>IF('[1]Standard Single-Published Rates'!E$8=0,'[1]Standard Single-Published Rates'!O21-('[1]Standard Single-Published Rates'!O21*'[1]Standard Single-Published Rates'!E21),IF(('[1]Standard Single-Published Rates'!O21-('[1]Standard Single-Published Rates'!O21*'[1]Standard Single-Published Rates'!E21))&gt;'[1]Standard Single-Published Rates'!E$10,('[1]Standard Single-Published Rates'!O21-('[1]Standard Single-Published Rates'!O21*'[1]Standard Single-Published Rates'!E21)),'[1]Standard Single-Published Rates'!E$10))</f>
        <v>13.855600000000001</v>
      </c>
      <c r="F27" s="165">
        <f>IF('[1]Standard Single-Published Rates'!F$8=0,'[1]Standard Single-Published Rates'!P21-('[1]Standard Single-Published Rates'!P21*'[1]Standard Single-Published Rates'!F21),IF(('[1]Standard Single-Published Rates'!P21-('[1]Standard Single-Published Rates'!P21*'[1]Standard Single-Published Rates'!F21))&gt;'[1]Standard Single-Published Rates'!F$10,('[1]Standard Single-Published Rates'!P21-('[1]Standard Single-Published Rates'!P21*'[1]Standard Single-Published Rates'!F21)),'[1]Standard Single-Published Rates'!F$10))</f>
        <v>16.279200000000003</v>
      </c>
      <c r="G27" s="165">
        <f>IF('[1]Standard Single-Published Rates'!G$8=0,'[1]Standard Single-Published Rates'!Q21-('[1]Standard Single-Published Rates'!Q21*'[1]Standard Single-Published Rates'!G21),IF(('[1]Standard Single-Published Rates'!Q21-('[1]Standard Single-Published Rates'!Q21*'[1]Standard Single-Published Rates'!G21))&gt;'[1]Standard Single-Published Rates'!G$10,('[1]Standard Single-Published Rates'!Q21-('[1]Standard Single-Published Rates'!Q21*'[1]Standard Single-Published Rates'!G21)),'[1]Standard Single-Published Rates'!G$10))</f>
        <v>17.4375</v>
      </c>
      <c r="H27" s="166">
        <f>IF('[1]Standard Single-Published Rates'!H$8=0,'[1]Standard Single-Published Rates'!R21-('[1]Standard Single-Published Rates'!R21*'[1]Standard Single-Published Rates'!H21),IF(('[1]Standard Single-Published Rates'!R21-('[1]Standard Single-Published Rates'!R21*'[1]Standard Single-Published Rates'!H21))&gt;'[1]Standard Single-Published Rates'!H$10,('[1]Standard Single-Published Rates'!R21-('[1]Standard Single-Published Rates'!R21*'[1]Standard Single-Published Rates'!H21)),'[1]Standard Single-Published Rates'!H$10))</f>
        <v>29.449999999999992</v>
      </c>
    </row>
    <row r="28" spans="1:8" s="199" customFormat="1" ht="14.25" customHeight="1">
      <c r="A28" s="108">
        <v>9</v>
      </c>
      <c r="B28" s="109" t="s">
        <v>519</v>
      </c>
      <c r="C28" s="164">
        <f>IF('[1]Standard Single-Published Rates'!C$8=0,'[1]Standard Single-Published Rates'!M22-('[1]Standard Single-Published Rates'!M22*'[1]Standard Single-Published Rates'!C22),IF(('[1]Standard Single-Published Rates'!M22-('[1]Standard Single-Published Rates'!M22*'[1]Standard Single-Published Rates'!C22))&gt;'[1]Standard Single-Published Rates'!C$10,('[1]Standard Single-Published Rates'!M22-('[1]Standard Single-Published Rates'!M22*'[1]Standard Single-Published Rates'!C22)),'[1]Standard Single-Published Rates'!C$10))</f>
        <v>13.349700000000002</v>
      </c>
      <c r="D28" s="165">
        <f>IF('[1]Standard Single-Published Rates'!D$8=0,'[1]Standard Single-Published Rates'!N22-('[1]Standard Single-Published Rates'!N22*'[1]Standard Single-Published Rates'!D22),IF(('[1]Standard Single-Published Rates'!N22-('[1]Standard Single-Published Rates'!N22*'[1]Standard Single-Published Rates'!D22))&gt;'[1]Standard Single-Published Rates'!D$10,('[1]Standard Single-Published Rates'!N22-('[1]Standard Single-Published Rates'!N22*'[1]Standard Single-Published Rates'!D22)),'[1]Standard Single-Published Rates'!D$10))</f>
        <v>13.545600000000002</v>
      </c>
      <c r="E28" s="165">
        <f>IF('[1]Standard Single-Published Rates'!E$8=0,'[1]Standard Single-Published Rates'!O22-('[1]Standard Single-Published Rates'!O22*'[1]Standard Single-Published Rates'!E22),IF(('[1]Standard Single-Published Rates'!O22-('[1]Standard Single-Published Rates'!O22*'[1]Standard Single-Published Rates'!E22))&gt;'[1]Standard Single-Published Rates'!E$10,('[1]Standard Single-Published Rates'!O22-('[1]Standard Single-Published Rates'!O22*'[1]Standard Single-Published Rates'!E22)),'[1]Standard Single-Published Rates'!E$10))</f>
        <v>13.855600000000001</v>
      </c>
      <c r="F28" s="165">
        <f>IF('[1]Standard Single-Published Rates'!F$8=0,'[1]Standard Single-Published Rates'!P22-('[1]Standard Single-Published Rates'!P22*'[1]Standard Single-Published Rates'!F22),IF(('[1]Standard Single-Published Rates'!P22-('[1]Standard Single-Published Rates'!P22*'[1]Standard Single-Published Rates'!F22))&gt;'[1]Standard Single-Published Rates'!F$10,('[1]Standard Single-Published Rates'!P22-('[1]Standard Single-Published Rates'!P22*'[1]Standard Single-Published Rates'!F22)),'[1]Standard Single-Published Rates'!F$10))</f>
        <v>16.279200000000003</v>
      </c>
      <c r="G28" s="165">
        <f>IF('[1]Standard Single-Published Rates'!G$8=0,'[1]Standard Single-Published Rates'!Q22-('[1]Standard Single-Published Rates'!Q22*'[1]Standard Single-Published Rates'!G22),IF(('[1]Standard Single-Published Rates'!Q22-('[1]Standard Single-Published Rates'!Q22*'[1]Standard Single-Published Rates'!G22))&gt;'[1]Standard Single-Published Rates'!G$10,('[1]Standard Single-Published Rates'!Q22-('[1]Standard Single-Published Rates'!Q22*'[1]Standard Single-Published Rates'!G22)),'[1]Standard Single-Published Rates'!G$10))</f>
        <v>17.4375</v>
      </c>
      <c r="H28" s="166">
        <f>IF('[1]Standard Single-Published Rates'!H$8=0,'[1]Standard Single-Published Rates'!R22-('[1]Standard Single-Published Rates'!R22*'[1]Standard Single-Published Rates'!H22),IF(('[1]Standard Single-Published Rates'!R22-('[1]Standard Single-Published Rates'!R22*'[1]Standard Single-Published Rates'!H22))&gt;'[1]Standard Single-Published Rates'!H$10,('[1]Standard Single-Published Rates'!R22-('[1]Standard Single-Published Rates'!R22*'[1]Standard Single-Published Rates'!H22)),'[1]Standard Single-Published Rates'!H$10))</f>
        <v>29.449999999999992</v>
      </c>
    </row>
    <row r="29" spans="1:8" s="199" customFormat="1" ht="14.25" customHeight="1">
      <c r="A29" s="121">
        <v>10</v>
      </c>
      <c r="B29" s="122" t="s">
        <v>519</v>
      </c>
      <c r="C29" s="208">
        <f>IF('[1]Standard Single-Published Rates'!C$8=0,'[1]Standard Single-Published Rates'!M23-('[1]Standard Single-Published Rates'!M23*'[1]Standard Single-Published Rates'!C23),IF(('[1]Standard Single-Published Rates'!M23-('[1]Standard Single-Published Rates'!M23*'[1]Standard Single-Published Rates'!C23))&gt;'[1]Standard Single-Published Rates'!C$10,('[1]Standard Single-Published Rates'!M23-('[1]Standard Single-Published Rates'!M23*'[1]Standard Single-Published Rates'!C23)),'[1]Standard Single-Published Rates'!C$10))</f>
        <v>13.349700000000002</v>
      </c>
      <c r="D29" s="179">
        <f>IF('[1]Standard Single-Published Rates'!D$8=0,'[1]Standard Single-Published Rates'!N23-('[1]Standard Single-Published Rates'!N23*'[1]Standard Single-Published Rates'!D23),IF(('[1]Standard Single-Published Rates'!N23-('[1]Standard Single-Published Rates'!N23*'[1]Standard Single-Published Rates'!D23))&gt;'[1]Standard Single-Published Rates'!D$10,('[1]Standard Single-Published Rates'!N23-('[1]Standard Single-Published Rates'!N23*'[1]Standard Single-Published Rates'!D23)),'[1]Standard Single-Published Rates'!D$10))</f>
        <v>13.545600000000002</v>
      </c>
      <c r="E29" s="179">
        <f>IF('[1]Standard Single-Published Rates'!E$8=0,'[1]Standard Single-Published Rates'!O23-('[1]Standard Single-Published Rates'!O23*'[1]Standard Single-Published Rates'!E23),IF(('[1]Standard Single-Published Rates'!O23-('[1]Standard Single-Published Rates'!O23*'[1]Standard Single-Published Rates'!E23))&gt;'[1]Standard Single-Published Rates'!E$10,('[1]Standard Single-Published Rates'!O23-('[1]Standard Single-Published Rates'!O23*'[1]Standard Single-Published Rates'!E23)),'[1]Standard Single-Published Rates'!E$10))</f>
        <v>13.855600000000001</v>
      </c>
      <c r="F29" s="179">
        <f>IF('[1]Standard Single-Published Rates'!F$8=0,'[1]Standard Single-Published Rates'!P23-('[1]Standard Single-Published Rates'!P23*'[1]Standard Single-Published Rates'!F23),IF(('[1]Standard Single-Published Rates'!P23-('[1]Standard Single-Published Rates'!P23*'[1]Standard Single-Published Rates'!F23))&gt;'[1]Standard Single-Published Rates'!F$10,('[1]Standard Single-Published Rates'!P23-('[1]Standard Single-Published Rates'!P23*'[1]Standard Single-Published Rates'!F23)),'[1]Standard Single-Published Rates'!F$10))</f>
        <v>16.279200000000003</v>
      </c>
      <c r="G29" s="179">
        <f>IF('[1]Standard Single-Published Rates'!G$8=0,'[1]Standard Single-Published Rates'!Q23-('[1]Standard Single-Published Rates'!Q23*'[1]Standard Single-Published Rates'!G23),IF(('[1]Standard Single-Published Rates'!Q23-('[1]Standard Single-Published Rates'!Q23*'[1]Standard Single-Published Rates'!G23))&gt;'[1]Standard Single-Published Rates'!G$10,('[1]Standard Single-Published Rates'!Q23-('[1]Standard Single-Published Rates'!Q23*'[1]Standard Single-Published Rates'!G23)),'[1]Standard Single-Published Rates'!G$10))</f>
        <v>17.4375</v>
      </c>
      <c r="H29" s="209">
        <f>IF('[1]Standard Single-Published Rates'!H$8=0,'[1]Standard Single-Published Rates'!R23-('[1]Standard Single-Published Rates'!R23*'[1]Standard Single-Published Rates'!H23),IF(('[1]Standard Single-Published Rates'!R23-('[1]Standard Single-Published Rates'!R23*'[1]Standard Single-Published Rates'!H23))&gt;'[1]Standard Single-Published Rates'!H$10,('[1]Standard Single-Published Rates'!R23-('[1]Standard Single-Published Rates'!R23*'[1]Standard Single-Published Rates'!H23)),'[1]Standard Single-Published Rates'!H$10))</f>
        <v>29.449999999999992</v>
      </c>
    </row>
    <row r="30" spans="1:8" s="199" customFormat="1" ht="14.25" customHeight="1">
      <c r="A30" s="108">
        <v>11</v>
      </c>
      <c r="B30" s="109" t="s">
        <v>519</v>
      </c>
      <c r="C30" s="164">
        <f>IF('[1]Standard Single-Published Rates'!C$8=0,'[1]Standard Single-Published Rates'!M24-('[1]Standard Single-Published Rates'!M24*'[1]Standard Single-Published Rates'!C24),IF(('[1]Standard Single-Published Rates'!M24-('[1]Standard Single-Published Rates'!M24*'[1]Standard Single-Published Rates'!C24))&gt;'[1]Standard Single-Published Rates'!C$10,('[1]Standard Single-Published Rates'!M24-('[1]Standard Single-Published Rates'!M24*'[1]Standard Single-Published Rates'!C24)),'[1]Standard Single-Published Rates'!C$10))</f>
        <v>13.349700000000002</v>
      </c>
      <c r="D30" s="165">
        <f>IF('[1]Standard Single-Published Rates'!D$8=0,'[1]Standard Single-Published Rates'!N24-('[1]Standard Single-Published Rates'!N24*'[1]Standard Single-Published Rates'!D24),IF(('[1]Standard Single-Published Rates'!N24-('[1]Standard Single-Published Rates'!N24*'[1]Standard Single-Published Rates'!D24))&gt;'[1]Standard Single-Published Rates'!D$10,('[1]Standard Single-Published Rates'!N24-('[1]Standard Single-Published Rates'!N24*'[1]Standard Single-Published Rates'!D24)),'[1]Standard Single-Published Rates'!D$10))</f>
        <v>13.545600000000002</v>
      </c>
      <c r="E30" s="165">
        <f>IF('[1]Standard Single-Published Rates'!E$8=0,'[1]Standard Single-Published Rates'!O24-('[1]Standard Single-Published Rates'!O24*'[1]Standard Single-Published Rates'!E24),IF(('[1]Standard Single-Published Rates'!O24-('[1]Standard Single-Published Rates'!O24*'[1]Standard Single-Published Rates'!E24))&gt;'[1]Standard Single-Published Rates'!E$10,('[1]Standard Single-Published Rates'!O24-('[1]Standard Single-Published Rates'!O24*'[1]Standard Single-Published Rates'!E24)),'[1]Standard Single-Published Rates'!E$10))</f>
        <v>13.855600000000001</v>
      </c>
      <c r="F30" s="165">
        <f>IF('[1]Standard Single-Published Rates'!F$8=0,'[1]Standard Single-Published Rates'!P24-('[1]Standard Single-Published Rates'!P24*'[1]Standard Single-Published Rates'!F24),IF(('[1]Standard Single-Published Rates'!P24-('[1]Standard Single-Published Rates'!P24*'[1]Standard Single-Published Rates'!F24))&gt;'[1]Standard Single-Published Rates'!F$10,('[1]Standard Single-Published Rates'!P24-('[1]Standard Single-Published Rates'!P24*'[1]Standard Single-Published Rates'!F24)),'[1]Standard Single-Published Rates'!F$10))</f>
        <v>16.279200000000003</v>
      </c>
      <c r="G30" s="165">
        <f>IF('[1]Standard Single-Published Rates'!G$8=0,'[1]Standard Single-Published Rates'!Q24-('[1]Standard Single-Published Rates'!Q24*'[1]Standard Single-Published Rates'!G24),IF(('[1]Standard Single-Published Rates'!Q24-('[1]Standard Single-Published Rates'!Q24*'[1]Standard Single-Published Rates'!G24))&gt;'[1]Standard Single-Published Rates'!G$10,('[1]Standard Single-Published Rates'!Q24-('[1]Standard Single-Published Rates'!Q24*'[1]Standard Single-Published Rates'!G24)),'[1]Standard Single-Published Rates'!G$10))</f>
        <v>17.4375</v>
      </c>
      <c r="H30" s="166">
        <f>IF('[1]Standard Single-Published Rates'!H$8=0,'[1]Standard Single-Published Rates'!R24-('[1]Standard Single-Published Rates'!R24*'[1]Standard Single-Published Rates'!H24),IF(('[1]Standard Single-Published Rates'!R24-('[1]Standard Single-Published Rates'!R24*'[1]Standard Single-Published Rates'!H24))&gt;'[1]Standard Single-Published Rates'!H$10,('[1]Standard Single-Published Rates'!R24-('[1]Standard Single-Published Rates'!R24*'[1]Standard Single-Published Rates'!H24)),'[1]Standard Single-Published Rates'!H$10))</f>
        <v>29.449999999999992</v>
      </c>
    </row>
    <row r="31" spans="1:8" s="199" customFormat="1" ht="14.25" customHeight="1">
      <c r="A31" s="108">
        <v>12</v>
      </c>
      <c r="B31" s="109" t="s">
        <v>519</v>
      </c>
      <c r="C31" s="164">
        <f>IF('[1]Standard Single-Published Rates'!C$8=0,'[1]Standard Single-Published Rates'!M25-('[1]Standard Single-Published Rates'!M25*'[1]Standard Single-Published Rates'!C25),IF(('[1]Standard Single-Published Rates'!M25-('[1]Standard Single-Published Rates'!M25*'[1]Standard Single-Published Rates'!C25))&gt;'[1]Standard Single-Published Rates'!C$10,('[1]Standard Single-Published Rates'!M25-('[1]Standard Single-Published Rates'!M25*'[1]Standard Single-Published Rates'!C25)),'[1]Standard Single-Published Rates'!C$10))</f>
        <v>13.349700000000002</v>
      </c>
      <c r="D31" s="165">
        <f>IF('[1]Standard Single-Published Rates'!D$8=0,'[1]Standard Single-Published Rates'!N25-('[1]Standard Single-Published Rates'!N25*'[1]Standard Single-Published Rates'!D25),IF(('[1]Standard Single-Published Rates'!N25-('[1]Standard Single-Published Rates'!N25*'[1]Standard Single-Published Rates'!D25))&gt;'[1]Standard Single-Published Rates'!D$10,('[1]Standard Single-Published Rates'!N25-('[1]Standard Single-Published Rates'!N25*'[1]Standard Single-Published Rates'!D25)),'[1]Standard Single-Published Rates'!D$10))</f>
        <v>13.545600000000002</v>
      </c>
      <c r="E31" s="165">
        <f>IF('[1]Standard Single-Published Rates'!E$8=0,'[1]Standard Single-Published Rates'!O25-('[1]Standard Single-Published Rates'!O25*'[1]Standard Single-Published Rates'!E25),IF(('[1]Standard Single-Published Rates'!O25-('[1]Standard Single-Published Rates'!O25*'[1]Standard Single-Published Rates'!E25))&gt;'[1]Standard Single-Published Rates'!E$10,('[1]Standard Single-Published Rates'!O25-('[1]Standard Single-Published Rates'!O25*'[1]Standard Single-Published Rates'!E25)),'[1]Standard Single-Published Rates'!E$10))</f>
        <v>13.855600000000001</v>
      </c>
      <c r="F31" s="165">
        <f>IF('[1]Standard Single-Published Rates'!F$8=0,'[1]Standard Single-Published Rates'!P25-('[1]Standard Single-Published Rates'!P25*'[1]Standard Single-Published Rates'!F25),IF(('[1]Standard Single-Published Rates'!P25-('[1]Standard Single-Published Rates'!P25*'[1]Standard Single-Published Rates'!F25))&gt;'[1]Standard Single-Published Rates'!F$10,('[1]Standard Single-Published Rates'!P25-('[1]Standard Single-Published Rates'!P25*'[1]Standard Single-Published Rates'!F25)),'[1]Standard Single-Published Rates'!F$10))</f>
        <v>16.279200000000003</v>
      </c>
      <c r="G31" s="165">
        <f>IF('[1]Standard Single-Published Rates'!G$8=0,'[1]Standard Single-Published Rates'!Q25-('[1]Standard Single-Published Rates'!Q25*'[1]Standard Single-Published Rates'!G25),IF(('[1]Standard Single-Published Rates'!Q25-('[1]Standard Single-Published Rates'!Q25*'[1]Standard Single-Published Rates'!G25))&gt;'[1]Standard Single-Published Rates'!G$10,('[1]Standard Single-Published Rates'!Q25-('[1]Standard Single-Published Rates'!Q25*'[1]Standard Single-Published Rates'!G25)),'[1]Standard Single-Published Rates'!G$10))</f>
        <v>17.4375</v>
      </c>
      <c r="H31" s="166">
        <f>IF('[1]Standard Single-Published Rates'!H$8=0,'[1]Standard Single-Published Rates'!R25-('[1]Standard Single-Published Rates'!R25*'[1]Standard Single-Published Rates'!H25),IF(('[1]Standard Single-Published Rates'!R25-('[1]Standard Single-Published Rates'!R25*'[1]Standard Single-Published Rates'!H25))&gt;'[1]Standard Single-Published Rates'!H$10,('[1]Standard Single-Published Rates'!R25-('[1]Standard Single-Published Rates'!R25*'[1]Standard Single-Published Rates'!H25)),'[1]Standard Single-Published Rates'!H$10))</f>
        <v>29.449999999999992</v>
      </c>
    </row>
    <row r="32" spans="1:8" s="199" customFormat="1" ht="14.25" customHeight="1">
      <c r="A32" s="108">
        <v>13</v>
      </c>
      <c r="B32" s="109" t="s">
        <v>519</v>
      </c>
      <c r="C32" s="164">
        <f>IF('[1]Standard Single-Published Rates'!C$8=0,'[1]Standard Single-Published Rates'!M26-('[1]Standard Single-Published Rates'!M26*'[1]Standard Single-Published Rates'!C26),IF(('[1]Standard Single-Published Rates'!M26-('[1]Standard Single-Published Rates'!M26*'[1]Standard Single-Published Rates'!C26))&gt;'[1]Standard Single-Published Rates'!C$10,('[1]Standard Single-Published Rates'!M26-('[1]Standard Single-Published Rates'!M26*'[1]Standard Single-Published Rates'!C26)),'[1]Standard Single-Published Rates'!C$10))</f>
        <v>13.349700000000002</v>
      </c>
      <c r="D32" s="165">
        <f>IF('[1]Standard Single-Published Rates'!D$8=0,'[1]Standard Single-Published Rates'!N26-('[1]Standard Single-Published Rates'!N26*'[1]Standard Single-Published Rates'!D26),IF(('[1]Standard Single-Published Rates'!N26-('[1]Standard Single-Published Rates'!N26*'[1]Standard Single-Published Rates'!D26))&gt;'[1]Standard Single-Published Rates'!D$10,('[1]Standard Single-Published Rates'!N26-('[1]Standard Single-Published Rates'!N26*'[1]Standard Single-Published Rates'!D26)),'[1]Standard Single-Published Rates'!D$10))</f>
        <v>13.545600000000002</v>
      </c>
      <c r="E32" s="165">
        <f>IF('[1]Standard Single-Published Rates'!E$8=0,'[1]Standard Single-Published Rates'!O26-('[1]Standard Single-Published Rates'!O26*'[1]Standard Single-Published Rates'!E26),IF(('[1]Standard Single-Published Rates'!O26-('[1]Standard Single-Published Rates'!O26*'[1]Standard Single-Published Rates'!E26))&gt;'[1]Standard Single-Published Rates'!E$10,('[1]Standard Single-Published Rates'!O26-('[1]Standard Single-Published Rates'!O26*'[1]Standard Single-Published Rates'!E26)),'[1]Standard Single-Published Rates'!E$10))</f>
        <v>13.855600000000001</v>
      </c>
      <c r="F32" s="165">
        <f>IF('[1]Standard Single-Published Rates'!F$8=0,'[1]Standard Single-Published Rates'!P26-('[1]Standard Single-Published Rates'!P26*'[1]Standard Single-Published Rates'!F26),IF(('[1]Standard Single-Published Rates'!P26-('[1]Standard Single-Published Rates'!P26*'[1]Standard Single-Published Rates'!F26))&gt;'[1]Standard Single-Published Rates'!F$10,('[1]Standard Single-Published Rates'!P26-('[1]Standard Single-Published Rates'!P26*'[1]Standard Single-Published Rates'!F26)),'[1]Standard Single-Published Rates'!F$10))</f>
        <v>16.279200000000003</v>
      </c>
      <c r="G32" s="165">
        <f>IF('[1]Standard Single-Published Rates'!G$8=0,'[1]Standard Single-Published Rates'!Q26-('[1]Standard Single-Published Rates'!Q26*'[1]Standard Single-Published Rates'!G26),IF(('[1]Standard Single-Published Rates'!Q26-('[1]Standard Single-Published Rates'!Q26*'[1]Standard Single-Published Rates'!G26))&gt;'[1]Standard Single-Published Rates'!G$10,('[1]Standard Single-Published Rates'!Q26-('[1]Standard Single-Published Rates'!Q26*'[1]Standard Single-Published Rates'!G26)),'[1]Standard Single-Published Rates'!G$10))</f>
        <v>17.4375</v>
      </c>
      <c r="H32" s="166">
        <f>IF('[1]Standard Single-Published Rates'!H$8=0,'[1]Standard Single-Published Rates'!R26-('[1]Standard Single-Published Rates'!R26*'[1]Standard Single-Published Rates'!H26),IF(('[1]Standard Single-Published Rates'!R26-('[1]Standard Single-Published Rates'!R26*'[1]Standard Single-Published Rates'!H26))&gt;'[1]Standard Single-Published Rates'!H$10,('[1]Standard Single-Published Rates'!R26-('[1]Standard Single-Published Rates'!R26*'[1]Standard Single-Published Rates'!H26)),'[1]Standard Single-Published Rates'!H$10))</f>
        <v>29.449999999999992</v>
      </c>
    </row>
    <row r="33" spans="1:8" s="199" customFormat="1" ht="14.25" customHeight="1">
      <c r="A33" s="108">
        <v>14</v>
      </c>
      <c r="B33" s="109" t="s">
        <v>519</v>
      </c>
      <c r="C33" s="164">
        <f>IF('[1]Standard Single-Published Rates'!C$8=0,'[1]Standard Single-Published Rates'!M27-('[1]Standard Single-Published Rates'!M27*'[1]Standard Single-Published Rates'!C27),IF(('[1]Standard Single-Published Rates'!M27-('[1]Standard Single-Published Rates'!M27*'[1]Standard Single-Published Rates'!C27))&gt;'[1]Standard Single-Published Rates'!C$10,('[1]Standard Single-Published Rates'!M27-('[1]Standard Single-Published Rates'!M27*'[1]Standard Single-Published Rates'!C27)),'[1]Standard Single-Published Rates'!C$10))</f>
        <v>13.349700000000002</v>
      </c>
      <c r="D33" s="165">
        <f>IF('[1]Standard Single-Published Rates'!D$8=0,'[1]Standard Single-Published Rates'!N27-('[1]Standard Single-Published Rates'!N27*'[1]Standard Single-Published Rates'!D27),IF(('[1]Standard Single-Published Rates'!N27-('[1]Standard Single-Published Rates'!N27*'[1]Standard Single-Published Rates'!D27))&gt;'[1]Standard Single-Published Rates'!D$10,('[1]Standard Single-Published Rates'!N27-('[1]Standard Single-Published Rates'!N27*'[1]Standard Single-Published Rates'!D27)),'[1]Standard Single-Published Rates'!D$10))</f>
        <v>13.545600000000002</v>
      </c>
      <c r="E33" s="165">
        <f>IF('[1]Standard Single-Published Rates'!E$8=0,'[1]Standard Single-Published Rates'!O27-('[1]Standard Single-Published Rates'!O27*'[1]Standard Single-Published Rates'!E27),IF(('[1]Standard Single-Published Rates'!O27-('[1]Standard Single-Published Rates'!O27*'[1]Standard Single-Published Rates'!E27))&gt;'[1]Standard Single-Published Rates'!E$10,('[1]Standard Single-Published Rates'!O27-('[1]Standard Single-Published Rates'!O27*'[1]Standard Single-Published Rates'!E27)),'[1]Standard Single-Published Rates'!E$10))</f>
        <v>13.855600000000001</v>
      </c>
      <c r="F33" s="165">
        <f>IF('[1]Standard Single-Published Rates'!F$8=0,'[1]Standard Single-Published Rates'!P27-('[1]Standard Single-Published Rates'!P27*'[1]Standard Single-Published Rates'!F27),IF(('[1]Standard Single-Published Rates'!P27-('[1]Standard Single-Published Rates'!P27*'[1]Standard Single-Published Rates'!F27))&gt;'[1]Standard Single-Published Rates'!F$10,('[1]Standard Single-Published Rates'!P27-('[1]Standard Single-Published Rates'!P27*'[1]Standard Single-Published Rates'!F27)),'[1]Standard Single-Published Rates'!F$10))</f>
        <v>16.279200000000003</v>
      </c>
      <c r="G33" s="165">
        <f>IF('[1]Standard Single-Published Rates'!G$8=0,'[1]Standard Single-Published Rates'!Q27-('[1]Standard Single-Published Rates'!Q27*'[1]Standard Single-Published Rates'!G27),IF(('[1]Standard Single-Published Rates'!Q27-('[1]Standard Single-Published Rates'!Q27*'[1]Standard Single-Published Rates'!G27))&gt;'[1]Standard Single-Published Rates'!G$10,('[1]Standard Single-Published Rates'!Q27-('[1]Standard Single-Published Rates'!Q27*'[1]Standard Single-Published Rates'!G27)),'[1]Standard Single-Published Rates'!G$10))</f>
        <v>17.4375</v>
      </c>
      <c r="H33" s="166">
        <f>IF('[1]Standard Single-Published Rates'!H$8=0,'[1]Standard Single-Published Rates'!R27-('[1]Standard Single-Published Rates'!R27*'[1]Standard Single-Published Rates'!H27),IF(('[1]Standard Single-Published Rates'!R27-('[1]Standard Single-Published Rates'!R27*'[1]Standard Single-Published Rates'!H27))&gt;'[1]Standard Single-Published Rates'!H$10,('[1]Standard Single-Published Rates'!R27-('[1]Standard Single-Published Rates'!R27*'[1]Standard Single-Published Rates'!H27)),'[1]Standard Single-Published Rates'!H$10))</f>
        <v>29.449999999999992</v>
      </c>
    </row>
    <row r="34" spans="1:8" s="199" customFormat="1" ht="14.25" customHeight="1">
      <c r="A34" s="121">
        <v>15</v>
      </c>
      <c r="B34" s="122" t="s">
        <v>519</v>
      </c>
      <c r="C34" s="164">
        <f>IF('[1]Standard Single-Published Rates'!C$8=0,'[1]Standard Single-Published Rates'!M28-('[1]Standard Single-Published Rates'!M28*'[1]Standard Single-Published Rates'!C28),IF(('[1]Standard Single-Published Rates'!M28-('[1]Standard Single-Published Rates'!M28*'[1]Standard Single-Published Rates'!C28))&gt;'[1]Standard Single-Published Rates'!C$10,('[1]Standard Single-Published Rates'!M28-('[1]Standard Single-Published Rates'!M28*'[1]Standard Single-Published Rates'!C28)),'[1]Standard Single-Published Rates'!C$10))</f>
        <v>13.349700000000002</v>
      </c>
      <c r="D34" s="165">
        <f>IF('[1]Standard Single-Published Rates'!D$8=0,'[1]Standard Single-Published Rates'!N28-('[1]Standard Single-Published Rates'!N28*'[1]Standard Single-Published Rates'!D28),IF(('[1]Standard Single-Published Rates'!N28-('[1]Standard Single-Published Rates'!N28*'[1]Standard Single-Published Rates'!D28))&gt;'[1]Standard Single-Published Rates'!D$10,('[1]Standard Single-Published Rates'!N28-('[1]Standard Single-Published Rates'!N28*'[1]Standard Single-Published Rates'!D28)),'[1]Standard Single-Published Rates'!D$10))</f>
        <v>13.545600000000002</v>
      </c>
      <c r="E34" s="165">
        <f>IF('[1]Standard Single-Published Rates'!E$8=0,'[1]Standard Single-Published Rates'!O28-('[1]Standard Single-Published Rates'!O28*'[1]Standard Single-Published Rates'!E28),IF(('[1]Standard Single-Published Rates'!O28-('[1]Standard Single-Published Rates'!O28*'[1]Standard Single-Published Rates'!E28))&gt;'[1]Standard Single-Published Rates'!E$10,('[1]Standard Single-Published Rates'!O28-('[1]Standard Single-Published Rates'!O28*'[1]Standard Single-Published Rates'!E28)),'[1]Standard Single-Published Rates'!E$10))</f>
        <v>13.855600000000001</v>
      </c>
      <c r="F34" s="165">
        <f>IF('[1]Standard Single-Published Rates'!F$8=0,'[1]Standard Single-Published Rates'!P28-('[1]Standard Single-Published Rates'!P28*'[1]Standard Single-Published Rates'!F28),IF(('[1]Standard Single-Published Rates'!P28-('[1]Standard Single-Published Rates'!P28*'[1]Standard Single-Published Rates'!F28))&gt;'[1]Standard Single-Published Rates'!F$10,('[1]Standard Single-Published Rates'!P28-('[1]Standard Single-Published Rates'!P28*'[1]Standard Single-Published Rates'!F28)),'[1]Standard Single-Published Rates'!F$10))</f>
        <v>16.279200000000003</v>
      </c>
      <c r="G34" s="165">
        <f>IF('[1]Standard Single-Published Rates'!G$8=0,'[1]Standard Single-Published Rates'!Q28-('[1]Standard Single-Published Rates'!Q28*'[1]Standard Single-Published Rates'!G28),IF(('[1]Standard Single-Published Rates'!Q28-('[1]Standard Single-Published Rates'!Q28*'[1]Standard Single-Published Rates'!G28))&gt;'[1]Standard Single-Published Rates'!G$10,('[1]Standard Single-Published Rates'!Q28-('[1]Standard Single-Published Rates'!Q28*'[1]Standard Single-Published Rates'!G28)),'[1]Standard Single-Published Rates'!G$10))</f>
        <v>17.4375</v>
      </c>
      <c r="H34" s="166">
        <f>IF('[1]Standard Single-Published Rates'!H$8=0,'[1]Standard Single-Published Rates'!R28-('[1]Standard Single-Published Rates'!R28*'[1]Standard Single-Published Rates'!H28),IF(('[1]Standard Single-Published Rates'!R28-('[1]Standard Single-Published Rates'!R28*'[1]Standard Single-Published Rates'!H28))&gt;'[1]Standard Single-Published Rates'!H$10,('[1]Standard Single-Published Rates'!R28-('[1]Standard Single-Published Rates'!R28*'[1]Standard Single-Published Rates'!H28)),'[1]Standard Single-Published Rates'!H$10))</f>
        <v>29.449999999999992</v>
      </c>
    </row>
    <row r="35" spans="1:8" s="199" customFormat="1" ht="14.25" customHeight="1">
      <c r="A35" s="108">
        <v>16</v>
      </c>
      <c r="B35" s="109" t="s">
        <v>519</v>
      </c>
      <c r="C35" s="206">
        <f>IF('[1]Standard Single-Published Rates'!C$8=0,'[1]Standard Single-Published Rates'!M29-('[1]Standard Single-Published Rates'!M29*'[1]Standard Single-Published Rates'!C29),IF(('[1]Standard Single-Published Rates'!M29-('[1]Standard Single-Published Rates'!M29*'[1]Standard Single-Published Rates'!C29))&gt;'[1]Standard Single-Published Rates'!C$10,('[1]Standard Single-Published Rates'!M29-('[1]Standard Single-Published Rates'!M29*'[1]Standard Single-Published Rates'!C29)),'[1]Standard Single-Published Rates'!C$10))</f>
        <v>13.349700000000002</v>
      </c>
      <c r="D35" s="176">
        <f>IF('[1]Standard Single-Published Rates'!D$8=0,'[1]Standard Single-Published Rates'!N29-('[1]Standard Single-Published Rates'!N29*'[1]Standard Single-Published Rates'!D29),IF(('[1]Standard Single-Published Rates'!N29-('[1]Standard Single-Published Rates'!N29*'[1]Standard Single-Published Rates'!D29))&gt;'[1]Standard Single-Published Rates'!D$10,('[1]Standard Single-Published Rates'!N29-('[1]Standard Single-Published Rates'!N29*'[1]Standard Single-Published Rates'!D29)),'[1]Standard Single-Published Rates'!D$10))</f>
        <v>13.545600000000002</v>
      </c>
      <c r="E35" s="176">
        <f>IF('[1]Standard Single-Published Rates'!E$8=0,'[1]Standard Single-Published Rates'!O29-('[1]Standard Single-Published Rates'!O29*'[1]Standard Single-Published Rates'!E29),IF(('[1]Standard Single-Published Rates'!O29-('[1]Standard Single-Published Rates'!O29*'[1]Standard Single-Published Rates'!E29))&gt;'[1]Standard Single-Published Rates'!E$10,('[1]Standard Single-Published Rates'!O29-('[1]Standard Single-Published Rates'!O29*'[1]Standard Single-Published Rates'!E29)),'[1]Standard Single-Published Rates'!E$10))</f>
        <v>13.855600000000001</v>
      </c>
      <c r="F35" s="176">
        <f>IF('[1]Standard Single-Published Rates'!F$8=0,'[1]Standard Single-Published Rates'!P29-('[1]Standard Single-Published Rates'!P29*'[1]Standard Single-Published Rates'!F29),IF(('[1]Standard Single-Published Rates'!P29-('[1]Standard Single-Published Rates'!P29*'[1]Standard Single-Published Rates'!F29))&gt;'[1]Standard Single-Published Rates'!F$10,('[1]Standard Single-Published Rates'!P29-('[1]Standard Single-Published Rates'!P29*'[1]Standard Single-Published Rates'!F29)),'[1]Standard Single-Published Rates'!F$10))</f>
        <v>16.279200000000003</v>
      </c>
      <c r="G35" s="176">
        <f>IF('[1]Standard Single-Published Rates'!G$8=0,'[1]Standard Single-Published Rates'!Q29-('[1]Standard Single-Published Rates'!Q29*'[1]Standard Single-Published Rates'!G29),IF(('[1]Standard Single-Published Rates'!Q29-('[1]Standard Single-Published Rates'!Q29*'[1]Standard Single-Published Rates'!G29))&gt;'[1]Standard Single-Published Rates'!G$10,('[1]Standard Single-Published Rates'!Q29-('[1]Standard Single-Published Rates'!Q29*'[1]Standard Single-Published Rates'!G29)),'[1]Standard Single-Published Rates'!G$10))</f>
        <v>17.4375</v>
      </c>
      <c r="H35" s="207">
        <f>IF('[1]Standard Single-Published Rates'!H$8=0,'[1]Standard Single-Published Rates'!R29-('[1]Standard Single-Published Rates'!R29*'[1]Standard Single-Published Rates'!H29),IF(('[1]Standard Single-Published Rates'!R29-('[1]Standard Single-Published Rates'!R29*'[1]Standard Single-Published Rates'!H29))&gt;'[1]Standard Single-Published Rates'!H$10,('[1]Standard Single-Published Rates'!R29-('[1]Standard Single-Published Rates'!R29*'[1]Standard Single-Published Rates'!H29)),'[1]Standard Single-Published Rates'!H$10))</f>
        <v>29.449999999999992</v>
      </c>
    </row>
    <row r="36" spans="1:8" s="199" customFormat="1" ht="14.25" customHeight="1">
      <c r="A36" s="108">
        <v>17</v>
      </c>
      <c r="B36" s="109" t="s">
        <v>519</v>
      </c>
      <c r="C36" s="164">
        <f>IF('[1]Standard Single-Published Rates'!C$8=0,'[1]Standard Single-Published Rates'!M30-('[1]Standard Single-Published Rates'!M30*'[1]Standard Single-Published Rates'!C30),IF(('[1]Standard Single-Published Rates'!M30-('[1]Standard Single-Published Rates'!M30*'[1]Standard Single-Published Rates'!C30))&gt;'[1]Standard Single-Published Rates'!C$10,('[1]Standard Single-Published Rates'!M30-('[1]Standard Single-Published Rates'!M30*'[1]Standard Single-Published Rates'!C30)),'[1]Standard Single-Published Rates'!C$10))</f>
        <v>13.349700000000002</v>
      </c>
      <c r="D36" s="165">
        <f>IF('[1]Standard Single-Published Rates'!D$8=0,'[1]Standard Single-Published Rates'!N30-('[1]Standard Single-Published Rates'!N30*'[1]Standard Single-Published Rates'!D30),IF(('[1]Standard Single-Published Rates'!N30-('[1]Standard Single-Published Rates'!N30*'[1]Standard Single-Published Rates'!D30))&gt;'[1]Standard Single-Published Rates'!D$10,('[1]Standard Single-Published Rates'!N30-('[1]Standard Single-Published Rates'!N30*'[1]Standard Single-Published Rates'!D30)),'[1]Standard Single-Published Rates'!D$10))</f>
        <v>13.545600000000002</v>
      </c>
      <c r="E36" s="165">
        <f>IF('[1]Standard Single-Published Rates'!E$8=0,'[1]Standard Single-Published Rates'!O30-('[1]Standard Single-Published Rates'!O30*'[1]Standard Single-Published Rates'!E30),IF(('[1]Standard Single-Published Rates'!O30-('[1]Standard Single-Published Rates'!O30*'[1]Standard Single-Published Rates'!E30))&gt;'[1]Standard Single-Published Rates'!E$10,('[1]Standard Single-Published Rates'!O30-('[1]Standard Single-Published Rates'!O30*'[1]Standard Single-Published Rates'!E30)),'[1]Standard Single-Published Rates'!E$10))</f>
        <v>13.855600000000001</v>
      </c>
      <c r="F36" s="165">
        <f>IF('[1]Standard Single-Published Rates'!F$8=0,'[1]Standard Single-Published Rates'!P30-('[1]Standard Single-Published Rates'!P30*'[1]Standard Single-Published Rates'!F30),IF(('[1]Standard Single-Published Rates'!P30-('[1]Standard Single-Published Rates'!P30*'[1]Standard Single-Published Rates'!F30))&gt;'[1]Standard Single-Published Rates'!F$10,('[1]Standard Single-Published Rates'!P30-('[1]Standard Single-Published Rates'!P30*'[1]Standard Single-Published Rates'!F30)),'[1]Standard Single-Published Rates'!F$10))</f>
        <v>16.279200000000003</v>
      </c>
      <c r="G36" s="165">
        <f>IF('[1]Standard Single-Published Rates'!G$8=0,'[1]Standard Single-Published Rates'!Q30-('[1]Standard Single-Published Rates'!Q30*'[1]Standard Single-Published Rates'!G30),IF(('[1]Standard Single-Published Rates'!Q30-('[1]Standard Single-Published Rates'!Q30*'[1]Standard Single-Published Rates'!G30))&gt;'[1]Standard Single-Published Rates'!G$10,('[1]Standard Single-Published Rates'!Q30-('[1]Standard Single-Published Rates'!Q30*'[1]Standard Single-Published Rates'!G30)),'[1]Standard Single-Published Rates'!G$10))</f>
        <v>17.4375</v>
      </c>
      <c r="H36" s="166">
        <f>IF('[1]Standard Single-Published Rates'!H$8=0,'[1]Standard Single-Published Rates'!R30-('[1]Standard Single-Published Rates'!R30*'[1]Standard Single-Published Rates'!H30),IF(('[1]Standard Single-Published Rates'!R30-('[1]Standard Single-Published Rates'!R30*'[1]Standard Single-Published Rates'!H30))&gt;'[1]Standard Single-Published Rates'!H$10,('[1]Standard Single-Published Rates'!R30-('[1]Standard Single-Published Rates'!R30*'[1]Standard Single-Published Rates'!H30)),'[1]Standard Single-Published Rates'!H$10))</f>
        <v>29.449999999999992</v>
      </c>
    </row>
    <row r="37" spans="1:8" s="199" customFormat="1" ht="14.25" customHeight="1">
      <c r="A37" s="108">
        <v>18</v>
      </c>
      <c r="B37" s="109" t="s">
        <v>519</v>
      </c>
      <c r="C37" s="164">
        <f>IF('[1]Standard Single-Published Rates'!C$8=0,'[1]Standard Single-Published Rates'!M31-('[1]Standard Single-Published Rates'!M31*'[1]Standard Single-Published Rates'!C31),IF(('[1]Standard Single-Published Rates'!M31-('[1]Standard Single-Published Rates'!M31*'[1]Standard Single-Published Rates'!C31))&gt;'[1]Standard Single-Published Rates'!C$10,('[1]Standard Single-Published Rates'!M31-('[1]Standard Single-Published Rates'!M31*'[1]Standard Single-Published Rates'!C31)),'[1]Standard Single-Published Rates'!C$10))</f>
        <v>13.349700000000002</v>
      </c>
      <c r="D37" s="165">
        <f>IF('[1]Standard Single-Published Rates'!D$8=0,'[1]Standard Single-Published Rates'!N31-('[1]Standard Single-Published Rates'!N31*'[1]Standard Single-Published Rates'!D31),IF(('[1]Standard Single-Published Rates'!N31-('[1]Standard Single-Published Rates'!N31*'[1]Standard Single-Published Rates'!D31))&gt;'[1]Standard Single-Published Rates'!D$10,('[1]Standard Single-Published Rates'!N31-('[1]Standard Single-Published Rates'!N31*'[1]Standard Single-Published Rates'!D31)),'[1]Standard Single-Published Rates'!D$10))</f>
        <v>13.545600000000002</v>
      </c>
      <c r="E37" s="165">
        <f>IF('[1]Standard Single-Published Rates'!E$8=0,'[1]Standard Single-Published Rates'!O31-('[1]Standard Single-Published Rates'!O31*'[1]Standard Single-Published Rates'!E31),IF(('[1]Standard Single-Published Rates'!O31-('[1]Standard Single-Published Rates'!O31*'[1]Standard Single-Published Rates'!E31))&gt;'[1]Standard Single-Published Rates'!E$10,('[1]Standard Single-Published Rates'!O31-('[1]Standard Single-Published Rates'!O31*'[1]Standard Single-Published Rates'!E31)),'[1]Standard Single-Published Rates'!E$10))</f>
        <v>13.855600000000001</v>
      </c>
      <c r="F37" s="165">
        <f>IF('[1]Standard Single-Published Rates'!F$8=0,'[1]Standard Single-Published Rates'!P31-('[1]Standard Single-Published Rates'!P31*'[1]Standard Single-Published Rates'!F31),IF(('[1]Standard Single-Published Rates'!P31-('[1]Standard Single-Published Rates'!P31*'[1]Standard Single-Published Rates'!F31))&gt;'[1]Standard Single-Published Rates'!F$10,('[1]Standard Single-Published Rates'!P31-('[1]Standard Single-Published Rates'!P31*'[1]Standard Single-Published Rates'!F31)),'[1]Standard Single-Published Rates'!F$10))</f>
        <v>16.279200000000003</v>
      </c>
      <c r="G37" s="165">
        <f>IF('[1]Standard Single-Published Rates'!G$8=0,'[1]Standard Single-Published Rates'!Q31-('[1]Standard Single-Published Rates'!Q31*'[1]Standard Single-Published Rates'!G31),IF(('[1]Standard Single-Published Rates'!Q31-('[1]Standard Single-Published Rates'!Q31*'[1]Standard Single-Published Rates'!G31))&gt;'[1]Standard Single-Published Rates'!G$10,('[1]Standard Single-Published Rates'!Q31-('[1]Standard Single-Published Rates'!Q31*'[1]Standard Single-Published Rates'!G31)),'[1]Standard Single-Published Rates'!G$10))</f>
        <v>17.4375</v>
      </c>
      <c r="H37" s="166">
        <f>IF('[1]Standard Single-Published Rates'!H$8=0,'[1]Standard Single-Published Rates'!R31-('[1]Standard Single-Published Rates'!R31*'[1]Standard Single-Published Rates'!H31),IF(('[1]Standard Single-Published Rates'!R31-('[1]Standard Single-Published Rates'!R31*'[1]Standard Single-Published Rates'!H31))&gt;'[1]Standard Single-Published Rates'!H$10,('[1]Standard Single-Published Rates'!R31-('[1]Standard Single-Published Rates'!R31*'[1]Standard Single-Published Rates'!H31)),'[1]Standard Single-Published Rates'!H$10))</f>
        <v>29.449999999999992</v>
      </c>
    </row>
    <row r="38" spans="1:8" s="199" customFormat="1" ht="14.25" customHeight="1">
      <c r="A38" s="108">
        <v>19</v>
      </c>
      <c r="B38" s="109" t="s">
        <v>519</v>
      </c>
      <c r="C38" s="164">
        <f>IF('[1]Standard Single-Published Rates'!C$8=0,'[1]Standard Single-Published Rates'!M32-('[1]Standard Single-Published Rates'!M32*'[1]Standard Single-Published Rates'!C32),IF(('[1]Standard Single-Published Rates'!M32-('[1]Standard Single-Published Rates'!M32*'[1]Standard Single-Published Rates'!C32))&gt;'[1]Standard Single-Published Rates'!C$10,('[1]Standard Single-Published Rates'!M32-('[1]Standard Single-Published Rates'!M32*'[1]Standard Single-Published Rates'!C32)),'[1]Standard Single-Published Rates'!C$10))</f>
        <v>13.349700000000002</v>
      </c>
      <c r="D38" s="165">
        <f>IF('[1]Standard Single-Published Rates'!D$8=0,'[1]Standard Single-Published Rates'!N32-('[1]Standard Single-Published Rates'!N32*'[1]Standard Single-Published Rates'!D32),IF(('[1]Standard Single-Published Rates'!N32-('[1]Standard Single-Published Rates'!N32*'[1]Standard Single-Published Rates'!D32))&gt;'[1]Standard Single-Published Rates'!D$10,('[1]Standard Single-Published Rates'!N32-('[1]Standard Single-Published Rates'!N32*'[1]Standard Single-Published Rates'!D32)),'[1]Standard Single-Published Rates'!D$10))</f>
        <v>13.545600000000002</v>
      </c>
      <c r="E38" s="165">
        <f>IF('[1]Standard Single-Published Rates'!E$8=0,'[1]Standard Single-Published Rates'!O32-('[1]Standard Single-Published Rates'!O32*'[1]Standard Single-Published Rates'!E32),IF(('[1]Standard Single-Published Rates'!O32-('[1]Standard Single-Published Rates'!O32*'[1]Standard Single-Published Rates'!E32))&gt;'[1]Standard Single-Published Rates'!E$10,('[1]Standard Single-Published Rates'!O32-('[1]Standard Single-Published Rates'!O32*'[1]Standard Single-Published Rates'!E32)),'[1]Standard Single-Published Rates'!E$10))</f>
        <v>13.855600000000001</v>
      </c>
      <c r="F38" s="165">
        <f>IF('[1]Standard Single-Published Rates'!F$8=0,'[1]Standard Single-Published Rates'!P32-('[1]Standard Single-Published Rates'!P32*'[1]Standard Single-Published Rates'!F32),IF(('[1]Standard Single-Published Rates'!P32-('[1]Standard Single-Published Rates'!P32*'[1]Standard Single-Published Rates'!F32))&gt;'[1]Standard Single-Published Rates'!F$10,('[1]Standard Single-Published Rates'!P32-('[1]Standard Single-Published Rates'!P32*'[1]Standard Single-Published Rates'!F32)),'[1]Standard Single-Published Rates'!F$10))</f>
        <v>16.279200000000003</v>
      </c>
      <c r="G38" s="165">
        <f>IF('[1]Standard Single-Published Rates'!G$8=0,'[1]Standard Single-Published Rates'!Q32-('[1]Standard Single-Published Rates'!Q32*'[1]Standard Single-Published Rates'!G32),IF(('[1]Standard Single-Published Rates'!Q32-('[1]Standard Single-Published Rates'!Q32*'[1]Standard Single-Published Rates'!G32))&gt;'[1]Standard Single-Published Rates'!G$10,('[1]Standard Single-Published Rates'!Q32-('[1]Standard Single-Published Rates'!Q32*'[1]Standard Single-Published Rates'!G32)),'[1]Standard Single-Published Rates'!G$10))</f>
        <v>17.4375</v>
      </c>
      <c r="H38" s="166">
        <f>IF('[1]Standard Single-Published Rates'!H$8=0,'[1]Standard Single-Published Rates'!R32-('[1]Standard Single-Published Rates'!R32*'[1]Standard Single-Published Rates'!H32),IF(('[1]Standard Single-Published Rates'!R32-('[1]Standard Single-Published Rates'!R32*'[1]Standard Single-Published Rates'!H32))&gt;'[1]Standard Single-Published Rates'!H$10,('[1]Standard Single-Published Rates'!R32-('[1]Standard Single-Published Rates'!R32*'[1]Standard Single-Published Rates'!H32)),'[1]Standard Single-Published Rates'!H$10))</f>
        <v>29.449999999999992</v>
      </c>
    </row>
    <row r="39" spans="1:8" s="199" customFormat="1" ht="14.25" customHeight="1">
      <c r="A39" s="125">
        <v>20</v>
      </c>
      <c r="B39" s="122" t="s">
        <v>519</v>
      </c>
      <c r="C39" s="208">
        <f>IF('[1]Standard Single-Published Rates'!C$8=0,'[1]Standard Single-Published Rates'!M33-('[1]Standard Single-Published Rates'!M33*'[1]Standard Single-Published Rates'!C33),IF(('[1]Standard Single-Published Rates'!M33-('[1]Standard Single-Published Rates'!M33*'[1]Standard Single-Published Rates'!C33))&gt;'[1]Standard Single-Published Rates'!C$10,('[1]Standard Single-Published Rates'!M33-('[1]Standard Single-Published Rates'!M33*'[1]Standard Single-Published Rates'!C33)),'[1]Standard Single-Published Rates'!C$10))</f>
        <v>13.349700000000002</v>
      </c>
      <c r="D39" s="179">
        <f>IF('[1]Standard Single-Published Rates'!D$8=0,'[1]Standard Single-Published Rates'!N33-('[1]Standard Single-Published Rates'!N33*'[1]Standard Single-Published Rates'!D33),IF(('[1]Standard Single-Published Rates'!N33-('[1]Standard Single-Published Rates'!N33*'[1]Standard Single-Published Rates'!D33))&gt;'[1]Standard Single-Published Rates'!D$10,('[1]Standard Single-Published Rates'!N33-('[1]Standard Single-Published Rates'!N33*'[1]Standard Single-Published Rates'!D33)),'[1]Standard Single-Published Rates'!D$10))</f>
        <v>13.555035000000004</v>
      </c>
      <c r="E39" s="179">
        <f>IF('[1]Standard Single-Published Rates'!E$8=0,'[1]Standard Single-Published Rates'!O33-('[1]Standard Single-Published Rates'!O33*'[1]Standard Single-Published Rates'!E33),IF(('[1]Standard Single-Published Rates'!O33-('[1]Standard Single-Published Rates'!O33*'[1]Standard Single-Published Rates'!E33))&gt;'[1]Standard Single-Published Rates'!E$10,('[1]Standard Single-Published Rates'!O33-('[1]Standard Single-Published Rates'!O33*'[1]Standard Single-Published Rates'!E33)),'[1]Standard Single-Published Rates'!E$10))</f>
        <v>13.855600000000001</v>
      </c>
      <c r="F39" s="179">
        <f>IF('[1]Standard Single-Published Rates'!F$8=0,'[1]Standard Single-Published Rates'!P33-('[1]Standard Single-Published Rates'!P33*'[1]Standard Single-Published Rates'!F33),IF(('[1]Standard Single-Published Rates'!P33-('[1]Standard Single-Published Rates'!P33*'[1]Standard Single-Published Rates'!F33))&gt;'[1]Standard Single-Published Rates'!F$10,('[1]Standard Single-Published Rates'!P33-('[1]Standard Single-Published Rates'!P33*'[1]Standard Single-Published Rates'!F33)),'[1]Standard Single-Published Rates'!F$10))</f>
        <v>16.279200000000003</v>
      </c>
      <c r="G39" s="179">
        <f>IF('[1]Standard Single-Published Rates'!G$8=0,'[1]Standard Single-Published Rates'!Q33-('[1]Standard Single-Published Rates'!Q33*'[1]Standard Single-Published Rates'!G33),IF(('[1]Standard Single-Published Rates'!Q33-('[1]Standard Single-Published Rates'!Q33*'[1]Standard Single-Published Rates'!G33))&gt;'[1]Standard Single-Published Rates'!G$10,('[1]Standard Single-Published Rates'!Q33-('[1]Standard Single-Published Rates'!Q33*'[1]Standard Single-Published Rates'!G33)),'[1]Standard Single-Published Rates'!G$10))</f>
        <v>17.4375</v>
      </c>
      <c r="H39" s="209">
        <f>IF('[1]Standard Single-Published Rates'!H$8=0,'[1]Standard Single-Published Rates'!R33-('[1]Standard Single-Published Rates'!R33*'[1]Standard Single-Published Rates'!H33),IF(('[1]Standard Single-Published Rates'!R33-('[1]Standard Single-Published Rates'!R33*'[1]Standard Single-Published Rates'!H33))&gt;'[1]Standard Single-Published Rates'!H$10,('[1]Standard Single-Published Rates'!R33-('[1]Standard Single-Published Rates'!R33*'[1]Standard Single-Published Rates'!H33)),'[1]Standard Single-Published Rates'!H$10))</f>
        <v>29.449999999999992</v>
      </c>
    </row>
    <row r="40" spans="1:8" s="199" customFormat="1" ht="14.25" customHeight="1">
      <c r="A40" s="126">
        <v>21</v>
      </c>
      <c r="B40" s="109" t="s">
        <v>519</v>
      </c>
      <c r="C40" s="164">
        <f>IF('[1]Standard Single-Published Rates'!C$8=0,'[1]Standard Single-Published Rates'!M34-('[1]Standard Single-Published Rates'!M34*'[1]Standard Single-Published Rates'!C34),IF(('[1]Standard Single-Published Rates'!M34-('[1]Standard Single-Published Rates'!M34*'[1]Standard Single-Published Rates'!C34))&gt;'[1]Standard Single-Published Rates'!C$10,('[1]Standard Single-Published Rates'!M34-('[1]Standard Single-Published Rates'!M34*'[1]Standard Single-Published Rates'!C34)),'[1]Standard Single-Published Rates'!C$10))</f>
        <v>13.852760000000004</v>
      </c>
      <c r="D40" s="165">
        <f>IF('[1]Standard Single-Published Rates'!D$8=0,'[1]Standard Single-Published Rates'!N34-('[1]Standard Single-Published Rates'!N34*'[1]Standard Single-Published Rates'!D34),IF(('[1]Standard Single-Published Rates'!N34-('[1]Standard Single-Published Rates'!N34*'[1]Standard Single-Published Rates'!D34))&gt;'[1]Standard Single-Published Rates'!D$10,('[1]Standard Single-Published Rates'!N34-('[1]Standard Single-Published Rates'!N34*'[1]Standard Single-Published Rates'!D34)),'[1]Standard Single-Published Rates'!D$10))</f>
        <v>13.875339999999994</v>
      </c>
      <c r="E40" s="165">
        <f>IF('[1]Standard Single-Published Rates'!E$8=0,'[1]Standard Single-Published Rates'!O34-('[1]Standard Single-Published Rates'!O34*'[1]Standard Single-Published Rates'!E34),IF(('[1]Standard Single-Published Rates'!O34-('[1]Standard Single-Published Rates'!O34*'[1]Standard Single-Published Rates'!E34))&gt;'[1]Standard Single-Published Rates'!E$10,('[1]Standard Single-Published Rates'!O34-('[1]Standard Single-Published Rates'!O34*'[1]Standard Single-Published Rates'!E34)),'[1]Standard Single-Published Rates'!E$10))</f>
        <v>14.075490000000002</v>
      </c>
      <c r="F40" s="165">
        <f>IF('[1]Standard Single-Published Rates'!F$8=0,'[1]Standard Single-Published Rates'!P34-('[1]Standard Single-Published Rates'!P34*'[1]Standard Single-Published Rates'!F34),IF(('[1]Standard Single-Published Rates'!P34-('[1]Standard Single-Published Rates'!P34*'[1]Standard Single-Published Rates'!F34))&gt;'[1]Standard Single-Published Rates'!F$10,('[1]Standard Single-Published Rates'!P34-('[1]Standard Single-Published Rates'!P34*'[1]Standard Single-Published Rates'!F34)),'[1]Standard Single-Published Rates'!F$10))</f>
        <v>16.603555</v>
      </c>
      <c r="G40" s="165">
        <f>IF('[1]Standard Single-Published Rates'!G$8=0,'[1]Standard Single-Published Rates'!Q34-('[1]Standard Single-Published Rates'!Q34*'[1]Standard Single-Published Rates'!G34),IF(('[1]Standard Single-Published Rates'!Q34-('[1]Standard Single-Published Rates'!Q34*'[1]Standard Single-Published Rates'!G34))&gt;'[1]Standard Single-Published Rates'!G$10,('[1]Standard Single-Published Rates'!Q34-('[1]Standard Single-Published Rates'!Q34*'[1]Standard Single-Published Rates'!G34)),'[1]Standard Single-Published Rates'!G$10))</f>
        <v>17.784559999999999</v>
      </c>
      <c r="H40" s="166">
        <f>IF('[1]Standard Single-Published Rates'!H$8=0,'[1]Standard Single-Published Rates'!R34-('[1]Standard Single-Published Rates'!R34*'[1]Standard Single-Published Rates'!H34),IF(('[1]Standard Single-Published Rates'!R34-('[1]Standard Single-Published Rates'!R34*'[1]Standard Single-Published Rates'!H34))&gt;'[1]Standard Single-Published Rates'!H$10,('[1]Standard Single-Published Rates'!R34-('[1]Standard Single-Published Rates'!R34*'[1]Standard Single-Published Rates'!H34)),'[1]Standard Single-Published Rates'!H$10))</f>
        <v>29.834594999999979</v>
      </c>
    </row>
    <row r="41" spans="1:8" s="199" customFormat="1" ht="14.25" customHeight="1">
      <c r="A41" s="126">
        <v>22</v>
      </c>
      <c r="B41" s="109" t="s">
        <v>519</v>
      </c>
      <c r="C41" s="164">
        <f>IF('[1]Standard Single-Published Rates'!C$8=0,'[1]Standard Single-Published Rates'!M35-('[1]Standard Single-Published Rates'!M35*'[1]Standard Single-Published Rates'!C35),IF(('[1]Standard Single-Published Rates'!M35-('[1]Standard Single-Published Rates'!M35*'[1]Standard Single-Published Rates'!C35))&gt;'[1]Standard Single-Published Rates'!C$10,('[1]Standard Single-Published Rates'!M35-('[1]Standard Single-Published Rates'!M35*'[1]Standard Single-Published Rates'!C35)),'[1]Standard Single-Published Rates'!C$10))</f>
        <v>14.070179999999993</v>
      </c>
      <c r="D41" s="165">
        <f>IF('[1]Standard Single-Published Rates'!D$8=0,'[1]Standard Single-Published Rates'!N35-('[1]Standard Single-Published Rates'!N35*'[1]Standard Single-Published Rates'!D35),IF(('[1]Standard Single-Published Rates'!N35-('[1]Standard Single-Published Rates'!N35*'[1]Standard Single-Published Rates'!D35))&gt;'[1]Standard Single-Published Rates'!D$10,('[1]Standard Single-Published Rates'!N35-('[1]Standard Single-Published Rates'!N35*'[1]Standard Single-Published Rates'!D35)),'[1]Standard Single-Published Rates'!D$10))</f>
        <v>14.141125000000002</v>
      </c>
      <c r="E41" s="165">
        <f>IF('[1]Standard Single-Published Rates'!E$8=0,'[1]Standard Single-Published Rates'!O35-('[1]Standard Single-Published Rates'!O35*'[1]Standard Single-Published Rates'!E35),IF(('[1]Standard Single-Published Rates'!O35-('[1]Standard Single-Published Rates'!O35*'[1]Standard Single-Published Rates'!E35))&gt;'[1]Standard Single-Published Rates'!E$10,('[1]Standard Single-Published Rates'!O35-('[1]Standard Single-Published Rates'!O35*'[1]Standard Single-Published Rates'!E35)),'[1]Standard Single-Published Rates'!E$10))</f>
        <v>14.260770000000008</v>
      </c>
      <c r="F41" s="165">
        <f>IF('[1]Standard Single-Published Rates'!F$8=0,'[1]Standard Single-Published Rates'!P35-('[1]Standard Single-Published Rates'!P35*'[1]Standard Single-Published Rates'!F35),IF(('[1]Standard Single-Published Rates'!P35-('[1]Standard Single-Published Rates'!P35*'[1]Standard Single-Published Rates'!F35))&gt;'[1]Standard Single-Published Rates'!F$10,('[1]Standard Single-Published Rates'!P35-('[1]Standard Single-Published Rates'!P35*'[1]Standard Single-Published Rates'!F35)),'[1]Standard Single-Published Rates'!F$10))</f>
        <v>16.861844999999988</v>
      </c>
      <c r="G41" s="165">
        <f>IF('[1]Standard Single-Published Rates'!G$8=0,'[1]Standard Single-Published Rates'!Q35-('[1]Standard Single-Published Rates'!Q35*'[1]Standard Single-Published Rates'!G35),IF(('[1]Standard Single-Published Rates'!Q35-('[1]Standard Single-Published Rates'!Q35*'[1]Standard Single-Published Rates'!G35))&gt;'[1]Standard Single-Published Rates'!G$10,('[1]Standard Single-Published Rates'!Q35-('[1]Standard Single-Published Rates'!Q35*'[1]Standard Single-Published Rates'!G35)),'[1]Standard Single-Published Rates'!G$10))</f>
        <v>18.078000000000003</v>
      </c>
      <c r="H41" s="166">
        <f>IF('[1]Standard Single-Published Rates'!H$8=0,'[1]Standard Single-Published Rates'!R35-('[1]Standard Single-Published Rates'!R35*'[1]Standard Single-Published Rates'!H35),IF(('[1]Standard Single-Published Rates'!R35-('[1]Standard Single-Published Rates'!R35*'[1]Standard Single-Published Rates'!H35))&gt;'[1]Standard Single-Published Rates'!H$10,('[1]Standard Single-Published Rates'!R35-('[1]Standard Single-Published Rates'!R35*'[1]Standard Single-Published Rates'!H35)),'[1]Standard Single-Published Rates'!H$10))</f>
        <v>30.155124999999998</v>
      </c>
    </row>
    <row r="42" spans="1:8" s="199" customFormat="1" ht="14.25" customHeight="1">
      <c r="A42" s="126">
        <v>23</v>
      </c>
      <c r="B42" s="109" t="s">
        <v>519</v>
      </c>
      <c r="C42" s="164">
        <f>IF('[1]Standard Single-Published Rates'!C$8=0,'[1]Standard Single-Published Rates'!M36-('[1]Standard Single-Published Rates'!M36*'[1]Standard Single-Published Rates'!C36),IF(('[1]Standard Single-Published Rates'!M36-('[1]Standard Single-Published Rates'!M36*'[1]Standard Single-Published Rates'!C36))&gt;'[1]Standard Single-Published Rates'!C$10,('[1]Standard Single-Published Rates'!M36-('[1]Standard Single-Published Rates'!M36*'[1]Standard Single-Published Rates'!C36)),'[1]Standard Single-Published Rates'!C$10))</f>
        <v>14.272069999999999</v>
      </c>
      <c r="D42" s="165">
        <f>IF('[1]Standard Single-Published Rates'!D$8=0,'[1]Standard Single-Published Rates'!N36-('[1]Standard Single-Published Rates'!N36*'[1]Standard Single-Published Rates'!D36),IF(('[1]Standard Single-Published Rates'!N36-('[1]Standard Single-Published Rates'!N36*'[1]Standard Single-Published Rates'!D36))&gt;'[1]Standard Single-Published Rates'!D$10,('[1]Standard Single-Published Rates'!N36-('[1]Standard Single-Published Rates'!N36*'[1]Standard Single-Published Rates'!D36)),'[1]Standard Single-Published Rates'!D$10))</f>
        <v>14.400094999999993</v>
      </c>
      <c r="E42" s="165">
        <f>IF('[1]Standard Single-Published Rates'!E$8=0,'[1]Standard Single-Published Rates'!O36-('[1]Standard Single-Published Rates'!O36*'[1]Standard Single-Published Rates'!E36),IF(('[1]Standard Single-Published Rates'!O36-('[1]Standard Single-Published Rates'!O36*'[1]Standard Single-Published Rates'!E36))&gt;'[1]Standard Single-Published Rates'!E$10,('[1]Standard Single-Published Rates'!O36-('[1]Standard Single-Published Rates'!O36*'[1]Standard Single-Published Rates'!E36)),'[1]Standard Single-Published Rates'!E$10))</f>
        <v>14.451840000000004</v>
      </c>
      <c r="F42" s="165">
        <f>IF('[1]Standard Single-Published Rates'!F$8=0,'[1]Standard Single-Published Rates'!P36-('[1]Standard Single-Published Rates'!P36*'[1]Standard Single-Published Rates'!F36),IF(('[1]Standard Single-Published Rates'!P36-('[1]Standard Single-Published Rates'!P36*'[1]Standard Single-Published Rates'!F36))&gt;'[1]Standard Single-Published Rates'!F$10,('[1]Standard Single-Published Rates'!P36-('[1]Standard Single-Published Rates'!P36*'[1]Standard Single-Published Rates'!F36)),'[1]Standard Single-Published Rates'!F$10))</f>
        <v>17.125749999999982</v>
      </c>
      <c r="G42" s="165">
        <f>IF('[1]Standard Single-Published Rates'!G$8=0,'[1]Standard Single-Published Rates'!Q36-('[1]Standard Single-Published Rates'!Q36*'[1]Standard Single-Published Rates'!G36),IF(('[1]Standard Single-Published Rates'!Q36-('[1]Standard Single-Published Rates'!Q36*'[1]Standard Single-Published Rates'!G36))&gt;'[1]Standard Single-Published Rates'!G$10,('[1]Standard Single-Published Rates'!Q36-('[1]Standard Single-Published Rates'!Q36*'[1]Standard Single-Published Rates'!G36)),'[1]Standard Single-Published Rates'!G$10))</f>
        <v>18.350480000000005</v>
      </c>
      <c r="H42" s="166">
        <f>IF('[1]Standard Single-Published Rates'!H$8=0,'[1]Standard Single-Published Rates'!R36-('[1]Standard Single-Published Rates'!R36*'[1]Standard Single-Published Rates'!H36),IF(('[1]Standard Single-Published Rates'!R36-('[1]Standard Single-Published Rates'!R36*'[1]Standard Single-Published Rates'!H36))&gt;'[1]Standard Single-Published Rates'!H$10,('[1]Standard Single-Published Rates'!R36-('[1]Standard Single-Published Rates'!R36*'[1]Standard Single-Published Rates'!H36)),'[1]Standard Single-Published Rates'!H$10))</f>
        <v>30.534699999999987</v>
      </c>
    </row>
    <row r="43" spans="1:8" s="200" customFormat="1" ht="14.25" customHeight="1">
      <c r="A43" s="126">
        <v>24</v>
      </c>
      <c r="B43" s="109" t="s">
        <v>519</v>
      </c>
      <c r="C43" s="164">
        <f>IF('[1]Standard Single-Published Rates'!C$8=0,'[1]Standard Single-Published Rates'!M37-('[1]Standard Single-Published Rates'!M37*'[1]Standard Single-Published Rates'!C37),IF(('[1]Standard Single-Published Rates'!M37-('[1]Standard Single-Published Rates'!M37*'[1]Standard Single-Published Rates'!C37))&gt;'[1]Standard Single-Published Rates'!C$10,('[1]Standard Single-Published Rates'!M37-('[1]Standard Single-Published Rates'!M37*'[1]Standard Single-Published Rates'!C37)),'[1]Standard Single-Published Rates'!C$10))</f>
        <v>14.512784999999994</v>
      </c>
      <c r="D43" s="165">
        <f>IF('[1]Standard Single-Published Rates'!D$8=0,'[1]Standard Single-Published Rates'!N37-('[1]Standard Single-Published Rates'!N37*'[1]Standard Single-Published Rates'!D37),IF(('[1]Standard Single-Published Rates'!N37-('[1]Standard Single-Published Rates'!N37*'[1]Standard Single-Published Rates'!D37))&gt;'[1]Standard Single-Published Rates'!D$10,('[1]Standard Single-Published Rates'!N37-('[1]Standard Single-Published Rates'!N37*'[1]Standard Single-Published Rates'!D37)),'[1]Standard Single-Published Rates'!D$10))</f>
        <v>14.645434999999992</v>
      </c>
      <c r="E43" s="165">
        <f>IF('[1]Standard Single-Published Rates'!E$8=0,'[1]Standard Single-Published Rates'!O37-('[1]Standard Single-Published Rates'!O37*'[1]Standard Single-Published Rates'!E37),IF(('[1]Standard Single-Published Rates'!O37-('[1]Standard Single-Published Rates'!O37*'[1]Standard Single-Published Rates'!E37))&gt;'[1]Standard Single-Published Rates'!E$10,('[1]Standard Single-Published Rates'!O37-('[1]Standard Single-Published Rates'!O37*'[1]Standard Single-Published Rates'!E37)),'[1]Standard Single-Published Rates'!E$10))</f>
        <v>14.642910000000001</v>
      </c>
      <c r="F43" s="165">
        <f>IF('[1]Standard Single-Published Rates'!F$8=0,'[1]Standard Single-Published Rates'!P37-('[1]Standard Single-Published Rates'!P37*'[1]Standard Single-Published Rates'!F37),IF(('[1]Standard Single-Published Rates'!P37-('[1]Standard Single-Published Rates'!P37*'[1]Standard Single-Published Rates'!F37))&gt;'[1]Standard Single-Published Rates'!F$10,('[1]Standard Single-Published Rates'!P37-('[1]Standard Single-Published Rates'!P37*'[1]Standard Single-Published Rates'!F37)),'[1]Standard Single-Published Rates'!F$10))</f>
        <v>17.384039999999999</v>
      </c>
      <c r="G43" s="165">
        <f>IF('[1]Standard Single-Published Rates'!G$8=0,'[1]Standard Single-Published Rates'!Q37-('[1]Standard Single-Published Rates'!Q37*'[1]Standard Single-Published Rates'!G37),IF(('[1]Standard Single-Published Rates'!Q37-('[1]Standard Single-Published Rates'!Q37*'[1]Standard Single-Published Rates'!G37))&gt;'[1]Standard Single-Published Rates'!G$10,('[1]Standard Single-Published Rates'!Q37-('[1]Standard Single-Published Rates'!Q37*'[1]Standard Single-Published Rates'!G37)),'[1]Standard Single-Published Rates'!G$10))</f>
        <v>18.649159999999995</v>
      </c>
      <c r="H43" s="166">
        <f>IF('[1]Standard Single-Published Rates'!H$8=0,'[1]Standard Single-Published Rates'!R37-('[1]Standard Single-Published Rates'!R37*'[1]Standard Single-Published Rates'!H37),IF(('[1]Standard Single-Published Rates'!R37-('[1]Standard Single-Published Rates'!R37*'[1]Standard Single-Published Rates'!H37))&gt;'[1]Standard Single-Published Rates'!H$10,('[1]Standard Single-Published Rates'!R37-('[1]Standard Single-Published Rates'!R37*'[1]Standard Single-Published Rates'!H37)),'[1]Standard Single-Published Rates'!H$10))</f>
        <v>30.838359999999994</v>
      </c>
    </row>
    <row r="44" spans="1:8" s="200" customFormat="1" ht="14.25" customHeight="1">
      <c r="A44" s="125">
        <v>25</v>
      </c>
      <c r="B44" s="122" t="s">
        <v>519</v>
      </c>
      <c r="C44" s="164">
        <f>IF('[1]Standard Single-Published Rates'!C$8=0,'[1]Standard Single-Published Rates'!M38-('[1]Standard Single-Published Rates'!M38*'[1]Standard Single-Published Rates'!C38),IF(('[1]Standard Single-Published Rates'!M38-('[1]Standard Single-Published Rates'!M38*'[1]Standard Single-Published Rates'!C38))&gt;'[1]Standard Single-Published Rates'!C$10,('[1]Standard Single-Published Rates'!M38-('[1]Standard Single-Published Rates'!M38*'[1]Standard Single-Published Rates'!C38)),'[1]Standard Single-Published Rates'!C$10))</f>
        <v>14.706909999999993</v>
      </c>
      <c r="D44" s="165">
        <f>IF('[1]Standard Single-Published Rates'!D$8=0,'[1]Standard Single-Published Rates'!N38-('[1]Standard Single-Published Rates'!N38*'[1]Standard Single-Published Rates'!D38),IF(('[1]Standard Single-Published Rates'!N38-('[1]Standard Single-Published Rates'!N38*'[1]Standard Single-Published Rates'!D38))&gt;'[1]Standard Single-Published Rates'!D$10,('[1]Standard Single-Published Rates'!N38-('[1]Standard Single-Published Rates'!N38*'[1]Standard Single-Published Rates'!D38)),'[1]Standard Single-Published Rates'!D$10))</f>
        <v>14.904404999999997</v>
      </c>
      <c r="E44" s="165">
        <f>IF('[1]Standard Single-Published Rates'!E$8=0,'[1]Standard Single-Published Rates'!O38-('[1]Standard Single-Published Rates'!O38*'[1]Standard Single-Published Rates'!E38),IF(('[1]Standard Single-Published Rates'!O38-('[1]Standard Single-Published Rates'!O38*'[1]Standard Single-Published Rates'!E38))&gt;'[1]Standard Single-Published Rates'!E$10,('[1]Standard Single-Published Rates'!O38-('[1]Standard Single-Published Rates'!O38*'[1]Standard Single-Published Rates'!E38)),'[1]Standard Single-Published Rates'!E$10))</f>
        <v>14.833979999999997</v>
      </c>
      <c r="F44" s="165">
        <f>IF('[1]Standard Single-Published Rates'!F$8=0,'[1]Standard Single-Published Rates'!P38-('[1]Standard Single-Published Rates'!P38*'[1]Standard Single-Published Rates'!F38),IF(('[1]Standard Single-Published Rates'!P38-('[1]Standard Single-Published Rates'!P38*'[1]Standard Single-Published Rates'!F38))&gt;'[1]Standard Single-Published Rates'!F$10,('[1]Standard Single-Published Rates'!P38-('[1]Standard Single-Published Rates'!P38*'[1]Standard Single-Published Rates'!F38)),'[1]Standard Single-Published Rates'!F$10))</f>
        <v>17.642329999999987</v>
      </c>
      <c r="G44" s="165">
        <f>IF('[1]Standard Single-Published Rates'!G$8=0,'[1]Standard Single-Published Rates'!Q38-('[1]Standard Single-Published Rates'!Q38*'[1]Standard Single-Published Rates'!G38),IF(('[1]Standard Single-Published Rates'!Q38-('[1]Standard Single-Published Rates'!Q38*'[1]Standard Single-Published Rates'!G38))&gt;'[1]Standard Single-Published Rates'!G$10,('[1]Standard Single-Published Rates'!Q38-('[1]Standard Single-Published Rates'!Q38*'[1]Standard Single-Published Rates'!G38)),'[1]Standard Single-Published Rates'!G$10))</f>
        <v>18.91640000000001</v>
      </c>
      <c r="H44" s="166">
        <f>IF('[1]Standard Single-Published Rates'!H$8=0,'[1]Standard Single-Published Rates'!R38-('[1]Standard Single-Published Rates'!R38*'[1]Standard Single-Published Rates'!H38),IF(('[1]Standard Single-Published Rates'!R38-('[1]Standard Single-Published Rates'!R38*'[1]Standard Single-Published Rates'!H38))&gt;'[1]Standard Single-Published Rates'!H$10,('[1]Standard Single-Published Rates'!R38-('[1]Standard Single-Published Rates'!R38*'[1]Standard Single-Published Rates'!H38)),'[1]Standard Single-Published Rates'!H$10))</f>
        <v>31.167325000000005</v>
      </c>
    </row>
    <row r="45" spans="1:8" s="199" customFormat="1" ht="14.25" customHeight="1">
      <c r="A45" s="126">
        <v>26</v>
      </c>
      <c r="B45" s="109" t="s">
        <v>519</v>
      </c>
      <c r="C45" s="206">
        <f>IF('[1]Standard Single-Published Rates'!C$8=0,'[1]Standard Single-Published Rates'!M39-('[1]Standard Single-Published Rates'!M39*'[1]Standard Single-Published Rates'!C39),IF(('[1]Standard Single-Published Rates'!M39-('[1]Standard Single-Published Rates'!M39*'[1]Standard Single-Published Rates'!C39))&gt;'[1]Standard Single-Published Rates'!C$10,('[1]Standard Single-Published Rates'!M39-('[1]Standard Single-Published Rates'!M39*'[1]Standard Single-Published Rates'!C39)),'[1]Standard Single-Published Rates'!C$10))</f>
        <v>14.901034999999993</v>
      </c>
      <c r="D45" s="176">
        <f>IF('[1]Standard Single-Published Rates'!D$8=0,'[1]Standard Single-Published Rates'!N39-('[1]Standard Single-Published Rates'!N39*'[1]Standard Single-Published Rates'!D39),IF(('[1]Standard Single-Published Rates'!N39-('[1]Standard Single-Published Rates'!N39*'[1]Standard Single-Published Rates'!D39))&gt;'[1]Standard Single-Published Rates'!D$10,('[1]Standard Single-Published Rates'!N39-('[1]Standard Single-Published Rates'!N39*'[1]Standard Single-Published Rates'!D39)),'[1]Standard Single-Published Rates'!D$10))</f>
        <v>15.142929999999993</v>
      </c>
      <c r="E45" s="176">
        <f>IF('[1]Standard Single-Published Rates'!E$8=0,'[1]Standard Single-Published Rates'!O39-('[1]Standard Single-Published Rates'!O39*'[1]Standard Single-Published Rates'!E39),IF(('[1]Standard Single-Published Rates'!O39-('[1]Standard Single-Published Rates'!O39*'[1]Standard Single-Published Rates'!E39))&gt;'[1]Standard Single-Published Rates'!E$10,('[1]Standard Single-Published Rates'!O39-('[1]Standard Single-Published Rates'!O39*'[1]Standard Single-Published Rates'!E39)),'[1]Standard Single-Published Rates'!E$10))</f>
        <v>14.996099999999998</v>
      </c>
      <c r="F45" s="176">
        <f>IF('[1]Standard Single-Published Rates'!F$8=0,'[1]Standard Single-Published Rates'!P39-('[1]Standard Single-Published Rates'!P39*'[1]Standard Single-Published Rates'!F39),IF(('[1]Standard Single-Published Rates'!P39-('[1]Standard Single-Published Rates'!P39*'[1]Standard Single-Published Rates'!F39))&gt;'[1]Standard Single-Published Rates'!F$10,('[1]Standard Single-Published Rates'!P39-('[1]Standard Single-Published Rates'!P39*'[1]Standard Single-Published Rates'!F39)),'[1]Standard Single-Published Rates'!F$10))</f>
        <v>17.923079999999999</v>
      </c>
      <c r="G45" s="176">
        <f>IF('[1]Standard Single-Published Rates'!G$8=0,'[1]Standard Single-Published Rates'!Q39-('[1]Standard Single-Published Rates'!Q39*'[1]Standard Single-Published Rates'!G39),IF(('[1]Standard Single-Published Rates'!Q39-('[1]Standard Single-Published Rates'!Q39*'[1]Standard Single-Published Rates'!G39))&gt;'[1]Standard Single-Published Rates'!G$10,('[1]Standard Single-Published Rates'!Q39-('[1]Standard Single-Published Rates'!Q39*'[1]Standard Single-Published Rates'!G39)),'[1]Standard Single-Published Rates'!G$10))</f>
        <v>19.204599999999999</v>
      </c>
      <c r="H45" s="207">
        <f>IF('[1]Standard Single-Published Rates'!H$8=0,'[1]Standard Single-Published Rates'!R39-('[1]Standard Single-Published Rates'!R39*'[1]Standard Single-Published Rates'!H39),IF(('[1]Standard Single-Published Rates'!R39-('[1]Standard Single-Published Rates'!R39*'[1]Standard Single-Published Rates'!H39))&gt;'[1]Standard Single-Published Rates'!H$10,('[1]Standard Single-Published Rates'!R39-('[1]Standard Single-Published Rates'!R39*'[1]Standard Single-Published Rates'!H39)),'[1]Standard Single-Published Rates'!H$10))</f>
        <v>31.487854999999996</v>
      </c>
    </row>
    <row r="46" spans="1:8" s="199" customFormat="1" ht="14.25" customHeight="1">
      <c r="A46" s="126">
        <v>27</v>
      </c>
      <c r="B46" s="109" t="s">
        <v>519</v>
      </c>
      <c r="C46" s="164">
        <f>IF('[1]Standard Single-Published Rates'!C$8=0,'[1]Standard Single-Published Rates'!M40-('[1]Standard Single-Published Rates'!M40*'[1]Standard Single-Published Rates'!C40),IF(('[1]Standard Single-Published Rates'!M40-('[1]Standard Single-Published Rates'!M40*'[1]Standard Single-Published Rates'!C40))&gt;'[1]Standard Single-Published Rates'!C$10,('[1]Standard Single-Published Rates'!M40-('[1]Standard Single-Published Rates'!M40*'[1]Standard Single-Published Rates'!C40)),'[1]Standard Single-Published Rates'!C$10))</f>
        <v>15.118454999999997</v>
      </c>
      <c r="D46" s="165">
        <f>IF('[1]Standard Single-Published Rates'!D$8=0,'[1]Standard Single-Published Rates'!N40-('[1]Standard Single-Published Rates'!N40*'[1]Standard Single-Published Rates'!D40),IF(('[1]Standard Single-Published Rates'!N40-('[1]Standard Single-Published Rates'!N40*'[1]Standard Single-Published Rates'!D40))&gt;'[1]Standard Single-Published Rates'!D$10,('[1]Standard Single-Published Rates'!N40-('[1]Standard Single-Published Rates'!N40*'[1]Standard Single-Published Rates'!D40)),'[1]Standard Single-Published Rates'!D$10))</f>
        <v>15.41552999999999</v>
      </c>
      <c r="E46" s="165">
        <f>IF('[1]Standard Single-Published Rates'!E$8=0,'[1]Standard Single-Published Rates'!O40-('[1]Standard Single-Published Rates'!O40*'[1]Standard Single-Published Rates'!E40),IF(('[1]Standard Single-Published Rates'!O40-('[1]Standard Single-Published Rates'!O40*'[1]Standard Single-Published Rates'!E40))&gt;'[1]Standard Single-Published Rates'!E$10,('[1]Standard Single-Published Rates'!O40-('[1]Standard Single-Published Rates'!O40*'[1]Standard Single-Published Rates'!E40)),'[1]Standard Single-Published Rates'!E$10))</f>
        <v>15.198750000000004</v>
      </c>
      <c r="F46" s="165">
        <f>IF('[1]Standard Single-Published Rates'!F$8=0,'[1]Standard Single-Published Rates'!P40-('[1]Standard Single-Published Rates'!P40*'[1]Standard Single-Published Rates'!F40),IF(('[1]Standard Single-Published Rates'!P40-('[1]Standard Single-Published Rates'!P40*'[1]Standard Single-Published Rates'!F40))&gt;'[1]Standard Single-Published Rates'!F$10,('[1]Standard Single-Published Rates'!P40-('[1]Standard Single-Published Rates'!P40*'[1]Standard Single-Published Rates'!F40)),'[1]Standard Single-Published Rates'!F$10))</f>
        <v>18.170140000000004</v>
      </c>
      <c r="G46" s="165">
        <f>IF('[1]Standard Single-Published Rates'!G$8=0,'[1]Standard Single-Published Rates'!Q40-('[1]Standard Single-Published Rates'!Q40*'[1]Standard Single-Published Rates'!G40),IF(('[1]Standard Single-Published Rates'!Q40-('[1]Standard Single-Published Rates'!Q40*'[1]Standard Single-Published Rates'!G40))&gt;'[1]Standard Single-Published Rates'!G$10,('[1]Standard Single-Published Rates'!Q40-('[1]Standard Single-Published Rates'!Q40*'[1]Standard Single-Published Rates'!G40)),'[1]Standard Single-Published Rates'!G$10))</f>
        <v>19.498040000000003</v>
      </c>
      <c r="H46" s="166">
        <f>IF('[1]Standard Single-Published Rates'!H$8=0,'[1]Standard Single-Published Rates'!R40-('[1]Standard Single-Published Rates'!R40*'[1]Standard Single-Published Rates'!H40),IF(('[1]Standard Single-Published Rates'!R40-('[1]Standard Single-Published Rates'!R40*'[1]Standard Single-Published Rates'!H40))&gt;'[1]Standard Single-Published Rates'!H$10,('[1]Standard Single-Published Rates'!R40-('[1]Standard Single-Published Rates'!R40*'[1]Standard Single-Published Rates'!H40)),'[1]Standard Single-Published Rates'!H$10))</f>
        <v>31.816819999999979</v>
      </c>
    </row>
    <row r="47" spans="1:8" s="199" customFormat="1" ht="14.25" customHeight="1">
      <c r="A47" s="126">
        <v>28</v>
      </c>
      <c r="B47" s="109" t="s">
        <v>519</v>
      </c>
      <c r="C47" s="164">
        <f>IF('[1]Standard Single-Published Rates'!C$8=0,'[1]Standard Single-Published Rates'!M41-('[1]Standard Single-Published Rates'!M41*'[1]Standard Single-Published Rates'!C41),IF(('[1]Standard Single-Published Rates'!M41-('[1]Standard Single-Published Rates'!M41*'[1]Standard Single-Published Rates'!C41))&gt;'[1]Standard Single-Published Rates'!C$10,('[1]Standard Single-Published Rates'!M41-('[1]Standard Single-Published Rates'!M41*'[1]Standard Single-Published Rates'!C41)),'[1]Standard Single-Published Rates'!C$10))</f>
        <v>15.196105000000003</v>
      </c>
      <c r="D47" s="165">
        <f>IF('[1]Standard Single-Published Rates'!D$8=0,'[1]Standard Single-Published Rates'!N41-('[1]Standard Single-Published Rates'!N41*'[1]Standard Single-Published Rates'!D41),IF(('[1]Standard Single-Published Rates'!N41-('[1]Standard Single-Published Rates'!N41*'[1]Standard Single-Published Rates'!D41))&gt;'[1]Standard Single-Published Rates'!D$10,('[1]Standard Single-Published Rates'!N41-('[1]Standard Single-Published Rates'!N41*'[1]Standard Single-Published Rates'!D41)),'[1]Standard Single-Published Rates'!D$10))</f>
        <v>15.688130000000001</v>
      </c>
      <c r="E47" s="165">
        <f>IF('[1]Standard Single-Published Rates'!E$8=0,'[1]Standard Single-Published Rates'!O41-('[1]Standard Single-Published Rates'!O41*'[1]Standard Single-Published Rates'!E41),IF(('[1]Standard Single-Published Rates'!O41-('[1]Standard Single-Published Rates'!O41*'[1]Standard Single-Published Rates'!E41))&gt;'[1]Standard Single-Published Rates'!E$10,('[1]Standard Single-Published Rates'!O41-('[1]Standard Single-Published Rates'!O41*'[1]Standard Single-Published Rates'!E41)),'[1]Standard Single-Published Rates'!E$10))</f>
        <v>15.38982</v>
      </c>
      <c r="F47" s="165">
        <f>IF('[1]Standard Single-Published Rates'!F$8=0,'[1]Standard Single-Published Rates'!P41-('[1]Standard Single-Published Rates'!P41*'[1]Standard Single-Published Rates'!F41),IF(('[1]Standard Single-Published Rates'!P41-('[1]Standard Single-Published Rates'!P41*'[1]Standard Single-Published Rates'!F41))&gt;'[1]Standard Single-Published Rates'!F$10,('[1]Standard Single-Published Rates'!P41-('[1]Standard Single-Published Rates'!P41*'[1]Standard Single-Published Rates'!F41)),'[1]Standard Single-Published Rates'!F$10))</f>
        <v>18.445274999999981</v>
      </c>
      <c r="G47" s="165">
        <f>IF('[1]Standard Single-Published Rates'!G$8=0,'[1]Standard Single-Published Rates'!Q41-('[1]Standard Single-Published Rates'!Q41*'[1]Standard Single-Published Rates'!G41),IF(('[1]Standard Single-Published Rates'!Q41-('[1]Standard Single-Published Rates'!Q41*'[1]Standard Single-Published Rates'!G41))&gt;'[1]Standard Single-Published Rates'!G$10,('[1]Standard Single-Published Rates'!Q41-('[1]Standard Single-Published Rates'!Q41*'[1]Standard Single-Published Rates'!G41)),'[1]Standard Single-Published Rates'!G$10))</f>
        <v>19.781000000000006</v>
      </c>
      <c r="H47" s="166">
        <f>IF('[1]Standard Single-Published Rates'!H$8=0,'[1]Standard Single-Published Rates'!R41-('[1]Standard Single-Published Rates'!R41*'[1]Standard Single-Published Rates'!H41),IF(('[1]Standard Single-Published Rates'!R41-('[1]Standard Single-Published Rates'!R41*'[1]Standard Single-Published Rates'!H41))&gt;'[1]Standard Single-Published Rates'!H$10,('[1]Standard Single-Published Rates'!R41-('[1]Standard Single-Published Rates'!R41*'[1]Standard Single-Published Rates'!H41)),'[1]Standard Single-Published Rates'!H$10))</f>
        <v>32.128914999999978</v>
      </c>
    </row>
    <row r="48" spans="1:8" s="199" customFormat="1" ht="14.25" customHeight="1">
      <c r="A48" s="126">
        <v>29</v>
      </c>
      <c r="B48" s="109" t="s">
        <v>519</v>
      </c>
      <c r="C48" s="164">
        <f>IF('[1]Standard Single-Published Rates'!C$8=0,'[1]Standard Single-Published Rates'!M42-('[1]Standard Single-Published Rates'!M42*'[1]Standard Single-Published Rates'!C42),IF(('[1]Standard Single-Published Rates'!M42-('[1]Standard Single-Published Rates'!M42*'[1]Standard Single-Published Rates'!C42))&gt;'[1]Standard Single-Published Rates'!C$10,('[1]Standard Single-Published Rates'!M42-('[1]Standard Single-Published Rates'!M42*'[1]Standard Single-Published Rates'!C42)),'[1]Standard Single-Published Rates'!C$10))</f>
        <v>15.234929999999991</v>
      </c>
      <c r="D48" s="165">
        <f>IF('[1]Standard Single-Published Rates'!D$8=0,'[1]Standard Single-Published Rates'!N42-('[1]Standard Single-Published Rates'!N42*'[1]Standard Single-Published Rates'!D42),IF(('[1]Standard Single-Published Rates'!N42-('[1]Standard Single-Published Rates'!N42*'[1]Standard Single-Published Rates'!D42))&gt;'[1]Standard Single-Published Rates'!D$10,('[1]Standard Single-Published Rates'!N42-('[1]Standard Single-Published Rates'!N42*'[1]Standard Single-Published Rates'!D42)),'[1]Standard Single-Published Rates'!D$10))</f>
        <v>15.940285000000003</v>
      </c>
      <c r="E48" s="165">
        <f>IF('[1]Standard Single-Published Rates'!E$8=0,'[1]Standard Single-Published Rates'!O42-('[1]Standard Single-Published Rates'!O42*'[1]Standard Single-Published Rates'!E42),IF(('[1]Standard Single-Published Rates'!O42-('[1]Standard Single-Published Rates'!O42*'[1]Standard Single-Published Rates'!E42))&gt;'[1]Standard Single-Published Rates'!E$10,('[1]Standard Single-Published Rates'!O42-('[1]Standard Single-Published Rates'!O42*'[1]Standard Single-Published Rates'!E42)),'[1]Standard Single-Published Rates'!E$10))</f>
        <v>15.575100000000006</v>
      </c>
      <c r="F48" s="165">
        <f>IF('[1]Standard Single-Published Rates'!F$8=0,'[1]Standard Single-Published Rates'!P42-('[1]Standard Single-Published Rates'!P42*'[1]Standard Single-Published Rates'!F42),IF(('[1]Standard Single-Published Rates'!P42-('[1]Standard Single-Published Rates'!P42*'[1]Standard Single-Published Rates'!F42))&gt;'[1]Standard Single-Published Rates'!F$10,('[1]Standard Single-Published Rates'!P42-('[1]Standard Single-Published Rates'!P42*'[1]Standard Single-Published Rates'!F42)),'[1]Standard Single-Published Rates'!F$10))</f>
        <v>18.692334999999986</v>
      </c>
      <c r="G48" s="165">
        <f>IF('[1]Standard Single-Published Rates'!G$8=0,'[1]Standard Single-Published Rates'!Q42-('[1]Standard Single-Published Rates'!Q42*'[1]Standard Single-Published Rates'!G42),IF(('[1]Standard Single-Published Rates'!Q42-('[1]Standard Single-Published Rates'!Q42*'[1]Standard Single-Published Rates'!G42))&gt;'[1]Standard Single-Published Rates'!G$10,('[1]Standard Single-Published Rates'!Q42-('[1]Standard Single-Published Rates'!Q42*'[1]Standard Single-Published Rates'!G42)),'[1]Standard Single-Published Rates'!G$10))</f>
        <v>20.063960000000009</v>
      </c>
      <c r="H48" s="166">
        <f>IF('[1]Standard Single-Published Rates'!H$8=0,'[1]Standard Single-Published Rates'!R42-('[1]Standard Single-Published Rates'!R42*'[1]Standard Single-Published Rates'!H42),IF(('[1]Standard Single-Published Rates'!R42-('[1]Standard Single-Published Rates'!R42*'[1]Standard Single-Published Rates'!H42))&gt;'[1]Standard Single-Published Rates'!H$10,('[1]Standard Single-Published Rates'!R42-('[1]Standard Single-Published Rates'!R42*'[1]Standard Single-Published Rates'!H42)),'[1]Standard Single-Published Rates'!H$10))</f>
        <v>32.441010000000006</v>
      </c>
    </row>
    <row r="49" spans="1:8" s="199" customFormat="1" ht="14.25" customHeight="1">
      <c r="A49" s="125">
        <v>30</v>
      </c>
      <c r="B49" s="122" t="s">
        <v>519</v>
      </c>
      <c r="C49" s="208">
        <f>IF('[1]Standard Single-Published Rates'!C$8=0,'[1]Standard Single-Published Rates'!M43-('[1]Standard Single-Published Rates'!M43*'[1]Standard Single-Published Rates'!C43),IF(('[1]Standard Single-Published Rates'!M43-('[1]Standard Single-Published Rates'!M43*'[1]Standard Single-Published Rates'!C43))&gt;'[1]Standard Single-Published Rates'!C$10,('[1]Standard Single-Published Rates'!M43-('[1]Standard Single-Published Rates'!M43*'[1]Standard Single-Published Rates'!C43)),'[1]Standard Single-Published Rates'!C$10))</f>
        <v>15.444585000000004</v>
      </c>
      <c r="D49" s="179">
        <f>IF('[1]Standard Single-Published Rates'!D$8=0,'[1]Standard Single-Published Rates'!N43-('[1]Standard Single-Published Rates'!N43*'[1]Standard Single-Published Rates'!D43),IF(('[1]Standard Single-Published Rates'!N43-('[1]Standard Single-Published Rates'!N43*'[1]Standard Single-Published Rates'!D43))&gt;'[1]Standard Single-Published Rates'!D$10,('[1]Standard Single-Published Rates'!N43-('[1]Standard Single-Published Rates'!N43*'[1]Standard Single-Published Rates'!D43)),'[1]Standard Single-Published Rates'!D$10))</f>
        <v>16.185625000000002</v>
      </c>
      <c r="E49" s="179">
        <f>IF('[1]Standard Single-Published Rates'!E$8=0,'[1]Standard Single-Published Rates'!O43-('[1]Standard Single-Published Rates'!O43*'[1]Standard Single-Published Rates'!E43),IF(('[1]Standard Single-Published Rates'!O43-('[1]Standard Single-Published Rates'!O43*'[1]Standard Single-Published Rates'!E43))&gt;'[1]Standard Single-Published Rates'!E$10,('[1]Standard Single-Published Rates'!O43-('[1]Standard Single-Published Rates'!O43*'[1]Standard Single-Published Rates'!E43)),'[1]Standard Single-Published Rates'!E$10))</f>
        <v>15.760379999999998</v>
      </c>
      <c r="F49" s="179">
        <f>IF('[1]Standard Single-Published Rates'!F$8=0,'[1]Standard Single-Published Rates'!P43-('[1]Standard Single-Published Rates'!P43*'[1]Standard Single-Published Rates'!F43),IF(('[1]Standard Single-Published Rates'!P43-('[1]Standard Single-Published Rates'!P43*'[1]Standard Single-Published Rates'!F43))&gt;'[1]Standard Single-Published Rates'!F$10,('[1]Standard Single-Published Rates'!P43-('[1]Standard Single-Published Rates'!P43*'[1]Standard Single-Published Rates'!F43)),'[1]Standard Single-Published Rates'!F$10))</f>
        <v>18.961854999999986</v>
      </c>
      <c r="G49" s="179">
        <f>IF('[1]Standard Single-Published Rates'!G$8=0,'[1]Standard Single-Published Rates'!Q43-('[1]Standard Single-Published Rates'!Q43*'[1]Standard Single-Published Rates'!G43),IF(('[1]Standard Single-Published Rates'!Q43-('[1]Standard Single-Published Rates'!Q43*'[1]Standard Single-Published Rates'!G43))&gt;'[1]Standard Single-Published Rates'!G$10,('[1]Standard Single-Published Rates'!Q43-('[1]Standard Single-Published Rates'!Q43*'[1]Standard Single-Published Rates'!G43)),'[1]Standard Single-Published Rates'!G$10))</f>
        <v>20.331199999999995</v>
      </c>
      <c r="H49" s="209">
        <f>IF('[1]Standard Single-Published Rates'!H$8=0,'[1]Standard Single-Published Rates'!R43-('[1]Standard Single-Published Rates'!R43*'[1]Standard Single-Published Rates'!H43),IF(('[1]Standard Single-Published Rates'!R43-('[1]Standard Single-Published Rates'!R43*'[1]Standard Single-Published Rates'!H43))&gt;'[1]Standard Single-Published Rates'!H$10,('[1]Standard Single-Published Rates'!R43-('[1]Standard Single-Published Rates'!R43*'[1]Standard Single-Published Rates'!H43)),'[1]Standard Single-Published Rates'!H$10))</f>
        <v>32.778410000000008</v>
      </c>
    </row>
    <row r="50" spans="1:8" s="199" customFormat="1" ht="14.25" customHeight="1">
      <c r="A50" s="126">
        <v>31</v>
      </c>
      <c r="B50" s="109" t="s">
        <v>519</v>
      </c>
      <c r="C50" s="206">
        <f>IF('[1]Standard Single-Published Rates'!C$8=0,'[1]Standard Single-Published Rates'!M44-('[1]Standard Single-Published Rates'!M44*'[1]Standard Single-Published Rates'!C44),IF(('[1]Standard Single-Published Rates'!M44-('[1]Standard Single-Published Rates'!M44*'[1]Standard Single-Published Rates'!C44))&gt;'[1]Standard Single-Published Rates'!C$10,('[1]Standard Single-Published Rates'!M44-('[1]Standard Single-Published Rates'!M44*'[1]Standard Single-Published Rates'!C44)),'[1]Standard Single-Published Rates'!C$10))</f>
        <v>15.957075000000003</v>
      </c>
      <c r="D50" s="176">
        <f>IF('[1]Standard Single-Published Rates'!D$8=0,'[1]Standard Single-Published Rates'!N44-('[1]Standard Single-Published Rates'!N44*'[1]Standard Single-Published Rates'!D44),IF(('[1]Standard Single-Published Rates'!N44-('[1]Standard Single-Published Rates'!N44*'[1]Standard Single-Published Rates'!D44))&gt;'[1]Standard Single-Published Rates'!D$10,('[1]Standard Single-Published Rates'!N44-('[1]Standard Single-Published Rates'!N44*'[1]Standard Single-Published Rates'!D44)),'[1]Standard Single-Published Rates'!D$10))</f>
        <v>16.444594999999993</v>
      </c>
      <c r="E50" s="176">
        <f>IF('[1]Standard Single-Published Rates'!E$8=0,'[1]Standard Single-Published Rates'!O44-('[1]Standard Single-Published Rates'!O44*'[1]Standard Single-Published Rates'!E44),IF(('[1]Standard Single-Published Rates'!O44-('[1]Standard Single-Published Rates'!O44*'[1]Standard Single-Published Rates'!E44))&gt;'[1]Standard Single-Published Rates'!E$10,('[1]Standard Single-Published Rates'!O44-('[1]Standard Single-Published Rates'!O44*'[1]Standard Single-Published Rates'!E44)),'[1]Standard Single-Published Rates'!E$10))</f>
        <v>15.939869999999999</v>
      </c>
      <c r="F50" s="176">
        <f>IF('[1]Standard Single-Published Rates'!F$8=0,'[1]Standard Single-Published Rates'!P44-('[1]Standard Single-Published Rates'!P44*'[1]Standard Single-Published Rates'!F44),IF(('[1]Standard Single-Published Rates'!P44-('[1]Standard Single-Published Rates'!P44*'[1]Standard Single-Published Rates'!F44))&gt;'[1]Standard Single-Published Rates'!F$10,('[1]Standard Single-Published Rates'!P44-('[1]Standard Single-Published Rates'!P44*'[1]Standard Single-Published Rates'!F44)),'[1]Standard Single-Published Rates'!F$10))</f>
        <v>19.214529999999996</v>
      </c>
      <c r="G50" s="176">
        <f>IF('[1]Standard Single-Published Rates'!G$8=0,'[1]Standard Single-Published Rates'!Q44-('[1]Standard Single-Published Rates'!Q44*'[1]Standard Single-Published Rates'!G44),IF(('[1]Standard Single-Published Rates'!Q44-('[1]Standard Single-Published Rates'!Q44*'[1]Standard Single-Published Rates'!G44))&gt;'[1]Standard Single-Published Rates'!G$10,('[1]Standard Single-Published Rates'!Q44-('[1]Standard Single-Published Rates'!Q44*'[1]Standard Single-Published Rates'!G44)),'[1]Standard Single-Published Rates'!G$10))</f>
        <v>20.629880000000014</v>
      </c>
      <c r="H50" s="207">
        <f>IF('[1]Standard Single-Published Rates'!H$8=0,'[1]Standard Single-Published Rates'!R44-('[1]Standard Single-Published Rates'!R44*'[1]Standard Single-Published Rates'!H44),IF(('[1]Standard Single-Published Rates'!R44-('[1]Standard Single-Published Rates'!R44*'[1]Standard Single-Published Rates'!H44))&gt;'[1]Standard Single-Published Rates'!H$10,('[1]Standard Single-Published Rates'!R44-('[1]Standard Single-Published Rates'!R44*'[1]Standard Single-Published Rates'!H44)),'[1]Standard Single-Published Rates'!H$10))</f>
        <v>33.124245000000002</v>
      </c>
    </row>
    <row r="51" spans="1:8" s="199" customFormat="1" ht="14.25" customHeight="1">
      <c r="A51" s="126">
        <v>32</v>
      </c>
      <c r="B51" s="109" t="s">
        <v>519</v>
      </c>
      <c r="C51" s="164">
        <f>IF('[1]Standard Single-Published Rates'!C$8=0,'[1]Standard Single-Published Rates'!M45-('[1]Standard Single-Published Rates'!M45*'[1]Standard Single-Published Rates'!C45),IF(('[1]Standard Single-Published Rates'!M45-('[1]Standard Single-Published Rates'!M45*'[1]Standard Single-Published Rates'!C45))&gt;'[1]Standard Single-Published Rates'!C$10,('[1]Standard Single-Published Rates'!M45-('[1]Standard Single-Published Rates'!M45*'[1]Standard Single-Published Rates'!C45)),'[1]Standard Single-Published Rates'!C$10))</f>
        <v>16.438504999999992</v>
      </c>
      <c r="D51" s="165">
        <f>IF('[1]Standard Single-Published Rates'!D$8=0,'[1]Standard Single-Published Rates'!N45-('[1]Standard Single-Published Rates'!N45*'[1]Standard Single-Published Rates'!D45),IF(('[1]Standard Single-Published Rates'!N45-('[1]Standard Single-Published Rates'!N45*'[1]Standard Single-Published Rates'!D45))&gt;'[1]Standard Single-Published Rates'!D$10,('[1]Standard Single-Published Rates'!N45-('[1]Standard Single-Published Rates'!N45*'[1]Standard Single-Published Rates'!D45)),'[1]Standard Single-Published Rates'!D$10))</f>
        <v>16.696749999999994</v>
      </c>
      <c r="E51" s="165">
        <f>IF('[1]Standard Single-Published Rates'!E$8=0,'[1]Standard Single-Published Rates'!O45-('[1]Standard Single-Published Rates'!O45*'[1]Standard Single-Published Rates'!E45),IF(('[1]Standard Single-Published Rates'!O45-('[1]Standard Single-Published Rates'!O45*'[1]Standard Single-Published Rates'!E45))&gt;'[1]Standard Single-Published Rates'!E$10,('[1]Standard Single-Published Rates'!O45-('[1]Standard Single-Published Rates'!O45*'[1]Standard Single-Published Rates'!E45)),'[1]Standard Single-Published Rates'!E$10))</f>
        <v>16.13673</v>
      </c>
      <c r="F51" s="165">
        <f>IF('[1]Standard Single-Published Rates'!F$8=0,'[1]Standard Single-Published Rates'!P45-('[1]Standard Single-Published Rates'!P45*'[1]Standard Single-Published Rates'!F45),IF(('[1]Standard Single-Published Rates'!P45-('[1]Standard Single-Published Rates'!P45*'[1]Standard Single-Published Rates'!F45))&gt;'[1]Standard Single-Published Rates'!F$10,('[1]Standard Single-Published Rates'!P45-('[1]Standard Single-Published Rates'!P45*'[1]Standard Single-Published Rates'!F45)),'[1]Standard Single-Published Rates'!F$10))</f>
        <v>19.484049999999996</v>
      </c>
      <c r="G51" s="165">
        <f>IF('[1]Standard Single-Published Rates'!G$8=0,'[1]Standard Single-Published Rates'!Q45-('[1]Standard Single-Published Rates'!Q45*'[1]Standard Single-Published Rates'!G45),IF(('[1]Standard Single-Published Rates'!Q45-('[1]Standard Single-Published Rates'!Q45*'[1]Standard Single-Published Rates'!G45))&gt;'[1]Standard Single-Published Rates'!G$10,('[1]Standard Single-Published Rates'!Q45-('[1]Standard Single-Published Rates'!Q45*'[1]Standard Single-Published Rates'!G45)),'[1]Standard Single-Published Rates'!G$10))</f>
        <v>20.902359999999987</v>
      </c>
      <c r="H51" s="166">
        <f>IF('[1]Standard Single-Published Rates'!H$8=0,'[1]Standard Single-Published Rates'!R45-('[1]Standard Single-Published Rates'!R45*'[1]Standard Single-Published Rates'!H45),IF(('[1]Standard Single-Published Rates'!R45-('[1]Standard Single-Published Rates'!R45*'[1]Standard Single-Published Rates'!H45))&gt;'[1]Standard Single-Published Rates'!H$10,('[1]Standard Single-Published Rates'!R45-('[1]Standard Single-Published Rates'!R45*'[1]Standard Single-Published Rates'!H45)),'[1]Standard Single-Published Rates'!H$10))</f>
        <v>33.436340000000001</v>
      </c>
    </row>
    <row r="52" spans="1:8" s="199" customFormat="1" ht="14.25" customHeight="1">
      <c r="A52" s="126">
        <v>33</v>
      </c>
      <c r="B52" s="109" t="s">
        <v>519</v>
      </c>
      <c r="C52" s="164">
        <f>IF('[1]Standard Single-Published Rates'!C$8=0,'[1]Standard Single-Published Rates'!M46-('[1]Standard Single-Published Rates'!M46*'[1]Standard Single-Published Rates'!C46),IF(('[1]Standard Single-Published Rates'!M46-('[1]Standard Single-Published Rates'!M46*'[1]Standard Single-Published Rates'!C46))&gt;'[1]Standard Single-Published Rates'!C$10,('[1]Standard Single-Published Rates'!M46-('[1]Standard Single-Published Rates'!M46*'[1]Standard Single-Published Rates'!C46)),'[1]Standard Single-Published Rates'!C$10))</f>
        <v>16.927700000000002</v>
      </c>
      <c r="D52" s="165">
        <f>IF('[1]Standard Single-Published Rates'!D$8=0,'[1]Standard Single-Published Rates'!N46-('[1]Standard Single-Published Rates'!N46*'[1]Standard Single-Published Rates'!D46),IF(('[1]Standard Single-Published Rates'!N46-('[1]Standard Single-Published Rates'!N46*'[1]Standard Single-Published Rates'!D46))&gt;'[1]Standard Single-Published Rates'!D$10,('[1]Standard Single-Published Rates'!N46-('[1]Standard Single-Published Rates'!N46*'[1]Standard Single-Published Rates'!D46)),'[1]Standard Single-Published Rates'!D$10))</f>
        <v>16.948904999999996</v>
      </c>
      <c r="E52" s="165">
        <f>IF('[1]Standard Single-Published Rates'!E$8=0,'[1]Standard Single-Published Rates'!O46-('[1]Standard Single-Published Rates'!O46*'[1]Standard Single-Published Rates'!E46),IF(('[1]Standard Single-Published Rates'!O46-('[1]Standard Single-Published Rates'!O46*'[1]Standard Single-Published Rates'!E46))&gt;'[1]Standard Single-Published Rates'!E$10,('[1]Standard Single-Published Rates'!O46-('[1]Standard Single-Published Rates'!O46*'[1]Standard Single-Published Rates'!E46)),'[1]Standard Single-Published Rates'!E$10))</f>
        <v>16.322010000000006</v>
      </c>
      <c r="F52" s="165">
        <f>IF('[1]Standard Single-Published Rates'!F$8=0,'[1]Standard Single-Published Rates'!P46-('[1]Standard Single-Published Rates'!P46*'[1]Standard Single-Published Rates'!F46),IF(('[1]Standard Single-Published Rates'!P46-('[1]Standard Single-Published Rates'!P46*'[1]Standard Single-Published Rates'!F46))&gt;'[1]Standard Single-Published Rates'!F$10,('[1]Standard Single-Published Rates'!P46-('[1]Standard Single-Published Rates'!P46*'[1]Standard Single-Published Rates'!F46)),'[1]Standard Single-Published Rates'!F$10))</f>
        <v>19.759185000000002</v>
      </c>
      <c r="G52" s="165">
        <f>IF('[1]Standard Single-Published Rates'!G$8=0,'[1]Standard Single-Published Rates'!Q46-('[1]Standard Single-Published Rates'!Q46*'[1]Standard Single-Published Rates'!G46),IF(('[1]Standard Single-Published Rates'!Q46-('[1]Standard Single-Published Rates'!Q46*'[1]Standard Single-Published Rates'!G46))&gt;'[1]Standard Single-Published Rates'!G$10,('[1]Standard Single-Published Rates'!Q46-('[1]Standard Single-Published Rates'!Q46*'[1]Standard Single-Published Rates'!G46)),'[1]Standard Single-Published Rates'!G$10))</f>
        <v>21.190560000000005</v>
      </c>
      <c r="H52" s="166">
        <f>IF('[1]Standard Single-Published Rates'!H$8=0,'[1]Standard Single-Published Rates'!R46-('[1]Standard Single-Published Rates'!R46*'[1]Standard Single-Published Rates'!H46),IF(('[1]Standard Single-Published Rates'!R46-('[1]Standard Single-Published Rates'!R46*'[1]Standard Single-Published Rates'!H46))&gt;'[1]Standard Single-Published Rates'!H$10,('[1]Standard Single-Published Rates'!R46-('[1]Standard Single-Published Rates'!R46*'[1]Standard Single-Published Rates'!H46)),'[1]Standard Single-Published Rates'!H$10))</f>
        <v>33.807479999999998</v>
      </c>
    </row>
    <row r="53" spans="1:8" s="199" customFormat="1" ht="14.25" customHeight="1">
      <c r="A53" s="126">
        <v>34</v>
      </c>
      <c r="B53" s="109" t="s">
        <v>519</v>
      </c>
      <c r="C53" s="164">
        <f>IF('[1]Standard Single-Published Rates'!C$8=0,'[1]Standard Single-Published Rates'!M47-('[1]Standard Single-Published Rates'!M47*'[1]Standard Single-Published Rates'!C47),IF(('[1]Standard Single-Published Rates'!M47-('[1]Standard Single-Published Rates'!M47*'[1]Standard Single-Published Rates'!C47))&gt;'[1]Standard Single-Published Rates'!C$10,('[1]Standard Single-Published Rates'!M47-('[1]Standard Single-Published Rates'!M47*'[1]Standard Single-Published Rates'!C47)),'[1]Standard Single-Published Rates'!C$10))</f>
        <v>17.253829999999994</v>
      </c>
      <c r="D53" s="165">
        <f>IF('[1]Standard Single-Published Rates'!D$8=0,'[1]Standard Single-Published Rates'!N47-('[1]Standard Single-Published Rates'!N47*'[1]Standard Single-Published Rates'!D47),IF(('[1]Standard Single-Published Rates'!N47-('[1]Standard Single-Published Rates'!N47*'[1]Standard Single-Published Rates'!D47))&gt;'[1]Standard Single-Published Rates'!D$10,('[1]Standard Single-Published Rates'!N47-('[1]Standard Single-Published Rates'!N47*'[1]Standard Single-Published Rates'!D47)),'[1]Standard Single-Published Rates'!D$10))</f>
        <v>17.21468999999999</v>
      </c>
      <c r="E53" s="165">
        <f>IF('[1]Standard Single-Published Rates'!E$8=0,'[1]Standard Single-Published Rates'!O47-('[1]Standard Single-Published Rates'!O47*'[1]Standard Single-Published Rates'!E47),IF(('[1]Standard Single-Published Rates'!O47-('[1]Standard Single-Published Rates'!O47*'[1]Standard Single-Published Rates'!E47))&gt;'[1]Standard Single-Published Rates'!E$10,('[1]Standard Single-Published Rates'!O47-('[1]Standard Single-Published Rates'!O47*'[1]Standard Single-Published Rates'!E47)),'[1]Standard Single-Published Rates'!E$10))</f>
        <v>16.495710000000003</v>
      </c>
      <c r="F53" s="165">
        <f>IF('[1]Standard Single-Published Rates'!F$8=0,'[1]Standard Single-Published Rates'!P47-('[1]Standard Single-Published Rates'!P47*'[1]Standard Single-Published Rates'!F47),IF(('[1]Standard Single-Published Rates'!P47-('[1]Standard Single-Published Rates'!P47*'[1]Standard Single-Published Rates'!F47))&gt;'[1]Standard Single-Published Rates'!F$10,('[1]Standard Single-Published Rates'!P47-('[1]Standard Single-Published Rates'!P47*'[1]Standard Single-Published Rates'!F47)),'[1]Standard Single-Published Rates'!F$10))</f>
        <v>20.000630000000001</v>
      </c>
      <c r="G53" s="165">
        <f>IF('[1]Standard Single-Published Rates'!G$8=0,'[1]Standard Single-Published Rates'!Q47-('[1]Standard Single-Published Rates'!Q47*'[1]Standard Single-Published Rates'!G47),IF(('[1]Standard Single-Published Rates'!Q47-('[1]Standard Single-Published Rates'!Q47*'[1]Standard Single-Published Rates'!G47))&gt;'[1]Standard Single-Published Rates'!G$10,('[1]Standard Single-Published Rates'!Q47-('[1]Standard Single-Published Rates'!Q47*'[1]Standard Single-Published Rates'!G47)),'[1]Standard Single-Published Rates'!G$10))</f>
        <v>21.463040000000007</v>
      </c>
      <c r="H53" s="166">
        <f>IF('[1]Standard Single-Published Rates'!H$8=0,'[1]Standard Single-Published Rates'!R47-('[1]Standard Single-Published Rates'!R47*'[1]Standard Single-Published Rates'!H47),IF(('[1]Standard Single-Published Rates'!R47-('[1]Standard Single-Published Rates'!R47*'[1]Standard Single-Published Rates'!H47))&gt;'[1]Standard Single-Published Rates'!H$10,('[1]Standard Single-Published Rates'!R47-('[1]Standard Single-Published Rates'!R47*'[1]Standard Single-Published Rates'!H47)),'[1]Standard Single-Published Rates'!H$10))</f>
        <v>34.237664999999993</v>
      </c>
    </row>
    <row r="54" spans="1:8" s="199" customFormat="1" ht="14.25" customHeight="1">
      <c r="A54" s="126">
        <v>35</v>
      </c>
      <c r="B54" s="109" t="s">
        <v>519</v>
      </c>
      <c r="C54" s="164">
        <f>IF('[1]Standard Single-Published Rates'!C$8=0,'[1]Standard Single-Published Rates'!M48-('[1]Standard Single-Published Rates'!M48*'[1]Standard Single-Published Rates'!C48),IF(('[1]Standard Single-Published Rates'!M48-('[1]Standard Single-Published Rates'!M48*'[1]Standard Single-Published Rates'!C48))&gt;'[1]Standard Single-Published Rates'!C$10,('[1]Standard Single-Published Rates'!M48-('[1]Standard Single-Published Rates'!M48*'[1]Standard Single-Published Rates'!C48)),'[1]Standard Single-Published Rates'!C$10))</f>
        <v>17.486779999999996</v>
      </c>
      <c r="D54" s="165">
        <f>IF('[1]Standard Single-Published Rates'!D$8=0,'[1]Standard Single-Published Rates'!N48-('[1]Standard Single-Published Rates'!N48*'[1]Standard Single-Published Rates'!D48),IF(('[1]Standard Single-Published Rates'!N48-('[1]Standard Single-Published Rates'!N48*'[1]Standard Single-Published Rates'!D48))&gt;'[1]Standard Single-Published Rates'!D$10,('[1]Standard Single-Published Rates'!N48-('[1]Standard Single-Published Rates'!N48*'[1]Standard Single-Published Rates'!D48)),'[1]Standard Single-Published Rates'!D$10))</f>
        <v>17.466844999999992</v>
      </c>
      <c r="E54" s="165">
        <f>IF('[1]Standard Single-Published Rates'!E$8=0,'[1]Standard Single-Published Rates'!O48-('[1]Standard Single-Published Rates'!O48*'[1]Standard Single-Published Rates'!E48),IF(('[1]Standard Single-Published Rates'!O48-('[1]Standard Single-Published Rates'!O48*'[1]Standard Single-Published Rates'!E48))&gt;'[1]Standard Single-Published Rates'!E$10,('[1]Standard Single-Published Rates'!O48-('[1]Standard Single-Published Rates'!O48*'[1]Standard Single-Published Rates'!E48)),'[1]Standard Single-Published Rates'!E$10))</f>
        <v>16.686779999999999</v>
      </c>
      <c r="F54" s="165">
        <f>IF('[1]Standard Single-Published Rates'!F$8=0,'[1]Standard Single-Published Rates'!P48-('[1]Standard Single-Published Rates'!P48*'[1]Standard Single-Published Rates'!F48),IF(('[1]Standard Single-Published Rates'!P48-('[1]Standard Single-Published Rates'!P48*'[1]Standard Single-Published Rates'!F48))&gt;'[1]Standard Single-Published Rates'!F$10,('[1]Standard Single-Published Rates'!P48-('[1]Standard Single-Published Rates'!P48*'[1]Standard Single-Published Rates'!F48)),'[1]Standard Single-Published Rates'!F$10))</f>
        <v>20.270150000000001</v>
      </c>
      <c r="G54" s="165">
        <f>IF('[1]Standard Single-Published Rates'!G$8=0,'[1]Standard Single-Published Rates'!Q48-('[1]Standard Single-Published Rates'!Q48*'[1]Standard Single-Published Rates'!G48),IF(('[1]Standard Single-Published Rates'!Q48-('[1]Standard Single-Published Rates'!Q48*'[1]Standard Single-Published Rates'!G48))&gt;'[1]Standard Single-Published Rates'!G$10,('[1]Standard Single-Published Rates'!Q48-('[1]Standard Single-Published Rates'!Q48*'[1]Standard Single-Published Rates'!G48)),'[1]Standard Single-Published Rates'!G$10))</f>
        <v>21.75648000000001</v>
      </c>
      <c r="H54" s="166">
        <f>IF('[1]Standard Single-Published Rates'!H$8=0,'[1]Standard Single-Published Rates'!R48-('[1]Standard Single-Published Rates'!R48*'[1]Standard Single-Published Rates'!H48),IF(('[1]Standard Single-Published Rates'!R48-('[1]Standard Single-Published Rates'!R48*'[1]Standard Single-Published Rates'!H48))&gt;'[1]Standard Single-Published Rates'!H$10,('[1]Standard Single-Published Rates'!R48-('[1]Standard Single-Published Rates'!R48*'[1]Standard Single-Published Rates'!H48)),'[1]Standard Single-Published Rates'!H$10))</f>
        <v>34.726894999999985</v>
      </c>
    </row>
    <row r="55" spans="1:8" s="199" customFormat="1" ht="14.25" customHeight="1">
      <c r="A55" s="125">
        <v>40</v>
      </c>
      <c r="B55" s="122" t="s">
        <v>519</v>
      </c>
      <c r="C55" s="208">
        <f>IF('[1]Standard Single-Published Rates'!C$8=0,'[1]Standard Single-Published Rates'!M49-('[1]Standard Single-Published Rates'!M49*'[1]Standard Single-Published Rates'!C49),IF(('[1]Standard Single-Published Rates'!M49-('[1]Standard Single-Published Rates'!M49*'[1]Standard Single-Published Rates'!C49))&gt;'[1]Standard Single-Published Rates'!C$10,('[1]Standard Single-Published Rates'!M49-('[1]Standard Single-Published Rates'!M49*'[1]Standard Single-Published Rates'!C49)),'[1]Standard Single-Published Rates'!C$10))</f>
        <v>18.465170000000001</v>
      </c>
      <c r="D55" s="179">
        <f>IF('[1]Standard Single-Published Rates'!D$8=0,'[1]Standard Single-Published Rates'!N49-('[1]Standard Single-Published Rates'!N49*'[1]Standard Single-Published Rates'!D49),IF(('[1]Standard Single-Published Rates'!N49-('[1]Standard Single-Published Rates'!N49*'[1]Standard Single-Published Rates'!D49))&gt;'[1]Standard Single-Published Rates'!D$10,('[1]Standard Single-Published Rates'!N49-('[1]Standard Single-Published Rates'!N49*'[1]Standard Single-Published Rates'!D49)),'[1]Standard Single-Published Rates'!D$10))</f>
        <v>18.291460000000001</v>
      </c>
      <c r="E55" s="179">
        <f>IF('[1]Standard Single-Published Rates'!E$8=0,'[1]Standard Single-Published Rates'!O49-('[1]Standard Single-Published Rates'!O49*'[1]Standard Single-Published Rates'!E49),IF(('[1]Standard Single-Published Rates'!O49-('[1]Standard Single-Published Rates'!O49*'[1]Standard Single-Published Rates'!E49))&gt;'[1]Standard Single-Published Rates'!E$10,('[1]Standard Single-Published Rates'!O49-('[1]Standard Single-Published Rates'!O49*'[1]Standard Single-Published Rates'!E49)),'[1]Standard Single-Published Rates'!E$10))</f>
        <v>17.474220000000003</v>
      </c>
      <c r="F55" s="179">
        <f>IF('[1]Standard Single-Published Rates'!F$8=0,'[1]Standard Single-Published Rates'!P49-('[1]Standard Single-Published Rates'!P49*'[1]Standard Single-Published Rates'!F49),IF(('[1]Standard Single-Published Rates'!P49-('[1]Standard Single-Published Rates'!P49*'[1]Standard Single-Published Rates'!F49))&gt;'[1]Standard Single-Published Rates'!F$10,('[1]Standard Single-Published Rates'!P49-('[1]Standard Single-Published Rates'!P49*'[1]Standard Single-Published Rates'!F49)),'[1]Standard Single-Published Rates'!F$10))</f>
        <v>21.36507499999999</v>
      </c>
      <c r="G55" s="179">
        <f>IF('[1]Standard Single-Published Rates'!G$8=0,'[1]Standard Single-Published Rates'!Q49-('[1]Standard Single-Published Rates'!Q49*'[1]Standard Single-Published Rates'!G49),IF(('[1]Standard Single-Published Rates'!Q49-('[1]Standard Single-Published Rates'!Q49*'[1]Standard Single-Published Rates'!G49))&gt;'[1]Standard Single-Published Rates'!G$10,('[1]Standard Single-Published Rates'!Q49-('[1]Standard Single-Published Rates'!Q49*'[1]Standard Single-Published Rates'!G49)),'[1]Standard Single-Published Rates'!G$10))</f>
        <v>22.919759999999997</v>
      </c>
      <c r="H55" s="209">
        <f>IF('[1]Standard Single-Published Rates'!H$8=0,'[1]Standard Single-Published Rates'!R49-('[1]Standard Single-Published Rates'!R49*'[1]Standard Single-Published Rates'!H49),IF(('[1]Standard Single-Published Rates'!R49-('[1]Standard Single-Published Rates'!R49*'[1]Standard Single-Published Rates'!H49))&gt;'[1]Standard Single-Published Rates'!H$10,('[1]Standard Single-Published Rates'!R49-('[1]Standard Single-Published Rates'!R49*'[1]Standard Single-Published Rates'!H49)),'[1]Standard Single-Published Rates'!H$10))</f>
        <v>36.565724999999986</v>
      </c>
    </row>
    <row r="56" spans="1:8" s="199" customFormat="1" ht="14.25" customHeight="1">
      <c r="A56" s="126">
        <v>45</v>
      </c>
      <c r="B56" s="109" t="s">
        <v>519</v>
      </c>
      <c r="C56" s="164">
        <f>IF('[1]Standard Single-Published Rates'!C$8=0,'[1]Standard Single-Published Rates'!M50-('[1]Standard Single-Published Rates'!M50*'[1]Standard Single-Published Rates'!C50),IF(('[1]Standard Single-Published Rates'!M50-('[1]Standard Single-Published Rates'!M50*'[1]Standard Single-Published Rates'!C50))&gt;'[1]Standard Single-Published Rates'!C$10,('[1]Standard Single-Published Rates'!M50-('[1]Standard Single-Published Rates'!M50*'[1]Standard Single-Published Rates'!C50)),'[1]Standard Single-Published Rates'!C$10))</f>
        <v>19.435794999999999</v>
      </c>
      <c r="D56" s="165">
        <f>IF('[1]Standard Single-Published Rates'!D$8=0,'[1]Standard Single-Published Rates'!N50-('[1]Standard Single-Published Rates'!N50*'[1]Standard Single-Published Rates'!D50),IF(('[1]Standard Single-Published Rates'!N50-('[1]Standard Single-Published Rates'!N50*'[1]Standard Single-Published Rates'!D50))&gt;'[1]Standard Single-Published Rates'!D$10,('[1]Standard Single-Published Rates'!N50-('[1]Standard Single-Published Rates'!N50*'[1]Standard Single-Published Rates'!D50)),'[1]Standard Single-Published Rates'!D$10))</f>
        <v>19.09563</v>
      </c>
      <c r="E56" s="165">
        <f>IF('[1]Standard Single-Published Rates'!E$8=0,'[1]Standard Single-Published Rates'!O50-('[1]Standard Single-Published Rates'!O50*'[1]Standard Single-Published Rates'!E50),IF(('[1]Standard Single-Published Rates'!O50-('[1]Standard Single-Published Rates'!O50*'[1]Standard Single-Published Rates'!E50))&gt;'[1]Standard Single-Published Rates'!E$10,('[1]Standard Single-Published Rates'!O50-('[1]Standard Single-Published Rates'!O50*'[1]Standard Single-Published Rates'!E50)),'[1]Standard Single-Published Rates'!E$10))</f>
        <v>18.273240000000015</v>
      </c>
      <c r="F56" s="165">
        <f>IF('[1]Standard Single-Published Rates'!F$8=0,'[1]Standard Single-Published Rates'!P50-('[1]Standard Single-Published Rates'!P50*'[1]Standard Single-Published Rates'!F50),IF(('[1]Standard Single-Published Rates'!P50-('[1]Standard Single-Published Rates'!P50*'[1]Standard Single-Published Rates'!F50))&gt;'[1]Standard Single-Published Rates'!F$10,('[1]Standard Single-Published Rates'!P50-('[1]Standard Single-Published Rates'!P50*'[1]Standard Single-Published Rates'!F50)),'[1]Standard Single-Published Rates'!F$10))</f>
        <v>22.471229999999991</v>
      </c>
      <c r="G56" s="165">
        <f>IF('[1]Standard Single-Published Rates'!G$8=0,'[1]Standard Single-Published Rates'!Q50-('[1]Standard Single-Published Rates'!Q50*'[1]Standard Single-Published Rates'!G50),IF(('[1]Standard Single-Published Rates'!Q50-('[1]Standard Single-Published Rates'!Q50*'[1]Standard Single-Published Rates'!G50))&gt;'[1]Standard Single-Published Rates'!G$10,('[1]Standard Single-Published Rates'!Q50-('[1]Standard Single-Published Rates'!Q50*'[1]Standard Single-Published Rates'!G50)),'[1]Standard Single-Published Rates'!G$10))</f>
        <v>24.07256000000001</v>
      </c>
      <c r="H56" s="166">
        <f>IF('[1]Standard Single-Published Rates'!H$8=0,'[1]Standard Single-Published Rates'!R50-('[1]Standard Single-Published Rates'!R50*'[1]Standard Single-Published Rates'!H50),IF(('[1]Standard Single-Published Rates'!R50-('[1]Standard Single-Published Rates'!R50*'[1]Standard Single-Published Rates'!H50))&gt;'[1]Standard Single-Published Rates'!H$10,('[1]Standard Single-Published Rates'!R50-('[1]Standard Single-Published Rates'!R50*'[1]Standard Single-Published Rates'!H50)),'[1]Standard Single-Published Rates'!H$10))</f>
        <v>38.396119999999996</v>
      </c>
    </row>
    <row r="57" spans="1:8" s="199" customFormat="1" ht="14.25" customHeight="1">
      <c r="A57" s="126">
        <v>50</v>
      </c>
      <c r="B57" s="109" t="s">
        <v>519</v>
      </c>
      <c r="C57" s="164">
        <f>IF('[1]Standard Single-Published Rates'!C$8=0,'[1]Standard Single-Published Rates'!M51-('[1]Standard Single-Published Rates'!M51*'[1]Standard Single-Published Rates'!C51),IF(('[1]Standard Single-Published Rates'!M51-('[1]Standard Single-Published Rates'!M51*'[1]Standard Single-Published Rates'!C51))&gt;'[1]Standard Single-Published Rates'!C$10,('[1]Standard Single-Published Rates'!M51-('[1]Standard Single-Published Rates'!M51*'[1]Standard Single-Published Rates'!C51)),'[1]Standard Single-Published Rates'!C$10))</f>
        <v>20.437479999999994</v>
      </c>
      <c r="D57" s="165">
        <f>IF('[1]Standard Single-Published Rates'!D$8=0,'[1]Standard Single-Published Rates'!N51-('[1]Standard Single-Published Rates'!N51*'[1]Standard Single-Published Rates'!D51),IF(('[1]Standard Single-Published Rates'!N51-('[1]Standard Single-Published Rates'!N51*'[1]Standard Single-Published Rates'!D51))&gt;'[1]Standard Single-Published Rates'!D$10,('[1]Standard Single-Published Rates'!N51-('[1]Standard Single-Published Rates'!N51*'[1]Standard Single-Published Rates'!D51)),'[1]Standard Single-Published Rates'!D$10))</f>
        <v>19.899799999999999</v>
      </c>
      <c r="E57" s="165">
        <f>IF('[1]Standard Single-Published Rates'!E$8=0,'[1]Standard Single-Published Rates'!O51-('[1]Standard Single-Published Rates'!O51*'[1]Standard Single-Published Rates'!E51),IF(('[1]Standard Single-Published Rates'!O51-('[1]Standard Single-Published Rates'!O51*'[1]Standard Single-Published Rates'!E51))&gt;'[1]Standard Single-Published Rates'!E$10,('[1]Standard Single-Published Rates'!O51-('[1]Standard Single-Published Rates'!O51*'[1]Standard Single-Published Rates'!E51)),'[1]Standard Single-Published Rates'!E$10))</f>
        <v>19.04910000000001</v>
      </c>
      <c r="F57" s="165">
        <f>IF('[1]Standard Single-Published Rates'!F$8=0,'[1]Standard Single-Published Rates'!P51-('[1]Standard Single-Published Rates'!P51*'[1]Standard Single-Published Rates'!F51),IF(('[1]Standard Single-Published Rates'!P51-('[1]Standard Single-Published Rates'!P51*'[1]Standard Single-Published Rates'!F51))&gt;'[1]Standard Single-Published Rates'!F$10,('[1]Standard Single-Published Rates'!P51-('[1]Standard Single-Published Rates'!P51*'[1]Standard Single-Published Rates'!F51)),'[1]Standard Single-Published Rates'!F$10))</f>
        <v>23.577384999999992</v>
      </c>
      <c r="G57" s="165">
        <f>IF('[1]Standard Single-Published Rates'!G$8=0,'[1]Standard Single-Published Rates'!Q51-('[1]Standard Single-Published Rates'!Q51*'[1]Standard Single-Published Rates'!G51),IF(('[1]Standard Single-Published Rates'!Q51-('[1]Standard Single-Published Rates'!Q51*'[1]Standard Single-Published Rates'!G51))&gt;'[1]Standard Single-Published Rates'!G$10,('[1]Standard Single-Published Rates'!Q51-('[1]Standard Single-Published Rates'!Q51*'[1]Standard Single-Published Rates'!G51)),'[1]Standard Single-Published Rates'!G$10))</f>
        <v>25.23060000000001</v>
      </c>
      <c r="H57" s="166">
        <f>IF('[1]Standard Single-Published Rates'!H$8=0,'[1]Standard Single-Published Rates'!R51-('[1]Standard Single-Published Rates'!R51*'[1]Standard Single-Published Rates'!H51),IF(('[1]Standard Single-Published Rates'!R51-('[1]Standard Single-Published Rates'!R51*'[1]Standard Single-Published Rates'!H51))&gt;'[1]Standard Single-Published Rates'!H$10,('[1]Standard Single-Published Rates'!R51-('[1]Standard Single-Published Rates'!R51*'[1]Standard Single-Published Rates'!H51)),'[1]Standard Single-Published Rates'!H$10))</f>
        <v>40.243384999999989</v>
      </c>
    </row>
    <row r="58" spans="1:8" s="199" customFormat="1" ht="14.25" customHeight="1">
      <c r="A58" s="126">
        <v>55</v>
      </c>
      <c r="B58" s="109" t="s">
        <v>519</v>
      </c>
      <c r="C58" s="164">
        <f>IF('[1]Standard Single-Published Rates'!C$8=0,'[1]Standard Single-Published Rates'!M52-('[1]Standard Single-Published Rates'!M52*'[1]Standard Single-Published Rates'!C52),IF(('[1]Standard Single-Published Rates'!M52-('[1]Standard Single-Published Rates'!M52*'[1]Standard Single-Published Rates'!C52))&gt;'[1]Standard Single-Published Rates'!C$10,('[1]Standard Single-Published Rates'!M52-('[1]Standard Single-Published Rates'!M52*'[1]Standard Single-Published Rates'!C52)),'[1]Standard Single-Published Rates'!C$10))</f>
        <v>21.40034</v>
      </c>
      <c r="D58" s="165">
        <f>IF('[1]Standard Single-Published Rates'!D$8=0,'[1]Standard Single-Published Rates'!N52-('[1]Standard Single-Published Rates'!N52*'[1]Standard Single-Published Rates'!D52),IF(('[1]Standard Single-Published Rates'!N52-('[1]Standard Single-Published Rates'!N52*'[1]Standard Single-Published Rates'!D52))&gt;'[1]Standard Single-Published Rates'!D$10,('[1]Standard Single-Published Rates'!N52-('[1]Standard Single-Published Rates'!N52*'[1]Standard Single-Published Rates'!D52)),'[1]Standard Single-Published Rates'!D$10))</f>
        <v>20.731229999999982</v>
      </c>
      <c r="E58" s="165">
        <f>IF('[1]Standard Single-Published Rates'!E$8=0,'[1]Standard Single-Published Rates'!O52-('[1]Standard Single-Published Rates'!O52*'[1]Standard Single-Published Rates'!E52),IF(('[1]Standard Single-Published Rates'!O52-('[1]Standard Single-Published Rates'!O52*'[1]Standard Single-Published Rates'!E52))&gt;'[1]Standard Single-Published Rates'!E$10,('[1]Standard Single-Published Rates'!O52-('[1]Standard Single-Published Rates'!O52*'[1]Standard Single-Published Rates'!E52)),'[1]Standard Single-Published Rates'!E$10))</f>
        <v>19.848119999999994</v>
      </c>
      <c r="F58" s="165">
        <f>IF('[1]Standard Single-Published Rates'!F$8=0,'[1]Standard Single-Published Rates'!P52-('[1]Standard Single-Published Rates'!P52*'[1]Standard Single-Published Rates'!F52),IF(('[1]Standard Single-Published Rates'!P52-('[1]Standard Single-Published Rates'!P52*'[1]Standard Single-Published Rates'!F52))&gt;'[1]Standard Single-Published Rates'!F$10,('[1]Standard Single-Published Rates'!P52-('[1]Standard Single-Published Rates'!P52*'[1]Standard Single-Published Rates'!F52)),'[1]Standard Single-Published Rates'!F$10))</f>
        <v>24.672309999999982</v>
      </c>
      <c r="G58" s="165">
        <f>IF('[1]Standard Single-Published Rates'!G$8=0,'[1]Standard Single-Published Rates'!Q52-('[1]Standard Single-Published Rates'!Q52*'[1]Standard Single-Published Rates'!G52),IF(('[1]Standard Single-Published Rates'!Q52-('[1]Standard Single-Published Rates'!Q52*'[1]Standard Single-Published Rates'!G52))&gt;'[1]Standard Single-Published Rates'!G$10,('[1]Standard Single-Published Rates'!Q52-('[1]Standard Single-Published Rates'!Q52*'[1]Standard Single-Published Rates'!G52)),'[1]Standard Single-Published Rates'!G$10))</f>
        <v>26.383399999999995</v>
      </c>
      <c r="H58" s="166">
        <f>IF('[1]Standard Single-Published Rates'!H$8=0,'[1]Standard Single-Published Rates'!R52-('[1]Standard Single-Published Rates'!R52*'[1]Standard Single-Published Rates'!H52),IF(('[1]Standard Single-Published Rates'!R52-('[1]Standard Single-Published Rates'!R52*'[1]Standard Single-Published Rates'!H52))&gt;'[1]Standard Single-Published Rates'!H$10,('[1]Standard Single-Published Rates'!R52-('[1]Standard Single-Published Rates'!R52*'[1]Standard Single-Published Rates'!H52)),'[1]Standard Single-Published Rates'!H$10))</f>
        <v>42.073779999999999</v>
      </c>
    </row>
    <row r="59" spans="1:8" s="199" customFormat="1" ht="14.25" customHeight="1">
      <c r="A59" s="126">
        <v>60</v>
      </c>
      <c r="B59" s="109" t="s">
        <v>519</v>
      </c>
      <c r="C59" s="164">
        <f>IF('[1]Standard Single-Published Rates'!C$8=0,'[1]Standard Single-Published Rates'!M53-('[1]Standard Single-Published Rates'!M53*'[1]Standard Single-Published Rates'!C53),IF(('[1]Standard Single-Published Rates'!M53-('[1]Standard Single-Published Rates'!M53*'[1]Standard Single-Published Rates'!C53))&gt;'[1]Standard Single-Published Rates'!C$10,('[1]Standard Single-Published Rates'!M53-('[1]Standard Single-Published Rates'!M53*'[1]Standard Single-Published Rates'!C53)),'[1]Standard Single-Published Rates'!C$10))</f>
        <v>22.378730000000004</v>
      </c>
      <c r="D59" s="165">
        <f>IF('[1]Standard Single-Published Rates'!D$8=0,'[1]Standard Single-Published Rates'!N53-('[1]Standard Single-Published Rates'!N53*'[1]Standard Single-Published Rates'!D53),IF(('[1]Standard Single-Published Rates'!N53-('[1]Standard Single-Published Rates'!N53*'[1]Standard Single-Published Rates'!D53))&gt;'[1]Standard Single-Published Rates'!D$10,('[1]Standard Single-Published Rates'!N53-('[1]Standard Single-Published Rates'!N53*'[1]Standard Single-Published Rates'!D53)),'[1]Standard Single-Published Rates'!D$10))</f>
        <v>21.528584999999993</v>
      </c>
      <c r="E59" s="165">
        <f>IF('[1]Standard Single-Published Rates'!E$8=0,'[1]Standard Single-Published Rates'!O53-('[1]Standard Single-Published Rates'!O53*'[1]Standard Single-Published Rates'!E53),IF(('[1]Standard Single-Published Rates'!O53-('[1]Standard Single-Published Rates'!O53*'[1]Standard Single-Published Rates'!E53))&gt;'[1]Standard Single-Published Rates'!E$10,('[1]Standard Single-Published Rates'!O53-('[1]Standard Single-Published Rates'!O53*'[1]Standard Single-Published Rates'!E53)),'[1]Standard Single-Published Rates'!E$10))</f>
        <v>20.629770000000008</v>
      </c>
      <c r="F59" s="165">
        <f>IF('[1]Standard Single-Published Rates'!F$8=0,'[1]Standard Single-Published Rates'!P53-('[1]Standard Single-Published Rates'!P53*'[1]Standard Single-Published Rates'!F53),IF(('[1]Standard Single-Published Rates'!P53-('[1]Standard Single-Published Rates'!P53*'[1]Standard Single-Published Rates'!F53))&gt;'[1]Standard Single-Published Rates'!F$10,('[1]Standard Single-Published Rates'!P53-('[1]Standard Single-Published Rates'!P53*'[1]Standard Single-Published Rates'!F53)),'[1]Standard Single-Published Rates'!F$10))</f>
        <v>25.772849999999977</v>
      </c>
      <c r="G59" s="165">
        <f>IF('[1]Standard Single-Published Rates'!G$8=0,'[1]Standard Single-Published Rates'!Q53-('[1]Standard Single-Published Rates'!Q53*'[1]Standard Single-Published Rates'!G53),IF(('[1]Standard Single-Published Rates'!Q53-('[1]Standard Single-Published Rates'!Q53*'[1]Standard Single-Published Rates'!G53))&gt;'[1]Standard Single-Published Rates'!G$10,('[1]Standard Single-Published Rates'!Q53-('[1]Standard Single-Published Rates'!Q53*'[1]Standard Single-Published Rates'!G53)),'[1]Standard Single-Published Rates'!G$10))</f>
        <v>27.546680000000009</v>
      </c>
      <c r="H59" s="166">
        <f>IF('[1]Standard Single-Published Rates'!H$8=0,'[1]Standard Single-Published Rates'!R53-('[1]Standard Single-Published Rates'!R53*'[1]Standard Single-Published Rates'!H53),IF(('[1]Standard Single-Published Rates'!R53-('[1]Standard Single-Published Rates'!R53*'[1]Standard Single-Published Rates'!H53))&gt;'[1]Standard Single-Published Rates'!H$10,('[1]Standard Single-Published Rates'!R53-('[1]Standard Single-Published Rates'!R53*'[1]Standard Single-Published Rates'!H53)),'[1]Standard Single-Published Rates'!H$10))</f>
        <v>43.954784999999987</v>
      </c>
    </row>
    <row r="60" spans="1:8" s="199" customFormat="1" ht="14.25" customHeight="1">
      <c r="A60" s="126">
        <v>65</v>
      </c>
      <c r="B60" s="109" t="s">
        <v>519</v>
      </c>
      <c r="C60" s="164">
        <f>IF('[1]Standard Single-Published Rates'!C$8=0,'[1]Standard Single-Published Rates'!M54-('[1]Standard Single-Published Rates'!M54*'[1]Standard Single-Published Rates'!C54),IF(('[1]Standard Single-Published Rates'!M54-('[1]Standard Single-Published Rates'!M54*'[1]Standard Single-Published Rates'!C54))&gt;'[1]Standard Single-Published Rates'!C$10,('[1]Standard Single-Published Rates'!M54-('[1]Standard Single-Published Rates'!M54*'[1]Standard Single-Published Rates'!C54)),'[1]Standard Single-Published Rates'!C$10))</f>
        <v>23.364885000000001</v>
      </c>
      <c r="D60" s="165">
        <f>IF('[1]Standard Single-Published Rates'!D$8=0,'[1]Standard Single-Published Rates'!N54-('[1]Standard Single-Published Rates'!N54*'[1]Standard Single-Published Rates'!D54),IF(('[1]Standard Single-Published Rates'!N54-('[1]Standard Single-Published Rates'!N54*'[1]Standard Single-Published Rates'!D54))&gt;'[1]Standard Single-Published Rates'!D$10,('[1]Standard Single-Published Rates'!N54-('[1]Standard Single-Published Rates'!N54*'[1]Standard Single-Published Rates'!D54)),'[1]Standard Single-Published Rates'!D$10))</f>
        <v>22.346384999999998</v>
      </c>
      <c r="E60" s="165">
        <f>IF('[1]Standard Single-Published Rates'!E$8=0,'[1]Standard Single-Published Rates'!O54-('[1]Standard Single-Published Rates'!O54*'[1]Standard Single-Published Rates'!E54),IF(('[1]Standard Single-Published Rates'!O54-('[1]Standard Single-Published Rates'!O54*'[1]Standard Single-Published Rates'!E54))&gt;'[1]Standard Single-Published Rates'!E$10,('[1]Standard Single-Published Rates'!O54-('[1]Standard Single-Published Rates'!O54*'[1]Standard Single-Published Rates'!E54)),'[1]Standard Single-Published Rates'!E$10))</f>
        <v>21.434580000000011</v>
      </c>
      <c r="F60" s="165">
        <f>IF('[1]Standard Single-Published Rates'!F$8=0,'[1]Standard Single-Published Rates'!P54-('[1]Standard Single-Published Rates'!P54*'[1]Standard Single-Published Rates'!F54),IF(('[1]Standard Single-Published Rates'!P54-('[1]Standard Single-Published Rates'!P54*'[1]Standard Single-Published Rates'!F54))&gt;'[1]Standard Single-Published Rates'!F$10,('[1]Standard Single-Published Rates'!P54-('[1]Standard Single-Published Rates'!P54*'[1]Standard Single-Published Rates'!F54)),'[1]Standard Single-Published Rates'!F$10))</f>
        <v>26.884619999999984</v>
      </c>
      <c r="G60" s="165">
        <f>IF('[1]Standard Single-Published Rates'!G$8=0,'[1]Standard Single-Published Rates'!Q54-('[1]Standard Single-Published Rates'!Q54*'[1]Standard Single-Published Rates'!G54),IF(('[1]Standard Single-Published Rates'!Q54-('[1]Standard Single-Published Rates'!Q54*'[1]Standard Single-Published Rates'!G54))&gt;'[1]Standard Single-Published Rates'!G$10,('[1]Standard Single-Published Rates'!Q54-('[1]Standard Single-Published Rates'!Q54*'[1]Standard Single-Published Rates'!G54)),'[1]Standard Single-Published Rates'!G$10))</f>
        <v>28.709959999999995</v>
      </c>
      <c r="H60" s="166">
        <f>IF('[1]Standard Single-Published Rates'!H$8=0,'[1]Standard Single-Published Rates'!R54-('[1]Standard Single-Published Rates'!R54*'[1]Standard Single-Published Rates'!H54),IF(('[1]Standard Single-Published Rates'!R54-('[1]Standard Single-Published Rates'!R54*'[1]Standard Single-Published Rates'!H54))&gt;'[1]Standard Single-Published Rates'!H$10,('[1]Standard Single-Published Rates'!R54-('[1]Standard Single-Published Rates'!R54*'[1]Standard Single-Published Rates'!H54)),'[1]Standard Single-Published Rates'!H$10))</f>
        <v>45.793614999999988</v>
      </c>
    </row>
    <row r="61" spans="1:8" s="199" customFormat="1" ht="14.25" customHeight="1" thickBot="1">
      <c r="A61" s="128">
        <v>70</v>
      </c>
      <c r="B61" s="113" t="s">
        <v>519</v>
      </c>
      <c r="C61" s="167">
        <f>IF('[1]Standard Single-Published Rates'!C$8=0,'[1]Standard Single-Published Rates'!M55-('[1]Standard Single-Published Rates'!M55*'[1]Standard Single-Published Rates'!C55),IF(('[1]Standard Single-Published Rates'!M55-('[1]Standard Single-Published Rates'!M55*'[1]Standard Single-Published Rates'!C55))&gt;'[1]Standard Single-Published Rates'!C$10,('[1]Standard Single-Published Rates'!M55-('[1]Standard Single-Published Rates'!M55*'[1]Standard Single-Published Rates'!C55)),'[1]Standard Single-Published Rates'!C$10))</f>
        <v>24.35880499999999</v>
      </c>
      <c r="D61" s="168">
        <f>IF('[1]Standard Single-Published Rates'!D$8=0,'[1]Standard Single-Published Rates'!N55-('[1]Standard Single-Published Rates'!N55*'[1]Standard Single-Published Rates'!D55),IF(('[1]Standard Single-Published Rates'!N55-('[1]Standard Single-Published Rates'!N55*'[1]Standard Single-Published Rates'!D55))&gt;'[1]Standard Single-Published Rates'!D$10,('[1]Standard Single-Published Rates'!N55-('[1]Standard Single-Published Rates'!N55*'[1]Standard Single-Published Rates'!D55)),'[1]Standard Single-Published Rates'!D$10))</f>
        <v>23.150554999999997</v>
      </c>
      <c r="E61" s="168">
        <f>IF('[1]Standard Single-Published Rates'!E$8=0,'[1]Standard Single-Published Rates'!O55-('[1]Standard Single-Published Rates'!O55*'[1]Standard Single-Published Rates'!E55),IF(('[1]Standard Single-Published Rates'!O55-('[1]Standard Single-Published Rates'!O55*'[1]Standard Single-Published Rates'!E55))&gt;'[1]Standard Single-Published Rates'!E$10,('[1]Standard Single-Published Rates'!O55-('[1]Standard Single-Published Rates'!O55*'[1]Standard Single-Published Rates'!E55)),'[1]Standard Single-Published Rates'!E$10))</f>
        <v>22.216229999999996</v>
      </c>
      <c r="F61" s="168">
        <f>IF('[1]Standard Single-Published Rates'!F$8=0,'[1]Standard Single-Published Rates'!P55-('[1]Standard Single-Published Rates'!P55*'[1]Standard Single-Published Rates'!F55),IF(('[1]Standard Single-Published Rates'!P55-('[1]Standard Single-Published Rates'!P55*'[1]Standard Single-Published Rates'!F55))&gt;'[1]Standard Single-Published Rates'!F$10,('[1]Standard Single-Published Rates'!P55-('[1]Standard Single-Published Rates'!P55*'[1]Standard Single-Published Rates'!F55)),'[1]Standard Single-Published Rates'!F$10))</f>
        <v>27.979545000000002</v>
      </c>
      <c r="G61" s="168">
        <f>IF('[1]Standard Single-Published Rates'!G$8=0,'[1]Standard Single-Published Rates'!Q55-('[1]Standard Single-Published Rates'!Q55*'[1]Standard Single-Published Rates'!G55),IF(('[1]Standard Single-Published Rates'!Q55-('[1]Standard Single-Published Rates'!Q55*'[1]Standard Single-Published Rates'!G55))&gt;'[1]Standard Single-Published Rates'!G$10,('[1]Standard Single-Published Rates'!Q55-('[1]Standard Single-Published Rates'!Q55*'[1]Standard Single-Published Rates'!G55)),'[1]Standard Single-Published Rates'!G$10))</f>
        <v>29.867999999999995</v>
      </c>
      <c r="H61" s="169">
        <f>IF('[1]Standard Single-Published Rates'!H$8=0,'[1]Standard Single-Published Rates'!R55-('[1]Standard Single-Published Rates'!R55*'[1]Standard Single-Published Rates'!H55),IF(('[1]Standard Single-Published Rates'!R55-('[1]Standard Single-Published Rates'!R55*'[1]Standard Single-Published Rates'!H55))&gt;'[1]Standard Single-Published Rates'!H$10,('[1]Standard Single-Published Rates'!R55-('[1]Standard Single-Published Rates'!R55*'[1]Standard Single-Published Rates'!H55)),'[1]Standard Single-Published Rates'!H$10))</f>
        <v>47.63244499999999</v>
      </c>
    </row>
    <row r="62" spans="1:8" s="199" customFormat="1" ht="14.25" customHeight="1">
      <c r="A62" s="138"/>
      <c r="B62" s="139"/>
      <c r="C62" s="140"/>
      <c r="D62" s="140"/>
      <c r="E62" s="140"/>
      <c r="F62" s="139"/>
      <c r="G62" s="139"/>
      <c r="H62" s="139"/>
    </row>
    <row r="63" spans="1:8" s="199" customFormat="1" ht="14.25" customHeight="1">
      <c r="A63" s="138"/>
      <c r="B63" s="139"/>
      <c r="C63" s="140"/>
      <c r="D63" s="140"/>
      <c r="E63" s="140"/>
      <c r="F63" s="139"/>
      <c r="G63" s="139"/>
      <c r="H63" s="139"/>
    </row>
    <row r="64" spans="1:8" s="199" customFormat="1" ht="14.25" customHeight="1">
      <c r="A64" s="138"/>
      <c r="B64" s="139"/>
      <c r="C64" s="140"/>
      <c r="D64" s="140"/>
      <c r="E64" s="140"/>
      <c r="F64" s="139"/>
      <c r="G64" s="139"/>
      <c r="H64" s="139"/>
    </row>
    <row r="65" spans="1:8" s="199" customFormat="1" ht="14.25" customHeight="1">
      <c r="A65" s="138"/>
      <c r="B65" s="139"/>
      <c r="C65" s="140"/>
      <c r="D65" s="140"/>
      <c r="E65" s="140"/>
      <c r="F65" s="139"/>
      <c r="G65" s="139"/>
      <c r="H65" s="139"/>
    </row>
    <row r="66" spans="1:8" s="199" customFormat="1" ht="14.25" customHeight="1">
      <c r="A66" s="138"/>
      <c r="B66" s="139"/>
      <c r="C66" s="140"/>
      <c r="D66" s="140"/>
      <c r="E66" s="140"/>
      <c r="F66" s="139"/>
      <c r="G66" s="139"/>
      <c r="H66" s="139"/>
    </row>
    <row r="67" spans="1:8" s="199" customFormat="1" ht="14.25" customHeight="1">
      <c r="A67" s="138"/>
      <c r="B67" s="139"/>
      <c r="C67" s="140"/>
      <c r="D67" s="140"/>
      <c r="E67" s="140"/>
      <c r="F67" s="139"/>
      <c r="G67" s="139"/>
      <c r="H67" s="139"/>
    </row>
    <row r="68" spans="1:8" s="199" customFormat="1" ht="14.25" customHeight="1">
      <c r="A68" s="138"/>
      <c r="B68" s="139"/>
      <c r="C68" s="140"/>
      <c r="D68" s="140"/>
      <c r="E68" s="140"/>
      <c r="F68" s="139"/>
      <c r="G68" s="139"/>
      <c r="H68" s="139"/>
    </row>
    <row r="69" spans="1:8" s="199" customFormat="1" ht="14.25" customHeight="1">
      <c r="A69" s="138"/>
      <c r="B69" s="139"/>
      <c r="C69" s="140"/>
      <c r="D69" s="140"/>
      <c r="E69" s="140"/>
      <c r="F69" s="139"/>
      <c r="G69" s="139"/>
      <c r="H69" s="139"/>
    </row>
    <row r="70" spans="1:8" s="199" customFormat="1" ht="14.25" customHeight="1">
      <c r="A70" s="138"/>
      <c r="B70" s="139"/>
      <c r="C70" s="140"/>
      <c r="D70" s="140"/>
      <c r="E70" s="140"/>
      <c r="F70" s="139"/>
      <c r="G70" s="139"/>
      <c r="H70" s="139"/>
    </row>
    <row r="71" spans="1:8" s="199" customFormat="1" ht="14.25" customHeight="1">
      <c r="A71" s="143"/>
      <c r="B71" s="139"/>
      <c r="C71" s="140"/>
      <c r="D71" s="140"/>
      <c r="E71" s="140"/>
      <c r="F71" s="139"/>
      <c r="G71" s="139"/>
      <c r="H71" s="139"/>
    </row>
    <row r="72" spans="1:8" ht="16.5">
      <c r="A72" s="144"/>
    </row>
    <row r="77" spans="1:8" s="199" customFormat="1" ht="14.25" customHeight="1">
      <c r="A77" s="84"/>
      <c r="B77" s="147"/>
      <c r="C77" s="140"/>
      <c r="D77" s="140"/>
      <c r="E77" s="140"/>
      <c r="F77" s="139"/>
      <c r="G77" s="139"/>
      <c r="H77" s="139"/>
    </row>
    <row r="78" spans="1:8" s="199" customFormat="1" ht="14.25" customHeight="1">
      <c r="A78" s="84"/>
      <c r="B78" s="147"/>
      <c r="C78" s="140"/>
      <c r="D78" s="140"/>
      <c r="E78" s="140"/>
      <c r="F78" s="139"/>
      <c r="G78" s="139"/>
      <c r="H78" s="139"/>
    </row>
    <row r="79" spans="1:8" s="199" customFormat="1" ht="14.25" customHeight="1">
      <c r="A79" s="150"/>
      <c r="B79" s="147"/>
      <c r="C79" s="140"/>
      <c r="D79" s="140"/>
      <c r="E79" s="140"/>
      <c r="F79" s="139"/>
      <c r="G79" s="139"/>
      <c r="H79" s="139"/>
    </row>
    <row r="80" spans="1:8" s="201" customFormat="1" ht="15" customHeight="1">
      <c r="A80" s="150"/>
      <c r="B80" s="147"/>
      <c r="C80" s="210">
        <f>'[1]Standard Single-Published Rates'!C10</f>
        <v>13.349700000000002</v>
      </c>
      <c r="D80" s="210">
        <f>'[1]Standard Single-Published Rates'!D10</f>
        <v>13.545600000000002</v>
      </c>
      <c r="E80" s="210">
        <f>'[1]Standard Single-Published Rates'!E10</f>
        <v>13.855600000000001</v>
      </c>
      <c r="F80" s="210">
        <f>'[1]Standard Single-Published Rates'!F10</f>
        <v>16.279200000000003</v>
      </c>
      <c r="G80" s="210">
        <f>'[1]Standard Single-Published Rates'!G10</f>
        <v>17.4375</v>
      </c>
      <c r="H80" s="210">
        <f>'[1]Standard Single-Published Rates'!H10</f>
        <v>29.449999999999992</v>
      </c>
    </row>
    <row r="81" spans="1:8" s="201" customFormat="1" ht="15" customHeight="1">
      <c r="A81" s="150"/>
      <c r="B81" s="147"/>
      <c r="C81" s="140"/>
      <c r="D81" s="140"/>
      <c r="E81" s="140"/>
      <c r="F81" s="139"/>
      <c r="G81" s="139"/>
      <c r="H81" s="139"/>
    </row>
    <row r="82" spans="1:8" s="202" customFormat="1">
      <c r="A82" s="150"/>
      <c r="B82" s="147"/>
      <c r="C82" s="140"/>
      <c r="D82" s="140"/>
      <c r="E82" s="140"/>
      <c r="F82" s="139"/>
      <c r="G82" s="139"/>
      <c r="H82" s="139"/>
    </row>
    <row r="83" spans="1:8" ht="14.25" customHeight="1">
      <c r="A83" s="150"/>
      <c r="B83" s="147"/>
      <c r="C83" s="140"/>
      <c r="D83" s="140"/>
      <c r="E83" s="140"/>
      <c r="F83" s="139"/>
      <c r="G83" s="139"/>
      <c r="H83" s="139"/>
    </row>
    <row r="84" spans="1:8">
      <c r="A84" s="150"/>
      <c r="B84" s="147"/>
      <c r="C84" s="140"/>
      <c r="D84" s="140"/>
      <c r="E84" s="140"/>
      <c r="F84" s="139"/>
      <c r="G84" s="139"/>
      <c r="H84" s="139"/>
    </row>
    <row r="85" spans="1:8">
      <c r="A85" s="150"/>
      <c r="B85" s="147"/>
      <c r="C85" s="140"/>
      <c r="D85" s="140"/>
      <c r="E85" s="140"/>
      <c r="F85" s="139"/>
      <c r="G85" s="139"/>
      <c r="H85" s="139"/>
    </row>
    <row r="86" spans="1:8">
      <c r="A86" s="150"/>
      <c r="B86" s="147"/>
      <c r="C86" s="140"/>
      <c r="D86" s="140"/>
      <c r="E86" s="140"/>
      <c r="F86" s="139"/>
      <c r="G86" s="139"/>
      <c r="H86" s="139"/>
    </row>
    <row r="87" spans="1:8">
      <c r="A87" s="150"/>
      <c r="B87" s="147"/>
      <c r="C87" s="140"/>
      <c r="D87" s="140"/>
      <c r="E87" s="140"/>
      <c r="F87" s="139"/>
      <c r="G87" s="139"/>
      <c r="H87" s="139"/>
    </row>
    <row r="88" spans="1:8">
      <c r="A88" s="150"/>
      <c r="B88" s="147"/>
      <c r="C88" s="140"/>
      <c r="D88" s="140"/>
      <c r="E88" s="140"/>
      <c r="F88" s="139"/>
      <c r="G88" s="139"/>
      <c r="H88" s="139"/>
    </row>
    <row r="89" spans="1:8">
      <c r="A89" s="150"/>
      <c r="B89" s="147"/>
      <c r="C89" s="140"/>
      <c r="D89" s="140"/>
      <c r="E89" s="140"/>
      <c r="F89" s="139"/>
      <c r="G89" s="139"/>
      <c r="H89" s="139"/>
    </row>
    <row r="90" spans="1:8">
      <c r="A90" s="150"/>
      <c r="B90" s="147"/>
      <c r="C90" s="140"/>
      <c r="D90" s="140"/>
      <c r="E90" s="140"/>
      <c r="F90" s="139"/>
      <c r="G90" s="139"/>
      <c r="H90" s="139"/>
    </row>
    <row r="91" spans="1:8" ht="12.95" customHeight="1">
      <c r="A91" s="150"/>
      <c r="B91" s="147"/>
      <c r="C91" s="140"/>
      <c r="D91" s="140"/>
      <c r="E91" s="140"/>
      <c r="F91" s="139"/>
      <c r="G91" s="139"/>
      <c r="H91" s="139"/>
    </row>
    <row r="92" spans="1:8" ht="12.95" customHeight="1">
      <c r="A92" s="150"/>
      <c r="B92" s="147"/>
      <c r="C92" s="140"/>
      <c r="D92" s="140"/>
      <c r="E92" s="140"/>
      <c r="F92" s="139"/>
      <c r="G92" s="139"/>
      <c r="H92" s="139"/>
    </row>
    <row r="93" spans="1:8" ht="5.25" customHeight="1">
      <c r="A93" s="150"/>
      <c r="B93" s="147"/>
      <c r="C93" s="140"/>
      <c r="D93" s="140"/>
      <c r="E93" s="140"/>
      <c r="F93" s="139"/>
      <c r="G93" s="139"/>
      <c r="H93" s="139"/>
    </row>
    <row r="94" spans="1:8">
      <c r="A94" s="150"/>
      <c r="B94" s="147"/>
      <c r="C94" s="140"/>
      <c r="D94" s="140"/>
      <c r="E94" s="140"/>
      <c r="F94" s="139"/>
      <c r="G94" s="139"/>
      <c r="H94" s="139"/>
    </row>
    <row r="95" spans="1:8">
      <c r="A95" s="150"/>
      <c r="B95" s="147"/>
      <c r="C95" s="140"/>
      <c r="D95" s="140"/>
      <c r="E95" s="140"/>
      <c r="F95" s="139"/>
      <c r="G95" s="139"/>
      <c r="H95" s="139"/>
    </row>
    <row r="96" spans="1:8">
      <c r="A96" s="138"/>
      <c r="B96" s="147"/>
      <c r="C96" s="140"/>
      <c r="D96" s="140"/>
      <c r="E96" s="140"/>
      <c r="F96" s="139"/>
      <c r="G96" s="139"/>
      <c r="H96" s="139"/>
    </row>
    <row r="97" spans="1:8">
      <c r="A97" s="138"/>
      <c r="B97" s="147"/>
      <c r="C97" s="140"/>
      <c r="D97" s="140"/>
      <c r="E97" s="140"/>
      <c r="F97" s="139"/>
      <c r="G97" s="139"/>
      <c r="H97" s="139"/>
    </row>
    <row r="98" spans="1:8">
      <c r="A98" s="138"/>
      <c r="B98" s="147"/>
      <c r="C98" s="140"/>
      <c r="D98" s="140"/>
      <c r="E98" s="140"/>
      <c r="F98" s="139"/>
      <c r="G98" s="139"/>
      <c r="H98" s="139"/>
    </row>
    <row r="99" spans="1:8">
      <c r="A99" s="138"/>
      <c r="B99" s="147"/>
      <c r="C99" s="140"/>
      <c r="D99" s="140"/>
      <c r="E99" s="140"/>
      <c r="F99" s="139"/>
      <c r="G99" s="139"/>
      <c r="H99" s="139"/>
    </row>
    <row r="100" spans="1:8">
      <c r="A100" s="138"/>
      <c r="B100" s="147"/>
      <c r="C100" s="140"/>
      <c r="D100" s="140"/>
      <c r="E100" s="140"/>
      <c r="F100" s="139"/>
      <c r="G100" s="139"/>
      <c r="H100" s="139"/>
    </row>
    <row r="101" spans="1:8">
      <c r="A101" s="138"/>
      <c r="B101" s="147"/>
      <c r="C101" s="140"/>
      <c r="D101" s="140"/>
      <c r="E101" s="140"/>
      <c r="F101" s="139"/>
      <c r="G101" s="139"/>
      <c r="H101" s="139"/>
    </row>
    <row r="102" spans="1:8">
      <c r="A102" s="138"/>
      <c r="B102" s="147"/>
      <c r="C102" s="140"/>
      <c r="D102" s="140"/>
      <c r="E102" s="140"/>
      <c r="F102" s="139"/>
      <c r="G102" s="139"/>
      <c r="H102" s="139"/>
    </row>
    <row r="103" spans="1:8">
      <c r="A103" s="138"/>
      <c r="B103" s="147"/>
      <c r="C103" s="140"/>
      <c r="D103" s="140"/>
      <c r="E103" s="140"/>
      <c r="F103" s="139"/>
      <c r="G103" s="139"/>
      <c r="H103" s="139"/>
    </row>
  </sheetData>
  <mergeCells count="4">
    <mergeCell ref="A2:H2"/>
    <mergeCell ref="A3:H3"/>
    <mergeCell ref="A4:H4"/>
    <mergeCell ref="A5:H5"/>
  </mergeCells>
  <conditionalFormatting sqref="C20:C61">
    <cfRule type="cellIs" dxfId="10" priority="1" stopIfTrue="1" operator="equal">
      <formula>$C$80</formula>
    </cfRule>
  </conditionalFormatting>
  <conditionalFormatting sqref="D20:D61">
    <cfRule type="cellIs" dxfId="9" priority="2" stopIfTrue="1" operator="equal">
      <formula>$D$80</formula>
    </cfRule>
  </conditionalFormatting>
  <conditionalFormatting sqref="E20:E61">
    <cfRule type="cellIs" dxfId="8" priority="3" stopIfTrue="1" operator="equal">
      <formula>$E$80</formula>
    </cfRule>
  </conditionalFormatting>
  <conditionalFormatting sqref="F20:F61">
    <cfRule type="cellIs" dxfId="7" priority="4" stopIfTrue="1" operator="equal">
      <formula>$F$80</formula>
    </cfRule>
  </conditionalFormatting>
  <conditionalFormatting sqref="G20:G61">
    <cfRule type="cellIs" dxfId="6" priority="5" stopIfTrue="1" operator="equal">
      <formula>$G$80</formula>
    </cfRule>
  </conditionalFormatting>
  <conditionalFormatting sqref="H20:H61">
    <cfRule type="cellIs" dxfId="5" priority="6" stopIfTrue="1" operator="equal">
      <formula>$H$80</formula>
    </cfRule>
  </conditionalFormatting>
  <printOptions horizontalCentered="1"/>
  <pageMargins left="0.25" right="0.25" top="0.25" bottom="0.1" header="0.17" footer="0.25"/>
  <pageSetup paperSize="9" scale="67" orientation="portrait" horizontalDpi="4294967292" r:id="rId1"/>
  <headerFooter alignWithMargins="0">
    <oddFooter>&amp;L&amp;"Arial,Bold"United Parcel Service Confidential&amp;C&amp;"Arial,Regular"&amp;D</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H88"/>
  <sheetViews>
    <sheetView showGridLines="0" zoomScale="70" zoomScaleNormal="75" workbookViewId="0">
      <selection activeCell="L43" sqref="L43"/>
    </sheetView>
  </sheetViews>
  <sheetFormatPr defaultColWidth="9.140625" defaultRowHeight="12.75"/>
  <cols>
    <col min="1" max="1" width="11.140625" style="75" customWidth="1"/>
    <col min="2" max="2" width="13.85546875" style="145" customWidth="1"/>
    <col min="3" max="5" width="17" style="146" customWidth="1"/>
    <col min="6" max="8" width="17" style="141" customWidth="1"/>
    <col min="9" max="16384" width="9.140625" style="75"/>
  </cols>
  <sheetData>
    <row r="1" spans="1:8" ht="27" customHeight="1">
      <c r="A1" s="67"/>
      <c r="B1" s="68"/>
      <c r="C1" s="69"/>
      <c r="D1" s="70"/>
      <c r="E1" s="71"/>
      <c r="F1" s="72"/>
      <c r="G1" s="72"/>
      <c r="H1" s="72"/>
    </row>
    <row r="2" spans="1:8" ht="30" customHeight="1">
      <c r="A2" s="188" t="str">
        <f>'[1]Expr Plus-Net Rates'!A2:N2</f>
        <v>VIAMED LTD</v>
      </c>
      <c r="B2" s="188"/>
      <c r="C2" s="188"/>
      <c r="D2" s="188"/>
      <c r="E2" s="188"/>
      <c r="F2" s="188"/>
      <c r="G2" s="188"/>
      <c r="H2" s="188"/>
    </row>
    <row r="3" spans="1:8" s="81" customFormat="1" ht="33" customHeight="1">
      <c r="A3" s="189" t="s">
        <v>534</v>
      </c>
      <c r="B3" s="189"/>
      <c r="C3" s="189"/>
      <c r="D3" s="189"/>
      <c r="E3" s="189"/>
      <c r="F3" s="189"/>
      <c r="G3" s="189"/>
      <c r="H3" s="189"/>
    </row>
    <row r="4" spans="1:8" s="81" customFormat="1" ht="33" customHeight="1">
      <c r="A4" s="189" t="s">
        <v>501</v>
      </c>
      <c r="B4" s="189"/>
      <c r="C4" s="189"/>
      <c r="D4" s="189"/>
      <c r="E4" s="189"/>
      <c r="F4" s="189"/>
      <c r="G4" s="189"/>
      <c r="H4" s="189"/>
    </row>
    <row r="5" spans="1:8" ht="21.75" customHeight="1">
      <c r="A5" s="191" t="s">
        <v>502</v>
      </c>
      <c r="B5" s="191"/>
      <c r="C5" s="191"/>
      <c r="D5" s="191"/>
      <c r="E5" s="191"/>
      <c r="F5" s="191"/>
      <c r="G5" s="191"/>
      <c r="H5" s="191"/>
    </row>
    <row r="6" spans="1:8" ht="20.25">
      <c r="A6" s="83"/>
      <c r="B6" s="84"/>
      <c r="C6" s="85"/>
      <c r="D6" s="85"/>
      <c r="E6" s="85"/>
      <c r="F6" s="85"/>
      <c r="G6" s="85"/>
      <c r="H6" s="85"/>
    </row>
    <row r="7" spans="1:8" ht="20.25">
      <c r="A7" s="86"/>
      <c r="B7" s="87"/>
      <c r="C7" s="87"/>
      <c r="D7" s="87"/>
      <c r="E7" s="87"/>
      <c r="F7" s="87"/>
      <c r="G7" s="87"/>
      <c r="H7" s="87"/>
    </row>
    <row r="8" spans="1:8">
      <c r="A8" s="87"/>
      <c r="B8" s="87"/>
      <c r="C8" s="87"/>
      <c r="D8" s="87"/>
      <c r="E8" s="87"/>
      <c r="F8" s="87"/>
      <c r="G8" s="87"/>
      <c r="H8" s="87"/>
    </row>
    <row r="9" spans="1:8">
      <c r="A9" s="87"/>
      <c r="B9" s="87"/>
      <c r="C9" s="87"/>
      <c r="D9" s="87"/>
      <c r="E9" s="87"/>
      <c r="F9" s="87"/>
      <c r="G9" s="87"/>
      <c r="H9" s="87"/>
    </row>
    <row r="10" spans="1:8">
      <c r="A10" s="87"/>
      <c r="B10" s="87"/>
      <c r="C10" s="87"/>
      <c r="D10" s="87"/>
      <c r="E10" s="87"/>
      <c r="F10" s="87"/>
      <c r="G10" s="87"/>
      <c r="H10" s="87"/>
    </row>
    <row r="11" spans="1:8">
      <c r="A11" s="87"/>
      <c r="B11" s="87"/>
      <c r="C11" s="87"/>
      <c r="D11" s="87"/>
      <c r="E11" s="87"/>
      <c r="F11" s="87"/>
      <c r="G11" s="87"/>
      <c r="H11" s="87"/>
    </row>
    <row r="12" spans="1:8">
      <c r="A12" s="87"/>
      <c r="B12" s="87"/>
      <c r="C12" s="87"/>
      <c r="D12" s="87"/>
      <c r="E12" s="87"/>
      <c r="F12" s="87"/>
      <c r="G12" s="87"/>
      <c r="H12" s="87"/>
    </row>
    <row r="13" spans="1:8">
      <c r="A13" s="87"/>
      <c r="B13" s="87"/>
      <c r="C13" s="87"/>
      <c r="D13" s="87"/>
      <c r="E13" s="87"/>
      <c r="F13" s="87"/>
      <c r="G13" s="87"/>
      <c r="H13" s="87"/>
    </row>
    <row r="14" spans="1:8" ht="20.25">
      <c r="A14" s="83"/>
      <c r="B14" s="84"/>
      <c r="C14" s="85"/>
      <c r="D14" s="85"/>
      <c r="E14" s="85"/>
      <c r="F14" s="85"/>
      <c r="G14" s="85"/>
      <c r="H14" s="85"/>
    </row>
    <row r="15" spans="1:8" ht="20.25">
      <c r="A15" s="83"/>
      <c r="B15" s="84"/>
      <c r="C15" s="85"/>
      <c r="D15" s="85"/>
      <c r="E15" s="85"/>
      <c r="F15" s="85"/>
      <c r="G15" s="85"/>
      <c r="H15" s="85"/>
    </row>
    <row r="16" spans="1:8" ht="21" thickBot="1">
      <c r="A16" s="83"/>
      <c r="B16" s="84"/>
      <c r="C16" s="85"/>
      <c r="D16" s="85"/>
      <c r="E16" s="85"/>
      <c r="F16" s="85"/>
      <c r="G16" s="85"/>
      <c r="H16" s="85"/>
    </row>
    <row r="17" spans="1:8" s="93" customFormat="1" ht="16.5" thickBot="1">
      <c r="A17" s="90" t="s">
        <v>503</v>
      </c>
      <c r="B17" s="91"/>
      <c r="C17" s="154">
        <f>IF('[1]Standard Multi-Published Rates'!C10="","",'[1]Standard Multi-Published Rates'!C10)</f>
        <v>13.936499999999995</v>
      </c>
      <c r="D17" s="154">
        <f>IF('[1]Standard Multi-Published Rates'!D10="","",'[1]Standard Multi-Published Rates'!D10)</f>
        <v>15.503999999999994</v>
      </c>
      <c r="E17" s="154">
        <f>IF('[1]Standard Multi-Published Rates'!E10="","",'[1]Standard Multi-Published Rates'!E10)</f>
        <v>19.645999999999997</v>
      </c>
      <c r="F17" s="154">
        <f>IF('[1]Standard Multi-Published Rates'!F10="","",'[1]Standard Multi-Published Rates'!F10)</f>
        <v>23.255999999999993</v>
      </c>
      <c r="G17" s="154">
        <f>IF('[1]Standard Multi-Published Rates'!G10="","",'[1]Standard Multi-Published Rates'!G10)</f>
        <v>26.504999999999992</v>
      </c>
      <c r="H17" s="92">
        <f>IF('[1]Standard Multi-Published Rates'!H10="","",'[1]Standard Multi-Published Rates'!H10)</f>
        <v>29.449999999999992</v>
      </c>
    </row>
    <row r="18" spans="1:8" s="95" customFormat="1" ht="15.75" customHeight="1">
      <c r="A18" s="211" t="s">
        <v>535</v>
      </c>
      <c r="B18" s="212"/>
      <c r="C18" s="213" t="s">
        <v>536</v>
      </c>
      <c r="D18" s="213" t="s">
        <v>536</v>
      </c>
      <c r="E18" s="213" t="s">
        <v>536</v>
      </c>
      <c r="F18" s="213" t="s">
        <v>536</v>
      </c>
      <c r="G18" s="213" t="s">
        <v>536</v>
      </c>
      <c r="H18" s="213"/>
    </row>
    <row r="19" spans="1:8" s="93" customFormat="1" ht="14.25" customHeight="1" thickBot="1">
      <c r="A19" s="96" t="s">
        <v>520</v>
      </c>
      <c r="B19" s="204"/>
      <c r="C19" s="205"/>
      <c r="D19" s="205"/>
      <c r="E19" s="205"/>
      <c r="F19" s="205"/>
      <c r="G19" s="205"/>
      <c r="H19" s="205"/>
    </row>
    <row r="20" spans="1:8" s="93" customFormat="1" ht="14.25" customHeight="1" thickBot="1">
      <c r="A20" s="100" t="s">
        <v>505</v>
      </c>
      <c r="B20" s="101"/>
      <c r="C20" s="155" t="s">
        <v>506</v>
      </c>
      <c r="D20" s="156" t="s">
        <v>507</v>
      </c>
      <c r="E20" s="155" t="s">
        <v>508</v>
      </c>
      <c r="F20" s="156" t="s">
        <v>511</v>
      </c>
      <c r="G20" s="155" t="s">
        <v>512</v>
      </c>
      <c r="H20" s="157" t="s">
        <v>513</v>
      </c>
    </row>
    <row r="21" spans="1:8" s="95" customFormat="1" ht="14.25" customHeight="1">
      <c r="A21" s="119">
        <v>5</v>
      </c>
      <c r="B21" s="120" t="s">
        <v>519</v>
      </c>
      <c r="C21" s="170">
        <f>IF('[1]Standard Multi-Published Rates'!C$8=0,'[1]Standard Multi-Published Rates'!M14-('[1]Standard Multi-Published Rates'!M14*'[1]Standard Multi-Published Rates'!C14),IF(('[1]Standard Multi-Published Rates'!M14-('[1]Standard Multi-Published Rates'!M14*'[1]Standard Multi-Published Rates'!C14))&gt;('[1]Standard Multi-Published Rates'!C$10*2),('[1]Standard Multi-Published Rates'!M14-('[1]Standard Multi-Published Rates'!M14*'[1]Standard Multi-Published Rates'!C14)),('[1]Standard Multi-Published Rates'!C$10*2)))</f>
        <v>27.87299999999999</v>
      </c>
      <c r="D21" s="162">
        <f>IF('[1]Standard Multi-Published Rates'!D$8=0,'[1]Standard Multi-Published Rates'!N14-('[1]Standard Multi-Published Rates'!N14*'[1]Standard Multi-Published Rates'!D14),IF(('[1]Standard Multi-Published Rates'!N14-('[1]Standard Multi-Published Rates'!N14*'[1]Standard Multi-Published Rates'!D14))&gt;('[1]Standard Multi-Published Rates'!D$10*2),('[1]Standard Multi-Published Rates'!N14-('[1]Standard Multi-Published Rates'!N14*'[1]Standard Multi-Published Rates'!D14)),('[1]Standard Multi-Published Rates'!D$10*2)))</f>
        <v>31.007999999999988</v>
      </c>
      <c r="E21" s="162">
        <f>IF('[1]Standard Multi-Published Rates'!E$8=0,'[1]Standard Multi-Published Rates'!O14-('[1]Standard Multi-Published Rates'!O14*'[1]Standard Multi-Published Rates'!E14),IF(('[1]Standard Multi-Published Rates'!O14-('[1]Standard Multi-Published Rates'!O14*'[1]Standard Multi-Published Rates'!E14))&gt;('[1]Standard Multi-Published Rates'!E$10*2),('[1]Standard Multi-Published Rates'!O14-('[1]Standard Multi-Published Rates'!O14*'[1]Standard Multi-Published Rates'!E14)),('[1]Standard Multi-Published Rates'!E$10*2)))</f>
        <v>39.291999999999994</v>
      </c>
      <c r="F21" s="162">
        <f>IF('[1]Standard Multi-Published Rates'!F$8=0,'[1]Standard Multi-Published Rates'!P14-('[1]Standard Multi-Published Rates'!P14*'[1]Standard Multi-Published Rates'!F14),IF(('[1]Standard Multi-Published Rates'!P14-('[1]Standard Multi-Published Rates'!P14*'[1]Standard Multi-Published Rates'!F14))&gt;('[1]Standard Multi-Published Rates'!F$10*2),('[1]Standard Multi-Published Rates'!P14-('[1]Standard Multi-Published Rates'!P14*'[1]Standard Multi-Published Rates'!F14)),('[1]Standard Multi-Published Rates'!F$10*2)))</f>
        <v>46.511999999999986</v>
      </c>
      <c r="G21" s="162">
        <f>IF('[1]Standard Multi-Published Rates'!G$8=0,'[1]Standard Multi-Published Rates'!Q14-('[1]Standard Multi-Published Rates'!Q14*'[1]Standard Multi-Published Rates'!G14),IF(('[1]Standard Multi-Published Rates'!Q14-('[1]Standard Multi-Published Rates'!Q14*'[1]Standard Multi-Published Rates'!G14))&gt;('[1]Standard Multi-Published Rates'!G$10*2),('[1]Standard Multi-Published Rates'!Q14-('[1]Standard Multi-Published Rates'!Q14*'[1]Standard Multi-Published Rates'!G14)),('[1]Standard Multi-Published Rates'!G$10*2)))</f>
        <v>53.009999999999984</v>
      </c>
      <c r="H21" s="163">
        <f>IF('[1]Standard Multi-Published Rates'!H$8=0,'[1]Standard Multi-Published Rates'!R14-('[1]Standard Multi-Published Rates'!R14*'[1]Standard Multi-Published Rates'!H14),IF(('[1]Standard Multi-Published Rates'!R14-('[1]Standard Multi-Published Rates'!R14*'[1]Standard Multi-Published Rates'!H14))&gt;('[1]Standard Multi-Published Rates'!H$10*2),('[1]Standard Multi-Published Rates'!R14-('[1]Standard Multi-Published Rates'!R14*'[1]Standard Multi-Published Rates'!H14)),('[1]Standard Multi-Published Rates'!H$10*2)))</f>
        <v>58.899999999999984</v>
      </c>
    </row>
    <row r="22" spans="1:8" s="95" customFormat="1" ht="14.25" customHeight="1">
      <c r="A22" s="108">
        <v>10</v>
      </c>
      <c r="B22" s="109" t="s">
        <v>519</v>
      </c>
      <c r="C22" s="172">
        <f>IF('[1]Standard Multi-Published Rates'!C$8=0,'[1]Standard Multi-Published Rates'!M15-('[1]Standard Multi-Published Rates'!M15*'[1]Standard Multi-Published Rates'!C15),IF(('[1]Standard Multi-Published Rates'!M15-('[1]Standard Multi-Published Rates'!M15*'[1]Standard Multi-Published Rates'!C15))&gt;('[1]Standard Multi-Published Rates'!C$10*2),('[1]Standard Multi-Published Rates'!M15-('[1]Standard Multi-Published Rates'!M15*'[1]Standard Multi-Published Rates'!C15)),('[1]Standard Multi-Published Rates'!C$10*2)))</f>
        <v>27.87299999999999</v>
      </c>
      <c r="D22" s="165">
        <f>IF('[1]Standard Multi-Published Rates'!D$8=0,'[1]Standard Multi-Published Rates'!N15-('[1]Standard Multi-Published Rates'!N15*'[1]Standard Multi-Published Rates'!D15),IF(('[1]Standard Multi-Published Rates'!N15-('[1]Standard Multi-Published Rates'!N15*'[1]Standard Multi-Published Rates'!D15))&gt;('[1]Standard Multi-Published Rates'!D$10*2),('[1]Standard Multi-Published Rates'!N15-('[1]Standard Multi-Published Rates'!N15*'[1]Standard Multi-Published Rates'!D15)),('[1]Standard Multi-Published Rates'!D$10*2)))</f>
        <v>31.007999999999988</v>
      </c>
      <c r="E22" s="165">
        <f>IF('[1]Standard Multi-Published Rates'!E$8=0,'[1]Standard Multi-Published Rates'!O15-('[1]Standard Multi-Published Rates'!O15*'[1]Standard Multi-Published Rates'!E15),IF(('[1]Standard Multi-Published Rates'!O15-('[1]Standard Multi-Published Rates'!O15*'[1]Standard Multi-Published Rates'!E15))&gt;('[1]Standard Multi-Published Rates'!E$10*2),('[1]Standard Multi-Published Rates'!O15-('[1]Standard Multi-Published Rates'!O15*'[1]Standard Multi-Published Rates'!E15)),('[1]Standard Multi-Published Rates'!E$10*2)))</f>
        <v>39.291999999999994</v>
      </c>
      <c r="F22" s="165">
        <f>IF('[1]Standard Multi-Published Rates'!F$8=0,'[1]Standard Multi-Published Rates'!P15-('[1]Standard Multi-Published Rates'!P15*'[1]Standard Multi-Published Rates'!F15),IF(('[1]Standard Multi-Published Rates'!P15-('[1]Standard Multi-Published Rates'!P15*'[1]Standard Multi-Published Rates'!F15))&gt;('[1]Standard Multi-Published Rates'!F$10*2),('[1]Standard Multi-Published Rates'!P15-('[1]Standard Multi-Published Rates'!P15*'[1]Standard Multi-Published Rates'!F15)),('[1]Standard Multi-Published Rates'!F$10*2)))</f>
        <v>46.511999999999986</v>
      </c>
      <c r="G22" s="165">
        <f>IF('[1]Standard Multi-Published Rates'!G$8=0,'[1]Standard Multi-Published Rates'!Q15-('[1]Standard Multi-Published Rates'!Q15*'[1]Standard Multi-Published Rates'!G15),IF(('[1]Standard Multi-Published Rates'!Q15-('[1]Standard Multi-Published Rates'!Q15*'[1]Standard Multi-Published Rates'!G15))&gt;('[1]Standard Multi-Published Rates'!G$10*2),('[1]Standard Multi-Published Rates'!Q15-('[1]Standard Multi-Published Rates'!Q15*'[1]Standard Multi-Published Rates'!G15)),('[1]Standard Multi-Published Rates'!G$10*2)))</f>
        <v>53.009999999999984</v>
      </c>
      <c r="H22" s="166">
        <f>IF('[1]Standard Multi-Published Rates'!H$8=0,'[1]Standard Multi-Published Rates'!R15-('[1]Standard Multi-Published Rates'!R15*'[1]Standard Multi-Published Rates'!H15),IF(('[1]Standard Multi-Published Rates'!R15-('[1]Standard Multi-Published Rates'!R15*'[1]Standard Multi-Published Rates'!H15))&gt;('[1]Standard Multi-Published Rates'!H$10*2),('[1]Standard Multi-Published Rates'!R15-('[1]Standard Multi-Published Rates'!R15*'[1]Standard Multi-Published Rates'!H15)),('[1]Standard Multi-Published Rates'!H$10*2)))</f>
        <v>58.899999999999984</v>
      </c>
    </row>
    <row r="23" spans="1:8" s="117" customFormat="1" ht="15">
      <c r="A23" s="108">
        <v>15</v>
      </c>
      <c r="B23" s="109" t="s">
        <v>519</v>
      </c>
      <c r="C23" s="172">
        <f>IF('[1]Standard Multi-Published Rates'!C$8=0,'[1]Standard Multi-Published Rates'!M16-('[1]Standard Multi-Published Rates'!M16*'[1]Standard Multi-Published Rates'!C16),IF(('[1]Standard Multi-Published Rates'!M16-('[1]Standard Multi-Published Rates'!M16*'[1]Standard Multi-Published Rates'!C16))&gt;('[1]Standard Multi-Published Rates'!C$10*2),('[1]Standard Multi-Published Rates'!M16-('[1]Standard Multi-Published Rates'!M16*'[1]Standard Multi-Published Rates'!C16)),('[1]Standard Multi-Published Rates'!C$10*2)))</f>
        <v>29.574999999999996</v>
      </c>
      <c r="D23" s="165">
        <f>IF('[1]Standard Multi-Published Rates'!D$8=0,'[1]Standard Multi-Published Rates'!N16-('[1]Standard Multi-Published Rates'!N16*'[1]Standard Multi-Published Rates'!D16),IF(('[1]Standard Multi-Published Rates'!N16-('[1]Standard Multi-Published Rates'!N16*'[1]Standard Multi-Published Rates'!D16))&gt;('[1]Standard Multi-Published Rates'!D$10*2),('[1]Standard Multi-Published Rates'!N16-('[1]Standard Multi-Published Rates'!N16*'[1]Standard Multi-Published Rates'!D16)),('[1]Standard Multi-Published Rates'!D$10*2)))</f>
        <v>33.459999999999994</v>
      </c>
      <c r="E23" s="165">
        <f>IF('[1]Standard Multi-Published Rates'!E$8=0,'[1]Standard Multi-Published Rates'!O16-('[1]Standard Multi-Published Rates'!O16*'[1]Standard Multi-Published Rates'!E16),IF(('[1]Standard Multi-Published Rates'!O16-('[1]Standard Multi-Published Rates'!O16*'[1]Standard Multi-Published Rates'!E16))&gt;('[1]Standard Multi-Published Rates'!E$10*2),('[1]Standard Multi-Published Rates'!O16-('[1]Standard Multi-Published Rates'!O16*'[1]Standard Multi-Published Rates'!E16)),('[1]Standard Multi-Published Rates'!E$10*2)))</f>
        <v>40.984999999999999</v>
      </c>
      <c r="F23" s="165">
        <f>IF('[1]Standard Multi-Published Rates'!F$8=0,'[1]Standard Multi-Published Rates'!P16-('[1]Standard Multi-Published Rates'!P16*'[1]Standard Multi-Published Rates'!F16),IF(('[1]Standard Multi-Published Rates'!P16-('[1]Standard Multi-Published Rates'!P16*'[1]Standard Multi-Published Rates'!F16))&gt;('[1]Standard Multi-Published Rates'!F$10*2),('[1]Standard Multi-Published Rates'!P16-('[1]Standard Multi-Published Rates'!P16*'[1]Standard Multi-Published Rates'!F16)),('[1]Standard Multi-Published Rates'!F$10*2)))</f>
        <v>48.737499999999997</v>
      </c>
      <c r="G23" s="165">
        <f>IF('[1]Standard Multi-Published Rates'!G$8=0,'[1]Standard Multi-Published Rates'!Q16-('[1]Standard Multi-Published Rates'!Q16*'[1]Standard Multi-Published Rates'!G16),IF(('[1]Standard Multi-Published Rates'!Q16-('[1]Standard Multi-Published Rates'!Q16*'[1]Standard Multi-Published Rates'!G16))&gt;('[1]Standard Multi-Published Rates'!G$10*2),('[1]Standard Multi-Published Rates'!Q16-('[1]Standard Multi-Published Rates'!Q16*'[1]Standard Multi-Published Rates'!G16)),('[1]Standard Multi-Published Rates'!G$10*2)))</f>
        <v>55.247499999999988</v>
      </c>
      <c r="H23" s="166">
        <f>IF('[1]Standard Multi-Published Rates'!H$8=0,'[1]Standard Multi-Published Rates'!R16-('[1]Standard Multi-Published Rates'!R16*'[1]Standard Multi-Published Rates'!H16),IF(('[1]Standard Multi-Published Rates'!R16-('[1]Standard Multi-Published Rates'!R16*'[1]Standard Multi-Published Rates'!H16))&gt;('[1]Standard Multi-Published Rates'!H$10*2),('[1]Standard Multi-Published Rates'!R16-('[1]Standard Multi-Published Rates'!R16*'[1]Standard Multi-Published Rates'!H16)),('[1]Standard Multi-Published Rates'!H$10*2)))</f>
        <v>58.899999999999984</v>
      </c>
    </row>
    <row r="24" spans="1:8" s="117" customFormat="1" ht="15">
      <c r="A24" s="108">
        <v>20</v>
      </c>
      <c r="B24" s="109" t="s">
        <v>519</v>
      </c>
      <c r="C24" s="172">
        <f>IF('[1]Standard Multi-Published Rates'!C$8=0,'[1]Standard Multi-Published Rates'!M17-('[1]Standard Multi-Published Rates'!M17*'[1]Standard Multi-Published Rates'!C17),IF(('[1]Standard Multi-Published Rates'!M17-('[1]Standard Multi-Published Rates'!M17*'[1]Standard Multi-Published Rates'!C17))&gt;('[1]Standard Multi-Published Rates'!C$10*2),('[1]Standard Multi-Published Rates'!M17-('[1]Standard Multi-Published Rates'!M17*'[1]Standard Multi-Published Rates'!C17)),('[1]Standard Multi-Published Rates'!C$10*2)))</f>
        <v>31.972499999999997</v>
      </c>
      <c r="D24" s="165">
        <f>IF('[1]Standard Multi-Published Rates'!D$8=0,'[1]Standard Multi-Published Rates'!N17-('[1]Standard Multi-Published Rates'!N17*'[1]Standard Multi-Published Rates'!D17),IF(('[1]Standard Multi-Published Rates'!N17-('[1]Standard Multi-Published Rates'!N17*'[1]Standard Multi-Published Rates'!D17))&gt;('[1]Standard Multi-Published Rates'!D$10*2),('[1]Standard Multi-Published Rates'!N17-('[1]Standard Multi-Published Rates'!N17*'[1]Standard Multi-Published Rates'!D17)),('[1]Standard Multi-Published Rates'!D$10*2)))</f>
        <v>36.802499999999995</v>
      </c>
      <c r="E24" s="165">
        <f>IF('[1]Standard Multi-Published Rates'!E$8=0,'[1]Standard Multi-Published Rates'!O17-('[1]Standard Multi-Published Rates'!O17*'[1]Standard Multi-Published Rates'!E17),IF(('[1]Standard Multi-Published Rates'!O17-('[1]Standard Multi-Published Rates'!O17*'[1]Standard Multi-Published Rates'!E17))&gt;('[1]Standard Multi-Published Rates'!E$10*2),('[1]Standard Multi-Published Rates'!O17-('[1]Standard Multi-Published Rates'!O17*'[1]Standard Multi-Published Rates'!E17)),('[1]Standard Multi-Published Rates'!E$10*2)))</f>
        <v>43.959999999999994</v>
      </c>
      <c r="F24" s="165">
        <f>IF('[1]Standard Multi-Published Rates'!F$8=0,'[1]Standard Multi-Published Rates'!P17-('[1]Standard Multi-Published Rates'!P17*'[1]Standard Multi-Published Rates'!F17),IF(('[1]Standard Multi-Published Rates'!P17-('[1]Standard Multi-Published Rates'!P17*'[1]Standard Multi-Published Rates'!F17))&gt;('[1]Standard Multi-Published Rates'!F$10*2),('[1]Standard Multi-Published Rates'!P17-('[1]Standard Multi-Published Rates'!P17*'[1]Standard Multi-Published Rates'!F17)),('[1]Standard Multi-Published Rates'!F$10*2)))</f>
        <v>52.9375</v>
      </c>
      <c r="G24" s="165">
        <f>IF('[1]Standard Multi-Published Rates'!G$8=0,'[1]Standard Multi-Published Rates'!Q17-('[1]Standard Multi-Published Rates'!Q17*'[1]Standard Multi-Published Rates'!G17),IF(('[1]Standard Multi-Published Rates'!Q17-('[1]Standard Multi-Published Rates'!Q17*'[1]Standard Multi-Published Rates'!G17))&gt;('[1]Standard Multi-Published Rates'!G$10*2),('[1]Standard Multi-Published Rates'!Q17-('[1]Standard Multi-Published Rates'!Q17*'[1]Standard Multi-Published Rates'!G17)),('[1]Standard Multi-Published Rates'!G$10*2)))</f>
        <v>59.849999999999994</v>
      </c>
      <c r="H24" s="166">
        <f>IF('[1]Standard Multi-Published Rates'!H$8=0,'[1]Standard Multi-Published Rates'!R17-('[1]Standard Multi-Published Rates'!R17*'[1]Standard Multi-Published Rates'!H17),IF(('[1]Standard Multi-Published Rates'!R17-('[1]Standard Multi-Published Rates'!R17*'[1]Standard Multi-Published Rates'!H17))&gt;('[1]Standard Multi-Published Rates'!H$10*2),('[1]Standard Multi-Published Rates'!R17-('[1]Standard Multi-Published Rates'!R17*'[1]Standard Multi-Published Rates'!H17)),('[1]Standard Multi-Published Rates'!H$10*2)))</f>
        <v>58.899999999999984</v>
      </c>
    </row>
    <row r="25" spans="1:8" ht="14.25">
      <c r="A25" s="121">
        <v>25</v>
      </c>
      <c r="B25" s="122" t="s">
        <v>519</v>
      </c>
      <c r="C25" s="172">
        <f>IF('[1]Standard Multi-Published Rates'!C$8=0,'[1]Standard Multi-Published Rates'!M18-('[1]Standard Multi-Published Rates'!M18*'[1]Standard Multi-Published Rates'!C18),IF(('[1]Standard Multi-Published Rates'!M18-('[1]Standard Multi-Published Rates'!M18*'[1]Standard Multi-Published Rates'!C18))&gt;('[1]Standard Multi-Published Rates'!C$10*2),('[1]Standard Multi-Published Rates'!M18-('[1]Standard Multi-Published Rates'!M18*'[1]Standard Multi-Published Rates'!C18)),('[1]Standard Multi-Published Rates'!C$10*2)))</f>
        <v>34.492499999999993</v>
      </c>
      <c r="D25" s="165">
        <f>IF('[1]Standard Multi-Published Rates'!D$8=0,'[1]Standard Multi-Published Rates'!N18-('[1]Standard Multi-Published Rates'!N18*'[1]Standard Multi-Published Rates'!D18),IF(('[1]Standard Multi-Published Rates'!N18-('[1]Standard Multi-Published Rates'!N18*'[1]Standard Multi-Published Rates'!D18))&gt;('[1]Standard Multi-Published Rates'!D$10*2),('[1]Standard Multi-Published Rates'!N18-('[1]Standard Multi-Published Rates'!N18*'[1]Standard Multi-Published Rates'!D18)),('[1]Standard Multi-Published Rates'!D$10*2)))</f>
        <v>40.267499999999998</v>
      </c>
      <c r="E25" s="165">
        <f>IF('[1]Standard Multi-Published Rates'!E$8=0,'[1]Standard Multi-Published Rates'!O18-('[1]Standard Multi-Published Rates'!O18*'[1]Standard Multi-Published Rates'!E18),IF(('[1]Standard Multi-Published Rates'!O18-('[1]Standard Multi-Published Rates'!O18*'[1]Standard Multi-Published Rates'!E18))&gt;('[1]Standard Multi-Published Rates'!E$10*2),('[1]Standard Multi-Published Rates'!O18-('[1]Standard Multi-Published Rates'!O18*'[1]Standard Multi-Published Rates'!E18)),('[1]Standard Multi-Published Rates'!E$10*2)))</f>
        <v>47.11</v>
      </c>
      <c r="F25" s="165">
        <f>IF('[1]Standard Multi-Published Rates'!F$8=0,'[1]Standard Multi-Published Rates'!P18-('[1]Standard Multi-Published Rates'!P18*'[1]Standard Multi-Published Rates'!F18),IF(('[1]Standard Multi-Published Rates'!P18-('[1]Standard Multi-Published Rates'!P18*'[1]Standard Multi-Published Rates'!F18))&gt;('[1]Standard Multi-Published Rates'!F$10*2),('[1]Standard Multi-Published Rates'!P18-('[1]Standard Multi-Published Rates'!P18*'[1]Standard Multi-Published Rates'!F18)),('[1]Standard Multi-Published Rates'!F$10*2)))</f>
        <v>57.417500000000004</v>
      </c>
      <c r="G25" s="165">
        <f>IF('[1]Standard Multi-Published Rates'!G$8=0,'[1]Standard Multi-Published Rates'!Q18-('[1]Standard Multi-Published Rates'!Q18*'[1]Standard Multi-Published Rates'!G18),IF(('[1]Standard Multi-Published Rates'!Q18-('[1]Standard Multi-Published Rates'!Q18*'[1]Standard Multi-Published Rates'!G18))&gt;('[1]Standard Multi-Published Rates'!G$10*2),('[1]Standard Multi-Published Rates'!Q18-('[1]Standard Multi-Published Rates'!Q18*'[1]Standard Multi-Published Rates'!G18)),('[1]Standard Multi-Published Rates'!G$10*2)))</f>
        <v>64.767499999999998</v>
      </c>
      <c r="H25" s="166">
        <f>IF('[1]Standard Multi-Published Rates'!H$8=0,'[1]Standard Multi-Published Rates'!R18-('[1]Standard Multi-Published Rates'!R18*'[1]Standard Multi-Published Rates'!H18),IF(('[1]Standard Multi-Published Rates'!R18-('[1]Standard Multi-Published Rates'!R18*'[1]Standard Multi-Published Rates'!H18))&gt;('[1]Standard Multi-Published Rates'!H$10*2),('[1]Standard Multi-Published Rates'!R18-('[1]Standard Multi-Published Rates'!R18*'[1]Standard Multi-Published Rates'!H18)),('[1]Standard Multi-Published Rates'!H$10*2)))</f>
        <v>58.899999999999984</v>
      </c>
    </row>
    <row r="26" spans="1:8" s="95" customFormat="1" ht="14.25" customHeight="1">
      <c r="A26" s="108">
        <v>30</v>
      </c>
      <c r="B26" s="109" t="s">
        <v>519</v>
      </c>
      <c r="C26" s="175">
        <f>IF('[1]Standard Multi-Published Rates'!C$8=0,'[1]Standard Multi-Published Rates'!M19-('[1]Standard Multi-Published Rates'!M19*'[1]Standard Multi-Published Rates'!C19),IF(('[1]Standard Multi-Published Rates'!M19-('[1]Standard Multi-Published Rates'!M19*'[1]Standard Multi-Published Rates'!C19))&gt;('[1]Standard Multi-Published Rates'!C$10*2),('[1]Standard Multi-Published Rates'!M19-('[1]Standard Multi-Published Rates'!M19*'[1]Standard Multi-Published Rates'!C19)),('[1]Standard Multi-Published Rates'!C$10*2)))</f>
        <v>36.872500000000002</v>
      </c>
      <c r="D26" s="176">
        <f>IF('[1]Standard Multi-Published Rates'!D$8=0,'[1]Standard Multi-Published Rates'!N19-('[1]Standard Multi-Published Rates'!N19*'[1]Standard Multi-Published Rates'!D19),IF(('[1]Standard Multi-Published Rates'!N19-('[1]Standard Multi-Published Rates'!N19*'[1]Standard Multi-Published Rates'!D19))&gt;('[1]Standard Multi-Published Rates'!D$10*2),('[1]Standard Multi-Published Rates'!N19-('[1]Standard Multi-Published Rates'!N19*'[1]Standard Multi-Published Rates'!D19)),('[1]Standard Multi-Published Rates'!D$10*2)))</f>
        <v>43.575000000000003</v>
      </c>
      <c r="E26" s="176">
        <f>IF('[1]Standard Multi-Published Rates'!E$8=0,'[1]Standard Multi-Published Rates'!O19-('[1]Standard Multi-Published Rates'!O19*'[1]Standard Multi-Published Rates'!E19),IF(('[1]Standard Multi-Published Rates'!O19-('[1]Standard Multi-Published Rates'!O19*'[1]Standard Multi-Published Rates'!E19))&gt;('[1]Standard Multi-Published Rates'!E$10*2),('[1]Standard Multi-Published Rates'!O19-('[1]Standard Multi-Published Rates'!O19*'[1]Standard Multi-Published Rates'!E19)),('[1]Standard Multi-Published Rates'!E$10*2)))</f>
        <v>50.067499999999995</v>
      </c>
      <c r="F26" s="176">
        <f>IF('[1]Standard Multi-Published Rates'!F$8=0,'[1]Standard Multi-Published Rates'!P19-('[1]Standard Multi-Published Rates'!P19*'[1]Standard Multi-Published Rates'!F19),IF(('[1]Standard Multi-Published Rates'!P19-('[1]Standard Multi-Published Rates'!P19*'[1]Standard Multi-Published Rates'!F19))&gt;('[1]Standard Multi-Published Rates'!F$10*2),('[1]Standard Multi-Published Rates'!P19-('[1]Standard Multi-Published Rates'!P19*'[1]Standard Multi-Published Rates'!F19)),('[1]Standard Multi-Published Rates'!F$10*2)))</f>
        <v>61.634999999999991</v>
      </c>
      <c r="G26" s="176">
        <f>IF('[1]Standard Multi-Published Rates'!G$8=0,'[1]Standard Multi-Published Rates'!Q19-('[1]Standard Multi-Published Rates'!Q19*'[1]Standard Multi-Published Rates'!G19),IF(('[1]Standard Multi-Published Rates'!Q19-('[1]Standard Multi-Published Rates'!Q19*'[1]Standard Multi-Published Rates'!G19))&gt;('[1]Standard Multi-Published Rates'!G$10*2),('[1]Standard Multi-Published Rates'!Q19-('[1]Standard Multi-Published Rates'!Q19*'[1]Standard Multi-Published Rates'!G19)),('[1]Standard Multi-Published Rates'!G$10*2)))</f>
        <v>69.474999999999994</v>
      </c>
      <c r="H26" s="207">
        <f>IF('[1]Standard Multi-Published Rates'!H$8=0,'[1]Standard Multi-Published Rates'!R19-('[1]Standard Multi-Published Rates'!R19*'[1]Standard Multi-Published Rates'!H19),IF(('[1]Standard Multi-Published Rates'!R19-('[1]Standard Multi-Published Rates'!R19*'[1]Standard Multi-Published Rates'!H19))&gt;('[1]Standard Multi-Published Rates'!H$10*2),('[1]Standard Multi-Published Rates'!R19-('[1]Standard Multi-Published Rates'!R19*'[1]Standard Multi-Published Rates'!H19)),('[1]Standard Multi-Published Rates'!H$10*2)))</f>
        <v>58.899999999999984</v>
      </c>
    </row>
    <row r="27" spans="1:8" s="104" customFormat="1" ht="14.25" customHeight="1">
      <c r="A27" s="108">
        <v>40</v>
      </c>
      <c r="B27" s="109" t="s">
        <v>519</v>
      </c>
      <c r="C27" s="172">
        <f>IF('[1]Standard Multi-Published Rates'!C$8=0,'[1]Standard Multi-Published Rates'!M20-('[1]Standard Multi-Published Rates'!M20*'[1]Standard Multi-Published Rates'!C20),IF(('[1]Standard Multi-Published Rates'!M20-('[1]Standard Multi-Published Rates'!M20*'[1]Standard Multi-Published Rates'!C20))&gt;('[1]Standard Multi-Published Rates'!C$10*2),('[1]Standard Multi-Published Rates'!M20-('[1]Standard Multi-Published Rates'!M20*'[1]Standard Multi-Published Rates'!C20)),('[1]Standard Multi-Published Rates'!C$10*2)))</f>
        <v>43.05</v>
      </c>
      <c r="D27" s="165">
        <f>IF('[1]Standard Multi-Published Rates'!D$8=0,'[1]Standard Multi-Published Rates'!N20-('[1]Standard Multi-Published Rates'!N20*'[1]Standard Multi-Published Rates'!D20),IF(('[1]Standard Multi-Published Rates'!N20-('[1]Standard Multi-Published Rates'!N20*'[1]Standard Multi-Published Rates'!D20))&gt;('[1]Standard Multi-Published Rates'!D$10*2),('[1]Standard Multi-Published Rates'!N20-('[1]Standard Multi-Published Rates'!N20*'[1]Standard Multi-Published Rates'!D20)),('[1]Standard Multi-Published Rates'!D$10*2)))</f>
        <v>48.965000000000003</v>
      </c>
      <c r="E27" s="165">
        <f>IF('[1]Standard Multi-Published Rates'!E$8=0,'[1]Standard Multi-Published Rates'!O20-('[1]Standard Multi-Published Rates'!O20*'[1]Standard Multi-Published Rates'!E20),IF(('[1]Standard Multi-Published Rates'!O20-('[1]Standard Multi-Published Rates'!O20*'[1]Standard Multi-Published Rates'!E20))&gt;('[1]Standard Multi-Published Rates'!E$10*2),('[1]Standard Multi-Published Rates'!O20-('[1]Standard Multi-Published Rates'!O20*'[1]Standard Multi-Published Rates'!E20)),('[1]Standard Multi-Published Rates'!E$10*2)))</f>
        <v>55.405000000000001</v>
      </c>
      <c r="F27" s="165">
        <f>IF('[1]Standard Multi-Published Rates'!F$8=0,'[1]Standard Multi-Published Rates'!P20-('[1]Standard Multi-Published Rates'!P20*'[1]Standard Multi-Published Rates'!F20),IF(('[1]Standard Multi-Published Rates'!P20-('[1]Standard Multi-Published Rates'!P20*'[1]Standard Multi-Published Rates'!F20))&gt;('[1]Standard Multi-Published Rates'!F$10*2),('[1]Standard Multi-Published Rates'!P20-('[1]Standard Multi-Published Rates'!P20*'[1]Standard Multi-Published Rates'!F20)),('[1]Standard Multi-Published Rates'!F$10*2)))</f>
        <v>69.019999999999982</v>
      </c>
      <c r="G27" s="165">
        <f>IF('[1]Standard Multi-Published Rates'!G$8=0,'[1]Standard Multi-Published Rates'!Q20-('[1]Standard Multi-Published Rates'!Q20*'[1]Standard Multi-Published Rates'!G20),IF(('[1]Standard Multi-Published Rates'!Q20-('[1]Standard Multi-Published Rates'!Q20*'[1]Standard Multi-Published Rates'!G20))&gt;('[1]Standard Multi-Published Rates'!G$10*2),('[1]Standard Multi-Published Rates'!Q20-('[1]Standard Multi-Published Rates'!Q20*'[1]Standard Multi-Published Rates'!G20)),('[1]Standard Multi-Published Rates'!G$10*2)))</f>
        <v>77.91</v>
      </c>
      <c r="H27" s="166">
        <f>IF('[1]Standard Multi-Published Rates'!H$8=0,'[1]Standard Multi-Published Rates'!R20-('[1]Standard Multi-Published Rates'!R20*'[1]Standard Multi-Published Rates'!H20),IF(('[1]Standard Multi-Published Rates'!R20-('[1]Standard Multi-Published Rates'!R20*'[1]Standard Multi-Published Rates'!H20))&gt;('[1]Standard Multi-Published Rates'!H$10*2),('[1]Standard Multi-Published Rates'!R20-('[1]Standard Multi-Published Rates'!R20*'[1]Standard Multi-Published Rates'!H20)),('[1]Standard Multi-Published Rates'!H$10*2)))</f>
        <v>59.030615000000012</v>
      </c>
    </row>
    <row r="28" spans="1:8" s="104" customFormat="1" ht="14.25" customHeight="1">
      <c r="A28" s="108">
        <v>50</v>
      </c>
      <c r="B28" s="109" t="s">
        <v>519</v>
      </c>
      <c r="C28" s="172">
        <f>IF('[1]Standard Multi-Published Rates'!C$8=0,'[1]Standard Multi-Published Rates'!M21-('[1]Standard Multi-Published Rates'!M21*'[1]Standard Multi-Published Rates'!C21),IF(('[1]Standard Multi-Published Rates'!M21-('[1]Standard Multi-Published Rates'!M21*'[1]Standard Multi-Published Rates'!C21))&gt;('[1]Standard Multi-Published Rates'!C$10*2),('[1]Standard Multi-Published Rates'!M21-('[1]Standard Multi-Published Rates'!M21*'[1]Standard Multi-Published Rates'!C21)),('[1]Standard Multi-Published Rates'!C$10*2)))</f>
        <v>48.5625</v>
      </c>
      <c r="D28" s="165">
        <f>IF('[1]Standard Multi-Published Rates'!D$8=0,'[1]Standard Multi-Published Rates'!N21-('[1]Standard Multi-Published Rates'!N21*'[1]Standard Multi-Published Rates'!D21),IF(('[1]Standard Multi-Published Rates'!N21-('[1]Standard Multi-Published Rates'!N21*'[1]Standard Multi-Published Rates'!D21))&gt;('[1]Standard Multi-Published Rates'!D$10*2),('[1]Standard Multi-Published Rates'!N21-('[1]Standard Multi-Published Rates'!N21*'[1]Standard Multi-Published Rates'!D21)),('[1]Standard Multi-Published Rates'!D$10*2)))</f>
        <v>53.18249999999999</v>
      </c>
      <c r="E28" s="165">
        <f>IF('[1]Standard Multi-Published Rates'!E$8=0,'[1]Standard Multi-Published Rates'!O21-('[1]Standard Multi-Published Rates'!O21*'[1]Standard Multi-Published Rates'!E21),IF(('[1]Standard Multi-Published Rates'!O21-('[1]Standard Multi-Published Rates'!O21*'[1]Standard Multi-Published Rates'!E21))&gt;('[1]Standard Multi-Published Rates'!E$10*2),('[1]Standard Multi-Published Rates'!O21-('[1]Standard Multi-Published Rates'!O21*'[1]Standard Multi-Published Rates'!E21)),('[1]Standard Multi-Published Rates'!E$10*2)))</f>
        <v>60.252499999999998</v>
      </c>
      <c r="F28" s="165">
        <f>IF('[1]Standard Multi-Published Rates'!F$8=0,'[1]Standard Multi-Published Rates'!P21-('[1]Standard Multi-Published Rates'!P21*'[1]Standard Multi-Published Rates'!F21),IF(('[1]Standard Multi-Published Rates'!P21-('[1]Standard Multi-Published Rates'!P21*'[1]Standard Multi-Published Rates'!F21))&gt;('[1]Standard Multi-Published Rates'!F$10*2),('[1]Standard Multi-Published Rates'!P21-('[1]Standard Multi-Published Rates'!P21*'[1]Standard Multi-Published Rates'!F21)),('[1]Standard Multi-Published Rates'!F$10*2)))</f>
        <v>75.967500000000001</v>
      </c>
      <c r="G28" s="165">
        <f>IF('[1]Standard Multi-Published Rates'!G$8=0,'[1]Standard Multi-Published Rates'!Q21-('[1]Standard Multi-Published Rates'!Q21*'[1]Standard Multi-Published Rates'!G21),IF(('[1]Standard Multi-Published Rates'!Q21-('[1]Standard Multi-Published Rates'!Q21*'[1]Standard Multi-Published Rates'!G21))&gt;('[1]Standard Multi-Published Rates'!G$10*2),('[1]Standard Multi-Published Rates'!Q21-('[1]Standard Multi-Published Rates'!Q21*'[1]Standard Multi-Published Rates'!G21)),('[1]Standard Multi-Published Rates'!G$10*2)))</f>
        <v>85.662499999999994</v>
      </c>
      <c r="H28" s="166">
        <f>IF('[1]Standard Multi-Published Rates'!H$8=0,'[1]Standard Multi-Published Rates'!R21-('[1]Standard Multi-Published Rates'!R21*'[1]Standard Multi-Published Rates'!H21),IF(('[1]Standard Multi-Published Rates'!R21-('[1]Standard Multi-Published Rates'!R21*'[1]Standard Multi-Published Rates'!H21))&gt;('[1]Standard Multi-Published Rates'!H$10*2),('[1]Standard Multi-Published Rates'!R21-('[1]Standard Multi-Published Rates'!R21*'[1]Standard Multi-Published Rates'!H21)),('[1]Standard Multi-Published Rates'!H$10*2)))</f>
        <v>64.958595000000003</v>
      </c>
    </row>
    <row r="29" spans="1:8" s="95" customFormat="1" ht="14.25" customHeight="1">
      <c r="A29" s="108">
        <v>60</v>
      </c>
      <c r="B29" s="109" t="s">
        <v>519</v>
      </c>
      <c r="C29" s="172">
        <f>IF('[1]Standard Multi-Published Rates'!C$8=0,'[1]Standard Multi-Published Rates'!M22-('[1]Standard Multi-Published Rates'!M22*'[1]Standard Multi-Published Rates'!C22),IF(('[1]Standard Multi-Published Rates'!M22-('[1]Standard Multi-Published Rates'!M22*'[1]Standard Multi-Published Rates'!C22))&gt;('[1]Standard Multi-Published Rates'!C$10*2),('[1]Standard Multi-Published Rates'!M22-('[1]Standard Multi-Published Rates'!M22*'[1]Standard Multi-Published Rates'!C22)),('[1]Standard Multi-Published Rates'!C$10*2)))</f>
        <v>53.112499999999997</v>
      </c>
      <c r="D29" s="165">
        <f>IF('[1]Standard Multi-Published Rates'!D$8=0,'[1]Standard Multi-Published Rates'!N22-('[1]Standard Multi-Published Rates'!N22*'[1]Standard Multi-Published Rates'!D22),IF(('[1]Standard Multi-Published Rates'!N22-('[1]Standard Multi-Published Rates'!N22*'[1]Standard Multi-Published Rates'!D22))&gt;('[1]Standard Multi-Published Rates'!D$10*2),('[1]Standard Multi-Published Rates'!N22-('[1]Standard Multi-Published Rates'!N22*'[1]Standard Multi-Published Rates'!D22)),('[1]Standard Multi-Published Rates'!D$10*2)))</f>
        <v>57.399999999999991</v>
      </c>
      <c r="E29" s="165">
        <f>IF('[1]Standard Multi-Published Rates'!E$8=0,'[1]Standard Multi-Published Rates'!O22-('[1]Standard Multi-Published Rates'!O22*'[1]Standard Multi-Published Rates'!E22),IF(('[1]Standard Multi-Published Rates'!O22-('[1]Standard Multi-Published Rates'!O22*'[1]Standard Multi-Published Rates'!E22))&gt;('[1]Standard Multi-Published Rates'!E$10*2),('[1]Standard Multi-Published Rates'!O22-('[1]Standard Multi-Published Rates'!O22*'[1]Standard Multi-Published Rates'!E22)),('[1]Standard Multi-Published Rates'!E$10*2)))</f>
        <v>65.117500000000007</v>
      </c>
      <c r="F29" s="165">
        <f>IF('[1]Standard Multi-Published Rates'!F$8=0,'[1]Standard Multi-Published Rates'!P22-('[1]Standard Multi-Published Rates'!P22*'[1]Standard Multi-Published Rates'!F22),IF(('[1]Standard Multi-Published Rates'!P22-('[1]Standard Multi-Published Rates'!P22*'[1]Standard Multi-Published Rates'!F22))&gt;('[1]Standard Multi-Published Rates'!F$10*2),('[1]Standard Multi-Published Rates'!P22-('[1]Standard Multi-Published Rates'!P22*'[1]Standard Multi-Published Rates'!F22)),('[1]Standard Multi-Published Rates'!F$10*2)))</f>
        <v>82.88</v>
      </c>
      <c r="G29" s="165">
        <f>IF('[1]Standard Multi-Published Rates'!G$8=0,'[1]Standard Multi-Published Rates'!Q22-('[1]Standard Multi-Published Rates'!Q22*'[1]Standard Multi-Published Rates'!G22),IF(('[1]Standard Multi-Published Rates'!Q22-('[1]Standard Multi-Published Rates'!Q22*'[1]Standard Multi-Published Rates'!G22))&gt;('[1]Standard Multi-Published Rates'!G$10*2),('[1]Standard Multi-Published Rates'!Q22-('[1]Standard Multi-Published Rates'!Q22*'[1]Standard Multi-Published Rates'!G22)),('[1]Standard Multi-Published Rates'!G$10*2)))</f>
        <v>93.38</v>
      </c>
      <c r="H29" s="166">
        <f>IF('[1]Standard Multi-Published Rates'!H$8=0,'[1]Standard Multi-Published Rates'!R22-('[1]Standard Multi-Published Rates'!R22*'[1]Standard Multi-Published Rates'!H22),IF(('[1]Standard Multi-Published Rates'!R22-('[1]Standard Multi-Published Rates'!R22*'[1]Standard Multi-Published Rates'!H22))&gt;('[1]Standard Multi-Published Rates'!H$10*2),('[1]Standard Multi-Published Rates'!R22-('[1]Standard Multi-Published Rates'!R22*'[1]Standard Multi-Published Rates'!H22)),('[1]Standard Multi-Published Rates'!H$10*2)))</f>
        <v>70.860344999999995</v>
      </c>
    </row>
    <row r="30" spans="1:8" s="95" customFormat="1" ht="14.25" customHeight="1">
      <c r="A30" s="121">
        <v>70</v>
      </c>
      <c r="B30" s="122" t="s">
        <v>519</v>
      </c>
      <c r="C30" s="178">
        <f>IF('[1]Standard Multi-Published Rates'!C$8=0,'[1]Standard Multi-Published Rates'!M23-('[1]Standard Multi-Published Rates'!M23*'[1]Standard Multi-Published Rates'!C23),IF(('[1]Standard Multi-Published Rates'!M23-('[1]Standard Multi-Published Rates'!M23*'[1]Standard Multi-Published Rates'!C23))&gt;('[1]Standard Multi-Published Rates'!C$10*2),('[1]Standard Multi-Published Rates'!M23-('[1]Standard Multi-Published Rates'!M23*'[1]Standard Multi-Published Rates'!C23)),('[1]Standard Multi-Published Rates'!C$10*2)))</f>
        <v>57.767499999999998</v>
      </c>
      <c r="D30" s="179">
        <f>IF('[1]Standard Multi-Published Rates'!D$8=0,'[1]Standard Multi-Published Rates'!N23-('[1]Standard Multi-Published Rates'!N23*'[1]Standard Multi-Published Rates'!D23),IF(('[1]Standard Multi-Published Rates'!N23-('[1]Standard Multi-Published Rates'!N23*'[1]Standard Multi-Published Rates'!D23))&gt;('[1]Standard Multi-Published Rates'!D$10*2),('[1]Standard Multi-Published Rates'!N23-('[1]Standard Multi-Published Rates'!N23*'[1]Standard Multi-Published Rates'!D23)),('[1]Standard Multi-Published Rates'!D$10*2)))</f>
        <v>61.599999999999994</v>
      </c>
      <c r="E30" s="179">
        <f>IF('[1]Standard Multi-Published Rates'!E$8=0,'[1]Standard Multi-Published Rates'!O23-('[1]Standard Multi-Published Rates'!O23*'[1]Standard Multi-Published Rates'!E23),IF(('[1]Standard Multi-Published Rates'!O23-('[1]Standard Multi-Published Rates'!O23*'[1]Standard Multi-Published Rates'!E23))&gt;('[1]Standard Multi-Published Rates'!E$10*2),('[1]Standard Multi-Published Rates'!O23-('[1]Standard Multi-Published Rates'!O23*'[1]Standard Multi-Published Rates'!E23)),('[1]Standard Multi-Published Rates'!E$10*2)))</f>
        <v>69.982499999999987</v>
      </c>
      <c r="F30" s="179">
        <f>IF('[1]Standard Multi-Published Rates'!F$8=0,'[1]Standard Multi-Published Rates'!P23-('[1]Standard Multi-Published Rates'!P23*'[1]Standard Multi-Published Rates'!F23),IF(('[1]Standard Multi-Published Rates'!P23-('[1]Standard Multi-Published Rates'!P23*'[1]Standard Multi-Published Rates'!F23))&gt;('[1]Standard Multi-Published Rates'!F$10*2),('[1]Standard Multi-Published Rates'!P23-('[1]Standard Multi-Published Rates'!P23*'[1]Standard Multi-Published Rates'!F23)),('[1]Standard Multi-Published Rates'!F$10*2)))</f>
        <v>89.79249999999999</v>
      </c>
      <c r="G30" s="179">
        <f>IF('[1]Standard Multi-Published Rates'!G$8=0,'[1]Standard Multi-Published Rates'!Q23-('[1]Standard Multi-Published Rates'!Q23*'[1]Standard Multi-Published Rates'!G23),IF(('[1]Standard Multi-Published Rates'!Q23-('[1]Standard Multi-Published Rates'!Q23*'[1]Standard Multi-Published Rates'!G23))&gt;('[1]Standard Multi-Published Rates'!G$10*2),('[1]Standard Multi-Published Rates'!Q23-('[1]Standard Multi-Published Rates'!Q23*'[1]Standard Multi-Published Rates'!G23)),('[1]Standard Multi-Published Rates'!G$10*2)))</f>
        <v>101.23749999999998</v>
      </c>
      <c r="H30" s="209">
        <f>IF('[1]Standard Multi-Published Rates'!H$8=0,'[1]Standard Multi-Published Rates'!R23-('[1]Standard Multi-Published Rates'!R23*'[1]Standard Multi-Published Rates'!H23),IF(('[1]Standard Multi-Published Rates'!R23-('[1]Standard Multi-Published Rates'!R23*'[1]Standard Multi-Published Rates'!H23))&gt;('[1]Standard Multi-Published Rates'!H$10*2),('[1]Standard Multi-Published Rates'!R23-('[1]Standard Multi-Published Rates'!R23*'[1]Standard Multi-Published Rates'!H23)),('[1]Standard Multi-Published Rates'!H$10*2)))</f>
        <v>76.801439999999985</v>
      </c>
    </row>
    <row r="31" spans="1:8" s="95" customFormat="1" ht="14.25" customHeight="1">
      <c r="A31" s="108">
        <v>80</v>
      </c>
      <c r="B31" s="109" t="s">
        <v>519</v>
      </c>
      <c r="C31" s="175">
        <f>IF('[1]Standard Multi-Published Rates'!C$8=0,'[1]Standard Multi-Published Rates'!M24-('[1]Standard Multi-Published Rates'!M24*'[1]Standard Multi-Published Rates'!C24),IF(('[1]Standard Multi-Published Rates'!M24-('[1]Standard Multi-Published Rates'!M24*'[1]Standard Multi-Published Rates'!C24))&gt;('[1]Standard Multi-Published Rates'!C$10*2),('[1]Standard Multi-Published Rates'!M24-('[1]Standard Multi-Published Rates'!M24*'[1]Standard Multi-Published Rates'!C24)),('[1]Standard Multi-Published Rates'!C$10*2)))</f>
        <v>62.352499999999992</v>
      </c>
      <c r="D31" s="176">
        <f>IF('[1]Standard Multi-Published Rates'!D$8=0,'[1]Standard Multi-Published Rates'!N24-('[1]Standard Multi-Published Rates'!N24*'[1]Standard Multi-Published Rates'!D24),IF(('[1]Standard Multi-Published Rates'!N24-('[1]Standard Multi-Published Rates'!N24*'[1]Standard Multi-Published Rates'!D24))&gt;('[1]Standard Multi-Published Rates'!D$10*2),('[1]Standard Multi-Published Rates'!N24-('[1]Standard Multi-Published Rates'!N24*'[1]Standard Multi-Published Rates'!D24)),('[1]Standard Multi-Published Rates'!D$10*2)))</f>
        <v>65.694999999999993</v>
      </c>
      <c r="E31" s="176">
        <f>IF('[1]Standard Multi-Published Rates'!E$8=0,'[1]Standard Multi-Published Rates'!O24-('[1]Standard Multi-Published Rates'!O24*'[1]Standard Multi-Published Rates'!E24),IF(('[1]Standard Multi-Published Rates'!O24-('[1]Standard Multi-Published Rates'!O24*'[1]Standard Multi-Published Rates'!E24))&gt;('[1]Standard Multi-Published Rates'!E$10*2),('[1]Standard Multi-Published Rates'!O24-('[1]Standard Multi-Published Rates'!O24*'[1]Standard Multi-Published Rates'!E24)),('[1]Standard Multi-Published Rates'!E$10*2)))</f>
        <v>74.794999999999987</v>
      </c>
      <c r="F31" s="176">
        <f>IF('[1]Standard Multi-Published Rates'!F$8=0,'[1]Standard Multi-Published Rates'!P24-('[1]Standard Multi-Published Rates'!P24*'[1]Standard Multi-Published Rates'!F24),IF(('[1]Standard Multi-Published Rates'!P24-('[1]Standard Multi-Published Rates'!P24*'[1]Standard Multi-Published Rates'!F24))&gt;('[1]Standard Multi-Published Rates'!F$10*2),('[1]Standard Multi-Published Rates'!P24-('[1]Standard Multi-Published Rates'!P24*'[1]Standard Multi-Published Rates'!F24)),('[1]Standard Multi-Published Rates'!F$10*2)))</f>
        <v>96.652499999999975</v>
      </c>
      <c r="G31" s="176">
        <f>IF('[1]Standard Multi-Published Rates'!G$8=0,'[1]Standard Multi-Published Rates'!Q24-('[1]Standard Multi-Published Rates'!Q24*'[1]Standard Multi-Published Rates'!G24),IF(('[1]Standard Multi-Published Rates'!Q24-('[1]Standard Multi-Published Rates'!Q24*'[1]Standard Multi-Published Rates'!G24))&gt;('[1]Standard Multi-Published Rates'!G$10*2),('[1]Standard Multi-Published Rates'!Q24-('[1]Standard Multi-Published Rates'!Q24*'[1]Standard Multi-Published Rates'!G24)),('[1]Standard Multi-Published Rates'!G$10*2)))</f>
        <v>108.90249999999997</v>
      </c>
      <c r="H31" s="207">
        <f>IF('[1]Standard Multi-Published Rates'!H$8=0,'[1]Standard Multi-Published Rates'!R24-('[1]Standard Multi-Published Rates'!R24*'[1]Standard Multi-Published Rates'!H24),IF(('[1]Standard Multi-Published Rates'!R24-('[1]Standard Multi-Published Rates'!R24*'[1]Standard Multi-Published Rates'!H24))&gt;('[1]Standard Multi-Published Rates'!H$10*2),('[1]Standard Multi-Published Rates'!R24-('[1]Standard Multi-Published Rates'!R24*'[1]Standard Multi-Published Rates'!H24)),('[1]Standard Multi-Published Rates'!H$10*2)))</f>
        <v>82.624499999999983</v>
      </c>
    </row>
    <row r="32" spans="1:8" s="95" customFormat="1" ht="14.25" customHeight="1">
      <c r="A32" s="108">
        <v>90</v>
      </c>
      <c r="B32" s="109" t="s">
        <v>519</v>
      </c>
      <c r="C32" s="172">
        <f>IF('[1]Standard Multi-Published Rates'!C$8=0,'[1]Standard Multi-Published Rates'!M25-('[1]Standard Multi-Published Rates'!M25*'[1]Standard Multi-Published Rates'!C25),IF(('[1]Standard Multi-Published Rates'!M25-('[1]Standard Multi-Published Rates'!M25*'[1]Standard Multi-Published Rates'!C25))&gt;('[1]Standard Multi-Published Rates'!C$10*2),('[1]Standard Multi-Published Rates'!M25-('[1]Standard Multi-Published Rates'!M25*'[1]Standard Multi-Published Rates'!C25)),('[1]Standard Multi-Published Rates'!C$10*2)))</f>
        <v>66.989999999999995</v>
      </c>
      <c r="D32" s="165">
        <f>IF('[1]Standard Multi-Published Rates'!D$8=0,'[1]Standard Multi-Published Rates'!N25-('[1]Standard Multi-Published Rates'!N25*'[1]Standard Multi-Published Rates'!D25),IF(('[1]Standard Multi-Published Rates'!N25-('[1]Standard Multi-Published Rates'!N25*'[1]Standard Multi-Published Rates'!D25))&gt;('[1]Standard Multi-Published Rates'!D$10*2),('[1]Standard Multi-Published Rates'!N25-('[1]Standard Multi-Published Rates'!N25*'[1]Standard Multi-Published Rates'!D25)),('[1]Standard Multi-Published Rates'!D$10*2)))</f>
        <v>69.930000000000007</v>
      </c>
      <c r="E32" s="165">
        <f>IF('[1]Standard Multi-Published Rates'!E$8=0,'[1]Standard Multi-Published Rates'!O25-('[1]Standard Multi-Published Rates'!O25*'[1]Standard Multi-Published Rates'!E25),IF(('[1]Standard Multi-Published Rates'!O25-('[1]Standard Multi-Published Rates'!O25*'[1]Standard Multi-Published Rates'!E25))&gt;('[1]Standard Multi-Published Rates'!E$10*2),('[1]Standard Multi-Published Rates'!O25-('[1]Standard Multi-Published Rates'!O25*'[1]Standard Multi-Published Rates'!E25)),('[1]Standard Multi-Published Rates'!E$10*2)))</f>
        <v>79.694999999999993</v>
      </c>
      <c r="F32" s="165">
        <f>IF('[1]Standard Multi-Published Rates'!F$8=0,'[1]Standard Multi-Published Rates'!P25-('[1]Standard Multi-Published Rates'!P25*'[1]Standard Multi-Published Rates'!F25),IF(('[1]Standard Multi-Published Rates'!P25-('[1]Standard Multi-Published Rates'!P25*'[1]Standard Multi-Published Rates'!F25))&gt;('[1]Standard Multi-Published Rates'!F$10*2),('[1]Standard Multi-Published Rates'!P25-('[1]Standard Multi-Published Rates'!P25*'[1]Standard Multi-Published Rates'!F25)),('[1]Standard Multi-Published Rates'!F$10*2)))</f>
        <v>103.61750000000001</v>
      </c>
      <c r="G32" s="165">
        <f>IF('[1]Standard Multi-Published Rates'!G$8=0,'[1]Standard Multi-Published Rates'!Q25-('[1]Standard Multi-Published Rates'!Q25*'[1]Standard Multi-Published Rates'!G25),IF(('[1]Standard Multi-Published Rates'!Q25-('[1]Standard Multi-Published Rates'!Q25*'[1]Standard Multi-Published Rates'!G25))&gt;('[1]Standard Multi-Published Rates'!G$10*2),('[1]Standard Multi-Published Rates'!Q25-('[1]Standard Multi-Published Rates'!Q25*'[1]Standard Multi-Published Rates'!G25)),('[1]Standard Multi-Published Rates'!G$10*2)))</f>
        <v>116.67250000000001</v>
      </c>
      <c r="H32" s="166">
        <f>IF('[1]Standard Multi-Published Rates'!H$8=0,'[1]Standard Multi-Published Rates'!R25-('[1]Standard Multi-Published Rates'!R25*'[1]Standard Multi-Published Rates'!H25),IF(('[1]Standard Multi-Published Rates'!R25-('[1]Standard Multi-Published Rates'!R25*'[1]Standard Multi-Published Rates'!H25))&gt;('[1]Standard Multi-Published Rates'!H$10*2),('[1]Standard Multi-Published Rates'!R25-('[1]Standard Multi-Published Rates'!R25*'[1]Standard Multi-Published Rates'!H25)),('[1]Standard Multi-Published Rates'!H$10*2)))</f>
        <v>88.565594999999973</v>
      </c>
    </row>
    <row r="33" spans="1:8" s="95" customFormat="1" ht="14.25" customHeight="1">
      <c r="A33" s="108">
        <v>100</v>
      </c>
      <c r="B33" s="109" t="s">
        <v>519</v>
      </c>
      <c r="C33" s="172">
        <f>IF('[1]Standard Multi-Published Rates'!C$8=0,'[1]Standard Multi-Published Rates'!M26-('[1]Standard Multi-Published Rates'!M26*'[1]Standard Multi-Published Rates'!C26),IF(('[1]Standard Multi-Published Rates'!M26-('[1]Standard Multi-Published Rates'!M26*'[1]Standard Multi-Published Rates'!C26))&gt;('[1]Standard Multi-Published Rates'!C$10*2),('[1]Standard Multi-Published Rates'!M26-('[1]Standard Multi-Published Rates'!M26*'[1]Standard Multi-Published Rates'!C26)),('[1]Standard Multi-Published Rates'!C$10*2)))</f>
        <v>71.627499999999998</v>
      </c>
      <c r="D33" s="165">
        <f>IF('[1]Standard Multi-Published Rates'!D$8=0,'[1]Standard Multi-Published Rates'!N26-('[1]Standard Multi-Published Rates'!N26*'[1]Standard Multi-Published Rates'!D26),IF(('[1]Standard Multi-Published Rates'!N26-('[1]Standard Multi-Published Rates'!N26*'[1]Standard Multi-Published Rates'!D26))&gt;('[1]Standard Multi-Published Rates'!D$10*2),('[1]Standard Multi-Published Rates'!N26-('[1]Standard Multi-Published Rates'!N26*'[1]Standard Multi-Published Rates'!D26)),('[1]Standard Multi-Published Rates'!D$10*2)))</f>
        <v>74.077499999999986</v>
      </c>
      <c r="E33" s="165">
        <f>IF('[1]Standard Multi-Published Rates'!E$8=0,'[1]Standard Multi-Published Rates'!O26-('[1]Standard Multi-Published Rates'!O26*'[1]Standard Multi-Published Rates'!E26),IF(('[1]Standard Multi-Published Rates'!O26-('[1]Standard Multi-Published Rates'!O26*'[1]Standard Multi-Published Rates'!E26))&gt;('[1]Standard Multi-Published Rates'!E$10*2),('[1]Standard Multi-Published Rates'!O26-('[1]Standard Multi-Published Rates'!O26*'[1]Standard Multi-Published Rates'!E26)),('[1]Standard Multi-Published Rates'!E$10*2)))</f>
        <v>84.525000000000006</v>
      </c>
      <c r="F33" s="165">
        <f>IF('[1]Standard Multi-Published Rates'!F$8=0,'[1]Standard Multi-Published Rates'!P26-('[1]Standard Multi-Published Rates'!P26*'[1]Standard Multi-Published Rates'!F26),IF(('[1]Standard Multi-Published Rates'!P26-('[1]Standard Multi-Published Rates'!P26*'[1]Standard Multi-Published Rates'!F26))&gt;('[1]Standard Multi-Published Rates'!F$10*2),('[1]Standard Multi-Published Rates'!P26-('[1]Standard Multi-Published Rates'!P26*'[1]Standard Multi-Published Rates'!F26)),('[1]Standard Multi-Published Rates'!F$10*2)))</f>
        <v>110.47749999999999</v>
      </c>
      <c r="G33" s="165">
        <f>IF('[1]Standard Multi-Published Rates'!G$8=0,'[1]Standard Multi-Published Rates'!Q26-('[1]Standard Multi-Published Rates'!Q26*'[1]Standard Multi-Published Rates'!G26),IF(('[1]Standard Multi-Published Rates'!Q26-('[1]Standard Multi-Published Rates'!Q26*'[1]Standard Multi-Published Rates'!G26))&gt;('[1]Standard Multi-Published Rates'!G$10*2),('[1]Standard Multi-Published Rates'!Q26-('[1]Standard Multi-Published Rates'!Q26*'[1]Standard Multi-Published Rates'!G26)),('[1]Standard Multi-Published Rates'!G$10*2)))</f>
        <v>124.46000000000001</v>
      </c>
      <c r="H33" s="166">
        <f>IF('[1]Standard Multi-Published Rates'!H$8=0,'[1]Standard Multi-Published Rates'!R26-('[1]Standard Multi-Published Rates'!R26*'[1]Standard Multi-Published Rates'!H26),IF(('[1]Standard Multi-Published Rates'!R26-('[1]Standard Multi-Published Rates'!R26*'[1]Standard Multi-Published Rates'!H26))&gt;('[1]Standard Multi-Published Rates'!H$10*2),('[1]Standard Multi-Published Rates'!R26-('[1]Standard Multi-Published Rates'!R26*'[1]Standard Multi-Published Rates'!H26)),('[1]Standard Multi-Published Rates'!H$10*2)))</f>
        <v>94.467344999999966</v>
      </c>
    </row>
    <row r="34" spans="1:8" s="95" customFormat="1" ht="14.25" customHeight="1">
      <c r="A34" s="108">
        <v>120</v>
      </c>
      <c r="B34" s="109" t="s">
        <v>519</v>
      </c>
      <c r="C34" s="172">
        <f>IF('[1]Standard Multi-Published Rates'!C$8=0,'[1]Standard Multi-Published Rates'!M27-('[1]Standard Multi-Published Rates'!M27*'[1]Standard Multi-Published Rates'!C27),IF(('[1]Standard Multi-Published Rates'!M27-('[1]Standard Multi-Published Rates'!M27*'[1]Standard Multi-Published Rates'!C27))&gt;('[1]Standard Multi-Published Rates'!C$10*2),('[1]Standard Multi-Published Rates'!M27-('[1]Standard Multi-Published Rates'!M27*'[1]Standard Multi-Published Rates'!C27)),('[1]Standard Multi-Published Rates'!C$10*2)))</f>
        <v>84.805000000000007</v>
      </c>
      <c r="D34" s="165">
        <f>IF('[1]Standard Multi-Published Rates'!D$8=0,'[1]Standard Multi-Published Rates'!N27-('[1]Standard Multi-Published Rates'!N27*'[1]Standard Multi-Published Rates'!D27),IF(('[1]Standard Multi-Published Rates'!N27-('[1]Standard Multi-Published Rates'!N27*'[1]Standard Multi-Published Rates'!D27))&gt;('[1]Standard Multi-Published Rates'!D$10*2),('[1]Standard Multi-Published Rates'!N27-('[1]Standard Multi-Published Rates'!N27*'[1]Standard Multi-Published Rates'!D27)),('[1]Standard Multi-Published Rates'!D$10*2)))</f>
        <v>87.814999999999998</v>
      </c>
      <c r="E34" s="165">
        <f>IF('[1]Standard Multi-Published Rates'!E$8=0,'[1]Standard Multi-Published Rates'!O27-('[1]Standard Multi-Published Rates'!O27*'[1]Standard Multi-Published Rates'!E27),IF(('[1]Standard Multi-Published Rates'!O27-('[1]Standard Multi-Published Rates'!O27*'[1]Standard Multi-Published Rates'!E27))&gt;('[1]Standard Multi-Published Rates'!E$10*2),('[1]Standard Multi-Published Rates'!O27-('[1]Standard Multi-Published Rates'!O27*'[1]Standard Multi-Published Rates'!E27)),('[1]Standard Multi-Published Rates'!E$10*2)))</f>
        <v>100.55500000000001</v>
      </c>
      <c r="F34" s="165">
        <f>IF('[1]Standard Multi-Published Rates'!F$8=0,'[1]Standard Multi-Published Rates'!P27-('[1]Standard Multi-Published Rates'!P27*'[1]Standard Multi-Published Rates'!F27),IF(('[1]Standard Multi-Published Rates'!P27-('[1]Standard Multi-Published Rates'!P27*'[1]Standard Multi-Published Rates'!F27))&gt;('[1]Standard Multi-Published Rates'!F$10*2),('[1]Standard Multi-Published Rates'!P27-('[1]Standard Multi-Published Rates'!P27*'[1]Standard Multi-Published Rates'!F27)),('[1]Standard Multi-Published Rates'!F$10*2)))</f>
        <v>131.23249999999999</v>
      </c>
      <c r="G34" s="165">
        <f>IF('[1]Standard Multi-Published Rates'!G$8=0,'[1]Standard Multi-Published Rates'!Q27-('[1]Standard Multi-Published Rates'!Q27*'[1]Standard Multi-Published Rates'!G27),IF(('[1]Standard Multi-Published Rates'!Q27-('[1]Standard Multi-Published Rates'!Q27*'[1]Standard Multi-Published Rates'!G27))&gt;('[1]Standard Multi-Published Rates'!G$10*2),('[1]Standard Multi-Published Rates'!Q27-('[1]Standard Multi-Published Rates'!Q27*'[1]Standard Multi-Published Rates'!G27)),('[1]Standard Multi-Published Rates'!G$10*2)))</f>
        <v>148.01499999999999</v>
      </c>
      <c r="H34" s="166">
        <f>IF('[1]Standard Multi-Published Rates'!H$8=0,'[1]Standard Multi-Published Rates'!R27-('[1]Standard Multi-Published Rates'!R27*'[1]Standard Multi-Published Rates'!H27),IF(('[1]Standard Multi-Published Rates'!R27-('[1]Standard Multi-Published Rates'!R27*'[1]Standard Multi-Published Rates'!H27))&gt;('[1]Standard Multi-Published Rates'!H$10*2),('[1]Standard Multi-Published Rates'!R27-('[1]Standard Multi-Published Rates'!R27*'[1]Standard Multi-Published Rates'!H27)),('[1]Standard Multi-Published Rates'!H$10*2)))</f>
        <v>111.81849</v>
      </c>
    </row>
    <row r="35" spans="1:8" s="95" customFormat="1" ht="14.25" customHeight="1">
      <c r="A35" s="121">
        <v>140</v>
      </c>
      <c r="B35" s="122" t="s">
        <v>519</v>
      </c>
      <c r="C35" s="178">
        <f>IF('[1]Standard Multi-Published Rates'!C$8=0,'[1]Standard Multi-Published Rates'!M28-('[1]Standard Multi-Published Rates'!M28*'[1]Standard Multi-Published Rates'!C28),IF(('[1]Standard Multi-Published Rates'!M28-('[1]Standard Multi-Published Rates'!M28*'[1]Standard Multi-Published Rates'!C28))&gt;('[1]Standard Multi-Published Rates'!C$10*2),('[1]Standard Multi-Published Rates'!M28-('[1]Standard Multi-Published Rates'!M28*'[1]Standard Multi-Published Rates'!C28)),('[1]Standard Multi-Published Rates'!C$10*2)))</f>
        <v>97.982499999999987</v>
      </c>
      <c r="D35" s="179">
        <f>IF('[1]Standard Multi-Published Rates'!D$8=0,'[1]Standard Multi-Published Rates'!N28-('[1]Standard Multi-Published Rates'!N28*'[1]Standard Multi-Published Rates'!D28),IF(('[1]Standard Multi-Published Rates'!N28-('[1]Standard Multi-Published Rates'!N28*'[1]Standard Multi-Published Rates'!D28))&gt;('[1]Standard Multi-Published Rates'!D$10*2),('[1]Standard Multi-Published Rates'!N28-('[1]Standard Multi-Published Rates'!N28*'[1]Standard Multi-Published Rates'!D28)),('[1]Standard Multi-Published Rates'!D$10*2)))</f>
        <v>101.5</v>
      </c>
      <c r="E35" s="179">
        <f>IF('[1]Standard Multi-Published Rates'!E$8=0,'[1]Standard Multi-Published Rates'!O28-('[1]Standard Multi-Published Rates'!O28*'[1]Standard Multi-Published Rates'!E28),IF(('[1]Standard Multi-Published Rates'!O28-('[1]Standard Multi-Published Rates'!O28*'[1]Standard Multi-Published Rates'!E28))&gt;('[1]Standard Multi-Published Rates'!E$10*2),('[1]Standard Multi-Published Rates'!O28-('[1]Standard Multi-Published Rates'!O28*'[1]Standard Multi-Published Rates'!E28)),('[1]Standard Multi-Published Rates'!E$10*2)))</f>
        <v>116.54999999999998</v>
      </c>
      <c r="F35" s="179">
        <f>IF('[1]Standard Multi-Published Rates'!F$8=0,'[1]Standard Multi-Published Rates'!P28-('[1]Standard Multi-Published Rates'!P28*'[1]Standard Multi-Published Rates'!F28),IF(('[1]Standard Multi-Published Rates'!P28-('[1]Standard Multi-Published Rates'!P28*'[1]Standard Multi-Published Rates'!F28))&gt;('[1]Standard Multi-Published Rates'!F$10*2),('[1]Standard Multi-Published Rates'!P28-('[1]Standard Multi-Published Rates'!P28*'[1]Standard Multi-Published Rates'!F28)),('[1]Standard Multi-Published Rates'!F$10*2)))</f>
        <v>152.005</v>
      </c>
      <c r="G35" s="179">
        <f>IF('[1]Standard Multi-Published Rates'!G$8=0,'[1]Standard Multi-Published Rates'!Q28-('[1]Standard Multi-Published Rates'!Q28*'[1]Standard Multi-Published Rates'!G28),IF(('[1]Standard Multi-Published Rates'!Q28-('[1]Standard Multi-Published Rates'!Q28*'[1]Standard Multi-Published Rates'!G28))&gt;('[1]Standard Multi-Published Rates'!G$10*2),('[1]Standard Multi-Published Rates'!Q28-('[1]Standard Multi-Published Rates'!Q28*'[1]Standard Multi-Published Rates'!G28)),('[1]Standard Multi-Published Rates'!G$10*2)))</f>
        <v>171.55250000000001</v>
      </c>
      <c r="H35" s="209">
        <f>IF('[1]Standard Multi-Published Rates'!H$8=0,'[1]Standard Multi-Published Rates'!R28-('[1]Standard Multi-Published Rates'!R28*'[1]Standard Multi-Published Rates'!H28),IF(('[1]Standard Multi-Published Rates'!R28-('[1]Standard Multi-Published Rates'!R28*'[1]Standard Multi-Published Rates'!H28))&gt;('[1]Standard Multi-Published Rates'!H$10*2),('[1]Standard Multi-Published Rates'!R28-('[1]Standard Multi-Published Rates'!R28*'[1]Standard Multi-Published Rates'!H28)),('[1]Standard Multi-Published Rates'!H$10*2)))</f>
        <v>129.11717499999997</v>
      </c>
    </row>
    <row r="36" spans="1:8" s="95" customFormat="1" ht="14.25" customHeight="1">
      <c r="A36" s="108">
        <v>160</v>
      </c>
      <c r="B36" s="109" t="s">
        <v>519</v>
      </c>
      <c r="C36" s="172">
        <f>IF('[1]Standard Multi-Published Rates'!C$8=0,'[1]Standard Multi-Published Rates'!M29-('[1]Standard Multi-Published Rates'!M29*'[1]Standard Multi-Published Rates'!C29),IF(('[1]Standard Multi-Published Rates'!M29-('[1]Standard Multi-Published Rates'!M29*'[1]Standard Multi-Published Rates'!C29))&gt;('[1]Standard Multi-Published Rates'!C$10*2),('[1]Standard Multi-Published Rates'!M29-('[1]Standard Multi-Published Rates'!M29*'[1]Standard Multi-Published Rates'!C29)),('[1]Standard Multi-Published Rates'!C$10*2)))</f>
        <v>111.17749999999998</v>
      </c>
      <c r="D36" s="165">
        <f>IF('[1]Standard Multi-Published Rates'!D$8=0,'[1]Standard Multi-Published Rates'!N29-('[1]Standard Multi-Published Rates'!N29*'[1]Standard Multi-Published Rates'!D29),IF(('[1]Standard Multi-Published Rates'!N29-('[1]Standard Multi-Published Rates'!N29*'[1]Standard Multi-Published Rates'!D29))&gt;('[1]Standard Multi-Published Rates'!D$10*2),('[1]Standard Multi-Published Rates'!N29-('[1]Standard Multi-Published Rates'!N29*'[1]Standard Multi-Published Rates'!D29)),('[1]Standard Multi-Published Rates'!D$10*2)))</f>
        <v>115.185</v>
      </c>
      <c r="E36" s="165">
        <f>IF('[1]Standard Multi-Published Rates'!E$8=0,'[1]Standard Multi-Published Rates'!O29-('[1]Standard Multi-Published Rates'!O29*'[1]Standard Multi-Published Rates'!E29),IF(('[1]Standard Multi-Published Rates'!O29-('[1]Standard Multi-Published Rates'!O29*'[1]Standard Multi-Published Rates'!E29))&gt;('[1]Standard Multi-Published Rates'!E$10*2),('[1]Standard Multi-Published Rates'!O29-('[1]Standard Multi-Published Rates'!O29*'[1]Standard Multi-Published Rates'!E29)),('[1]Standard Multi-Published Rates'!E$10*2)))</f>
        <v>132.5625</v>
      </c>
      <c r="F36" s="165">
        <f>IF('[1]Standard Multi-Published Rates'!F$8=0,'[1]Standard Multi-Published Rates'!P29-('[1]Standard Multi-Published Rates'!P29*'[1]Standard Multi-Published Rates'!F29),IF(('[1]Standard Multi-Published Rates'!P29-('[1]Standard Multi-Published Rates'!P29*'[1]Standard Multi-Published Rates'!F29))&gt;('[1]Standard Multi-Published Rates'!F$10*2),('[1]Standard Multi-Published Rates'!P29-('[1]Standard Multi-Published Rates'!P29*'[1]Standard Multi-Published Rates'!F29)),('[1]Standard Multi-Published Rates'!F$10*2)))</f>
        <v>172.79499999999996</v>
      </c>
      <c r="G36" s="165">
        <f>IF('[1]Standard Multi-Published Rates'!G$8=0,'[1]Standard Multi-Published Rates'!Q29-('[1]Standard Multi-Published Rates'!Q29*'[1]Standard Multi-Published Rates'!G29),IF(('[1]Standard Multi-Published Rates'!Q29-('[1]Standard Multi-Published Rates'!Q29*'[1]Standard Multi-Published Rates'!G29))&gt;('[1]Standard Multi-Published Rates'!G$10*2),('[1]Standard Multi-Published Rates'!Q29-('[1]Standard Multi-Published Rates'!Q29*'[1]Standard Multi-Published Rates'!G29)),('[1]Standard Multi-Published Rates'!G$10*2)))</f>
        <v>195.15999999999997</v>
      </c>
      <c r="H36" s="166">
        <f>IF('[1]Standard Multi-Published Rates'!H$8=0,'[1]Standard Multi-Published Rates'!R29-('[1]Standard Multi-Published Rates'!R29*'[1]Standard Multi-Published Rates'!H29),IF(('[1]Standard Multi-Published Rates'!R29-('[1]Standard Multi-Published Rates'!R29*'[1]Standard Multi-Published Rates'!H29))&gt;('[1]Standard Multi-Published Rates'!H$10*2),('[1]Standard Multi-Published Rates'!R29-('[1]Standard Multi-Published Rates'!R29*'[1]Standard Multi-Published Rates'!H29)),('[1]Standard Multi-Published Rates'!H$10*2)))</f>
        <v>146.46832000000001</v>
      </c>
    </row>
    <row r="37" spans="1:8" s="95" customFormat="1" ht="14.25" customHeight="1">
      <c r="A37" s="108">
        <v>180</v>
      </c>
      <c r="B37" s="109" t="s">
        <v>519</v>
      </c>
      <c r="C37" s="172">
        <f>IF('[1]Standard Multi-Published Rates'!C$8=0,'[1]Standard Multi-Published Rates'!M30-('[1]Standard Multi-Published Rates'!M30*'[1]Standard Multi-Published Rates'!C30),IF(('[1]Standard Multi-Published Rates'!M30-('[1]Standard Multi-Published Rates'!M30*'[1]Standard Multi-Published Rates'!C30))&gt;('[1]Standard Multi-Published Rates'!C$10*2),('[1]Standard Multi-Published Rates'!M30-('[1]Standard Multi-Published Rates'!M30*'[1]Standard Multi-Published Rates'!C30)),('[1]Standard Multi-Published Rates'!C$10*2)))</f>
        <v>124.3725</v>
      </c>
      <c r="D37" s="165">
        <f>IF('[1]Standard Multi-Published Rates'!D$8=0,'[1]Standard Multi-Published Rates'!N30-('[1]Standard Multi-Published Rates'!N30*'[1]Standard Multi-Published Rates'!D30),IF(('[1]Standard Multi-Published Rates'!N30-('[1]Standard Multi-Published Rates'!N30*'[1]Standard Multi-Published Rates'!D30))&gt;('[1]Standard Multi-Published Rates'!D$10*2),('[1]Standard Multi-Published Rates'!N30-('[1]Standard Multi-Published Rates'!N30*'[1]Standard Multi-Published Rates'!D30)),('[1]Standard Multi-Published Rates'!D$10*2)))</f>
        <v>128.905</v>
      </c>
      <c r="E37" s="165">
        <f>IF('[1]Standard Multi-Published Rates'!E$8=0,'[1]Standard Multi-Published Rates'!O30-('[1]Standard Multi-Published Rates'!O30*'[1]Standard Multi-Published Rates'!E30),IF(('[1]Standard Multi-Published Rates'!O30-('[1]Standard Multi-Published Rates'!O30*'[1]Standard Multi-Published Rates'!E30))&gt;('[1]Standard Multi-Published Rates'!E$10*2),('[1]Standard Multi-Published Rates'!O30-('[1]Standard Multi-Published Rates'!O30*'[1]Standard Multi-Published Rates'!E30)),('[1]Standard Multi-Published Rates'!E$10*2)))</f>
        <v>148.5575</v>
      </c>
      <c r="F37" s="165">
        <f>IF('[1]Standard Multi-Published Rates'!F$8=0,'[1]Standard Multi-Published Rates'!P30-('[1]Standard Multi-Published Rates'!P30*'[1]Standard Multi-Published Rates'!F30),IF(('[1]Standard Multi-Published Rates'!P30-('[1]Standard Multi-Published Rates'!P30*'[1]Standard Multi-Published Rates'!F30))&gt;('[1]Standard Multi-Published Rates'!F$10*2),('[1]Standard Multi-Published Rates'!P30-('[1]Standard Multi-Published Rates'!P30*'[1]Standard Multi-Published Rates'!F30)),('[1]Standard Multi-Published Rates'!F$10*2)))</f>
        <v>193.51499999999999</v>
      </c>
      <c r="G37" s="165">
        <f>IF('[1]Standard Multi-Published Rates'!G$8=0,'[1]Standard Multi-Published Rates'!Q30-('[1]Standard Multi-Published Rates'!Q30*'[1]Standard Multi-Published Rates'!G30),IF(('[1]Standard Multi-Published Rates'!Q30-('[1]Standard Multi-Published Rates'!Q30*'[1]Standard Multi-Published Rates'!G30))&gt;('[1]Standard Multi-Published Rates'!G$10*2),('[1]Standard Multi-Published Rates'!Q30-('[1]Standard Multi-Published Rates'!Q30*'[1]Standard Multi-Published Rates'!G30)),('[1]Standard Multi-Published Rates'!G$10*2)))</f>
        <v>218.67999999999995</v>
      </c>
      <c r="H37" s="166">
        <f>IF('[1]Standard Multi-Published Rates'!H$8=0,'[1]Standard Multi-Published Rates'!R30-('[1]Standard Multi-Published Rates'!R30*'[1]Standard Multi-Published Rates'!H30),IF(('[1]Standard Multi-Published Rates'!R30-('[1]Standard Multi-Published Rates'!R30*'[1]Standard Multi-Published Rates'!H30))&gt;('[1]Standard Multi-Published Rates'!H$10*2),('[1]Standard Multi-Published Rates'!R30-('[1]Standard Multi-Published Rates'!R30*'[1]Standard Multi-Published Rates'!H30)),('[1]Standard Multi-Published Rates'!H$10*2)))</f>
        <v>163.84569499999998</v>
      </c>
    </row>
    <row r="38" spans="1:8" s="95" customFormat="1" ht="14.25" customHeight="1" thickBot="1">
      <c r="A38" s="112">
        <v>200</v>
      </c>
      <c r="B38" s="113" t="s">
        <v>519</v>
      </c>
      <c r="C38" s="182">
        <f>IF('[1]Standard Multi-Published Rates'!C$8=0,'[1]Standard Multi-Published Rates'!M31-('[1]Standard Multi-Published Rates'!M31*'[1]Standard Multi-Published Rates'!C31),IF(('[1]Standard Multi-Published Rates'!M31-('[1]Standard Multi-Published Rates'!M31*'[1]Standard Multi-Published Rates'!C31))&gt;('[1]Standard Multi-Published Rates'!C$10*2),('[1]Standard Multi-Published Rates'!M31-('[1]Standard Multi-Published Rates'!M31*'[1]Standard Multi-Published Rates'!C31)),('[1]Standard Multi-Published Rates'!C$10*2)))</f>
        <v>137.54999999999998</v>
      </c>
      <c r="D38" s="168">
        <f>IF('[1]Standard Multi-Published Rates'!D$8=0,'[1]Standard Multi-Published Rates'!N31-('[1]Standard Multi-Published Rates'!N31*'[1]Standard Multi-Published Rates'!D31),IF(('[1]Standard Multi-Published Rates'!N31-('[1]Standard Multi-Published Rates'!N31*'[1]Standard Multi-Published Rates'!D31))&gt;('[1]Standard Multi-Published Rates'!D$10*2),('[1]Standard Multi-Published Rates'!N31-('[1]Standard Multi-Published Rates'!N31*'[1]Standard Multi-Published Rates'!D31)),('[1]Standard Multi-Published Rates'!D$10*2)))</f>
        <v>142.60749999999996</v>
      </c>
      <c r="E38" s="168">
        <f>IF('[1]Standard Multi-Published Rates'!E$8=0,'[1]Standard Multi-Published Rates'!O31-('[1]Standard Multi-Published Rates'!O31*'[1]Standard Multi-Published Rates'!E31),IF(('[1]Standard Multi-Published Rates'!O31-('[1]Standard Multi-Published Rates'!O31*'[1]Standard Multi-Published Rates'!E31))&gt;('[1]Standard Multi-Published Rates'!E$10*2),('[1]Standard Multi-Published Rates'!O31-('[1]Standard Multi-Published Rates'!O31*'[1]Standard Multi-Published Rates'!E31)),('[1]Standard Multi-Published Rates'!E$10*2)))</f>
        <v>164.57</v>
      </c>
      <c r="F38" s="168">
        <f>IF('[1]Standard Multi-Published Rates'!F$8=0,'[1]Standard Multi-Published Rates'!P31-('[1]Standard Multi-Published Rates'!P31*'[1]Standard Multi-Published Rates'!F31),IF(('[1]Standard Multi-Published Rates'!P31-('[1]Standard Multi-Published Rates'!P31*'[1]Standard Multi-Published Rates'!F31))&gt;('[1]Standard Multi-Published Rates'!F$10*2),('[1]Standard Multi-Published Rates'!P31-('[1]Standard Multi-Published Rates'!P31*'[1]Standard Multi-Published Rates'!F31)),('[1]Standard Multi-Published Rates'!F$10*2)))</f>
        <v>214.28749999999997</v>
      </c>
      <c r="G38" s="168">
        <f>IF('[1]Standard Multi-Published Rates'!G$8=0,'[1]Standard Multi-Published Rates'!Q31-('[1]Standard Multi-Published Rates'!Q31*'[1]Standard Multi-Published Rates'!G31),IF(('[1]Standard Multi-Published Rates'!Q31-('[1]Standard Multi-Published Rates'!Q31*'[1]Standard Multi-Published Rates'!G31))&gt;('[1]Standard Multi-Published Rates'!G$10*2),('[1]Standard Multi-Published Rates'!Q31-('[1]Standard Multi-Published Rates'!Q31*'[1]Standard Multi-Published Rates'!G31)),('[1]Standard Multi-Published Rates'!G$10*2)))</f>
        <v>242.2525</v>
      </c>
      <c r="H38" s="169">
        <f>IF('[1]Standard Multi-Published Rates'!H$8=0,'[1]Standard Multi-Published Rates'!R31-('[1]Standard Multi-Published Rates'!R31*'[1]Standard Multi-Published Rates'!H31),IF(('[1]Standard Multi-Published Rates'!R31-('[1]Standard Multi-Published Rates'!R31*'[1]Standard Multi-Published Rates'!H31))&gt;('[1]Standard Multi-Published Rates'!H$10*2),('[1]Standard Multi-Published Rates'!R31-('[1]Standard Multi-Published Rates'!R31*'[1]Standard Multi-Published Rates'!H31)),('[1]Standard Multi-Published Rates'!H$10*2)))</f>
        <v>181.15749499999998</v>
      </c>
    </row>
    <row r="39" spans="1:8" s="95" customFormat="1" ht="14.25" customHeight="1">
      <c r="B39" s="116"/>
      <c r="C39" s="129"/>
      <c r="D39" s="129"/>
      <c r="E39" s="129"/>
      <c r="F39" s="129"/>
      <c r="G39" s="129"/>
      <c r="H39" s="129"/>
    </row>
    <row r="40" spans="1:8" s="95" customFormat="1" ht="14.25" customHeight="1" thickBot="1">
      <c r="A40" s="130" t="s">
        <v>521</v>
      </c>
      <c r="B40" s="116"/>
      <c r="C40" s="94"/>
      <c r="D40" s="94"/>
      <c r="E40" s="94"/>
      <c r="F40" s="94"/>
      <c r="G40" s="94"/>
      <c r="H40" s="94"/>
    </row>
    <row r="41" spans="1:8" s="95" customFormat="1" ht="14.25" customHeight="1">
      <c r="A41" s="131" t="s">
        <v>537</v>
      </c>
      <c r="B41" s="132" t="s">
        <v>523</v>
      </c>
      <c r="C41" s="170">
        <f>'[1]Standard Multi-Published Rates'!M32-('[1]Standard Multi-Published Rates'!M32*'[1]Standard Multi-Published Rates'!C32)</f>
        <v>0.68599999999999994</v>
      </c>
      <c r="D41" s="162">
        <f>'[1]Standard Multi-Published Rates'!N32-('[1]Standard Multi-Published Rates'!N32*'[1]Standard Multi-Published Rates'!D32)</f>
        <v>0.71049999999999991</v>
      </c>
      <c r="E41" s="162">
        <f>'[1]Standard Multi-Published Rates'!O32-('[1]Standard Multi-Published Rates'!O32*'[1]Standard Multi-Published Rates'!E32)</f>
        <v>0.82250000000000001</v>
      </c>
      <c r="F41" s="162">
        <f>'[1]Standard Multi-Published Rates'!P32-('[1]Standard Multi-Published Rates'!P32*'[1]Standard Multi-Published Rates'!F32)</f>
        <v>1.071</v>
      </c>
      <c r="G41" s="162">
        <f>'[1]Standard Multi-Published Rates'!Q32-('[1]Standard Multi-Published Rates'!Q32*'[1]Standard Multi-Published Rates'!G32)</f>
        <v>1.2109999999999999</v>
      </c>
      <c r="H41" s="171">
        <f>'[1]Standard Multi-Published Rates'!R32-('[1]Standard Multi-Published Rates'!R32*'[1]Standard Multi-Published Rates'!H32)</f>
        <v>0.90493500000000004</v>
      </c>
    </row>
    <row r="42" spans="1:8" s="95" customFormat="1" ht="14.25" customHeight="1">
      <c r="A42" s="133" t="s">
        <v>525</v>
      </c>
      <c r="B42" s="134" t="s">
        <v>523</v>
      </c>
      <c r="C42" s="172">
        <f>'[1]Standard Multi-Published Rates'!M33-('[1]Standard Multi-Published Rates'!M33*'[1]Standard Multi-Published Rates'!C33)</f>
        <v>0.68599999999999994</v>
      </c>
      <c r="D42" s="165">
        <f>'[1]Standard Multi-Published Rates'!N33-('[1]Standard Multi-Published Rates'!N33*'[1]Standard Multi-Published Rates'!D33)</f>
        <v>0.71049999999999991</v>
      </c>
      <c r="E42" s="165">
        <f>'[1]Standard Multi-Published Rates'!O33-('[1]Standard Multi-Published Rates'!O33*'[1]Standard Multi-Published Rates'!E33)</f>
        <v>0.82250000000000001</v>
      </c>
      <c r="F42" s="165">
        <f>'[1]Standard Multi-Published Rates'!P33-('[1]Standard Multi-Published Rates'!P33*'[1]Standard Multi-Published Rates'!F33)</f>
        <v>1.071</v>
      </c>
      <c r="G42" s="165">
        <f>'[1]Standard Multi-Published Rates'!Q33-('[1]Standard Multi-Published Rates'!Q33*'[1]Standard Multi-Published Rates'!G33)</f>
        <v>1.2109999999999999</v>
      </c>
      <c r="H42" s="173">
        <f>'[1]Standard Multi-Published Rates'!R33-('[1]Standard Multi-Published Rates'!R33*'[1]Standard Multi-Published Rates'!H33)</f>
        <v>0.90493500000000004</v>
      </c>
    </row>
    <row r="43" spans="1:8" s="95" customFormat="1" ht="14.25" customHeight="1">
      <c r="A43" s="133" t="s">
        <v>538</v>
      </c>
      <c r="B43" s="134" t="s">
        <v>523</v>
      </c>
      <c r="C43" s="172">
        <f>'[1]Standard Multi-Published Rates'!M34-('[1]Standard Multi-Published Rates'!M34*'[1]Standard Multi-Published Rates'!C34)</f>
        <v>0.68599999999999994</v>
      </c>
      <c r="D43" s="165">
        <f>'[1]Standard Multi-Published Rates'!N34-('[1]Standard Multi-Published Rates'!N34*'[1]Standard Multi-Published Rates'!D34)</f>
        <v>0.71049999999999991</v>
      </c>
      <c r="E43" s="165">
        <f>'[1]Standard Multi-Published Rates'!O34-('[1]Standard Multi-Published Rates'!O34*'[1]Standard Multi-Published Rates'!E34)</f>
        <v>0.82250000000000001</v>
      </c>
      <c r="F43" s="165">
        <f>'[1]Standard Multi-Published Rates'!P34-('[1]Standard Multi-Published Rates'!P34*'[1]Standard Multi-Published Rates'!F34)</f>
        <v>1.071</v>
      </c>
      <c r="G43" s="165">
        <f>'[1]Standard Multi-Published Rates'!Q34-('[1]Standard Multi-Published Rates'!Q34*'[1]Standard Multi-Published Rates'!G34)</f>
        <v>1.2109999999999999</v>
      </c>
      <c r="H43" s="173">
        <f>'[1]Standard Multi-Published Rates'!R34-('[1]Standard Multi-Published Rates'!R34*'[1]Standard Multi-Published Rates'!H34)</f>
        <v>0.90493500000000004</v>
      </c>
    </row>
    <row r="44" spans="1:8" s="95" customFormat="1" ht="14.25" customHeight="1">
      <c r="A44" s="133" t="s">
        <v>539</v>
      </c>
      <c r="B44" s="134" t="s">
        <v>523</v>
      </c>
      <c r="C44" s="172">
        <f>'[1]Standard Multi-Published Rates'!M35-('[1]Standard Multi-Published Rates'!M35*'[1]Standard Multi-Published Rates'!C35)</f>
        <v>0.68599999999999994</v>
      </c>
      <c r="D44" s="165">
        <f>'[1]Standard Multi-Published Rates'!N35-('[1]Standard Multi-Published Rates'!N35*'[1]Standard Multi-Published Rates'!D35)</f>
        <v>0.71049999999999991</v>
      </c>
      <c r="E44" s="165">
        <f>'[1]Standard Multi-Published Rates'!O35-('[1]Standard Multi-Published Rates'!O35*'[1]Standard Multi-Published Rates'!E35)</f>
        <v>0.82250000000000001</v>
      </c>
      <c r="F44" s="165">
        <f>'[1]Standard Multi-Published Rates'!P35-('[1]Standard Multi-Published Rates'!P35*'[1]Standard Multi-Published Rates'!F35)</f>
        <v>1.071</v>
      </c>
      <c r="G44" s="165">
        <f>'[1]Standard Multi-Published Rates'!Q35-('[1]Standard Multi-Published Rates'!Q35*'[1]Standard Multi-Published Rates'!G35)</f>
        <v>1.2109999999999999</v>
      </c>
      <c r="H44" s="173">
        <f>'[1]Standard Multi-Published Rates'!R35-('[1]Standard Multi-Published Rates'!R35*'[1]Standard Multi-Published Rates'!H35)</f>
        <v>0.90493500000000004</v>
      </c>
    </row>
    <row r="45" spans="1:8" s="95" customFormat="1" ht="14.25" customHeight="1">
      <c r="A45" s="133" t="s">
        <v>527</v>
      </c>
      <c r="B45" s="134" t="s">
        <v>523</v>
      </c>
      <c r="C45" s="172">
        <f>'[1]Standard Multi-Published Rates'!M36-('[1]Standard Multi-Published Rates'!M36*'[1]Standard Multi-Published Rates'!C36)</f>
        <v>0.68599999999999994</v>
      </c>
      <c r="D45" s="165">
        <f>'[1]Standard Multi-Published Rates'!N36-('[1]Standard Multi-Published Rates'!N36*'[1]Standard Multi-Published Rates'!D36)</f>
        <v>0.71049999999999991</v>
      </c>
      <c r="E45" s="165">
        <f>'[1]Standard Multi-Published Rates'!O36-('[1]Standard Multi-Published Rates'!O36*'[1]Standard Multi-Published Rates'!E36)</f>
        <v>0.82250000000000001</v>
      </c>
      <c r="F45" s="165">
        <f>'[1]Standard Multi-Published Rates'!P36-('[1]Standard Multi-Published Rates'!P36*'[1]Standard Multi-Published Rates'!F36)</f>
        <v>1.071</v>
      </c>
      <c r="G45" s="165">
        <f>'[1]Standard Multi-Published Rates'!Q36-('[1]Standard Multi-Published Rates'!Q36*'[1]Standard Multi-Published Rates'!G36)</f>
        <v>1.2109999999999999</v>
      </c>
      <c r="H45" s="173">
        <f>'[1]Standard Multi-Published Rates'!R36-('[1]Standard Multi-Published Rates'!R36*'[1]Standard Multi-Published Rates'!H36)</f>
        <v>0.90493500000000004</v>
      </c>
    </row>
    <row r="46" spans="1:8" s="95" customFormat="1" ht="14.25" customHeight="1" thickBot="1">
      <c r="A46" s="136" t="s">
        <v>528</v>
      </c>
      <c r="B46" s="137"/>
      <c r="C46" s="182">
        <f>'[1]Standard Multi-Published Rates'!M37-('[1]Standard Multi-Published Rates'!M37*'[1]Standard Multi-Published Rates'!C37)</f>
        <v>137.54999999999998</v>
      </c>
      <c r="D46" s="168">
        <f>'[1]Standard Multi-Published Rates'!N37-('[1]Standard Multi-Published Rates'!N37*'[1]Standard Multi-Published Rates'!D37)</f>
        <v>142.60749999999996</v>
      </c>
      <c r="E46" s="168">
        <f>'[1]Standard Multi-Published Rates'!O37-('[1]Standard Multi-Published Rates'!O37*'[1]Standard Multi-Published Rates'!E37)</f>
        <v>164.57</v>
      </c>
      <c r="F46" s="168">
        <f>'[1]Standard Multi-Published Rates'!P37-('[1]Standard Multi-Published Rates'!P37*'[1]Standard Multi-Published Rates'!F37)</f>
        <v>214.28749999999997</v>
      </c>
      <c r="G46" s="168">
        <f>'[1]Standard Multi-Published Rates'!Q37-('[1]Standard Multi-Published Rates'!Q37*'[1]Standard Multi-Published Rates'!G37)</f>
        <v>242.2525</v>
      </c>
      <c r="H46" s="183">
        <f>'[1]Standard Multi-Published Rates'!R37-('[1]Standard Multi-Published Rates'!R37*'[1]Standard Multi-Published Rates'!H37)</f>
        <v>181.15749499999998</v>
      </c>
    </row>
    <row r="47" spans="1:8" s="95" customFormat="1" ht="14.25" customHeight="1">
      <c r="A47" s="138"/>
      <c r="B47" s="139"/>
      <c r="C47" s="140"/>
      <c r="D47" s="140"/>
      <c r="E47" s="140"/>
      <c r="F47" s="139"/>
      <c r="G47" s="139"/>
      <c r="H47" s="139"/>
    </row>
    <row r="48" spans="1:8" s="95" customFormat="1" ht="14.25" customHeight="1">
      <c r="A48" s="138"/>
      <c r="B48" s="139"/>
      <c r="C48" s="140"/>
      <c r="D48" s="140"/>
      <c r="E48" s="140"/>
      <c r="F48" s="139"/>
      <c r="G48" s="139"/>
      <c r="H48" s="139"/>
    </row>
    <row r="49" spans="1:8" s="95" customFormat="1" ht="14.25" customHeight="1">
      <c r="A49" s="138"/>
      <c r="B49" s="139"/>
      <c r="C49" s="140"/>
      <c r="D49" s="140"/>
      <c r="E49" s="140"/>
      <c r="F49" s="139"/>
      <c r="G49" s="139"/>
      <c r="H49" s="139"/>
    </row>
    <row r="50" spans="1:8" s="95" customFormat="1" ht="14.25" customHeight="1">
      <c r="A50" s="138"/>
      <c r="B50" s="139"/>
      <c r="C50" s="140"/>
      <c r="D50" s="140"/>
      <c r="E50" s="140"/>
      <c r="F50" s="139"/>
      <c r="G50" s="139"/>
      <c r="H50" s="139"/>
    </row>
    <row r="51" spans="1:8" s="95" customFormat="1" ht="14.25" customHeight="1">
      <c r="A51" s="138"/>
      <c r="B51" s="139"/>
      <c r="C51" s="140"/>
      <c r="D51" s="140"/>
      <c r="E51" s="140"/>
      <c r="F51" s="139"/>
      <c r="G51" s="139"/>
      <c r="H51" s="139"/>
    </row>
    <row r="52" spans="1:8" s="95" customFormat="1" ht="14.25" customHeight="1">
      <c r="A52" s="138"/>
      <c r="B52" s="139"/>
      <c r="C52" s="140"/>
      <c r="D52" s="140"/>
      <c r="E52" s="140"/>
      <c r="F52" s="139"/>
      <c r="G52" s="139"/>
      <c r="H52" s="139"/>
    </row>
    <row r="53" spans="1:8" s="95" customFormat="1" ht="14.25" customHeight="1">
      <c r="A53" s="138"/>
      <c r="B53" s="139"/>
      <c r="C53" s="140"/>
      <c r="D53" s="140"/>
      <c r="E53" s="140"/>
      <c r="F53" s="139"/>
      <c r="G53" s="139"/>
      <c r="H53" s="139"/>
    </row>
    <row r="54" spans="1:8" s="95" customFormat="1" ht="14.25" customHeight="1">
      <c r="A54" s="138"/>
      <c r="B54" s="139"/>
      <c r="C54" s="140"/>
      <c r="D54" s="140"/>
      <c r="E54" s="140"/>
      <c r="F54" s="139"/>
      <c r="G54" s="139"/>
      <c r="H54" s="139"/>
    </row>
    <row r="55" spans="1:8" s="95" customFormat="1" ht="14.25" customHeight="1">
      <c r="A55" s="138"/>
      <c r="B55" s="139"/>
      <c r="C55" s="140"/>
      <c r="D55" s="140"/>
      <c r="E55" s="140"/>
      <c r="F55" s="139"/>
      <c r="G55" s="139"/>
      <c r="H55" s="139"/>
    </row>
    <row r="56" spans="1:8" s="95" customFormat="1" ht="14.25" customHeight="1">
      <c r="A56" s="143"/>
      <c r="B56" s="139"/>
      <c r="C56" s="140"/>
      <c r="D56" s="140"/>
      <c r="E56" s="140"/>
      <c r="F56" s="139"/>
      <c r="G56" s="139"/>
      <c r="H56" s="139"/>
    </row>
    <row r="57" spans="1:8" ht="16.5">
      <c r="A57" s="144"/>
    </row>
    <row r="62" spans="1:8" s="95" customFormat="1" ht="14.25" customHeight="1">
      <c r="A62" s="84"/>
      <c r="B62" s="147"/>
      <c r="C62" s="140"/>
      <c r="D62" s="140"/>
      <c r="E62" s="140"/>
      <c r="F62" s="139"/>
      <c r="G62" s="139"/>
      <c r="H62" s="139"/>
    </row>
    <row r="63" spans="1:8" s="95" customFormat="1" ht="14.25" customHeight="1">
      <c r="A63" s="84"/>
      <c r="B63" s="147"/>
      <c r="C63" s="140"/>
      <c r="D63" s="140"/>
      <c r="E63" s="140"/>
      <c r="F63" s="139"/>
      <c r="G63" s="139"/>
      <c r="H63" s="139"/>
    </row>
    <row r="64" spans="1:8" s="95" customFormat="1" ht="14.25" customHeight="1">
      <c r="A64" s="150"/>
      <c r="B64" s="147"/>
      <c r="C64" s="140"/>
      <c r="D64" s="140"/>
      <c r="E64" s="140"/>
      <c r="F64" s="139"/>
      <c r="G64" s="139"/>
      <c r="H64" s="139"/>
    </row>
    <row r="65" spans="1:8" s="117" customFormat="1" ht="15" customHeight="1">
      <c r="A65" s="150"/>
      <c r="B65" s="147"/>
      <c r="C65" s="140"/>
      <c r="D65" s="140"/>
      <c r="E65" s="140"/>
      <c r="F65" s="139"/>
      <c r="G65" s="139"/>
      <c r="H65" s="139"/>
    </row>
    <row r="66" spans="1:8" s="117" customFormat="1" ht="15" customHeight="1">
      <c r="A66" s="150"/>
      <c r="B66" s="147"/>
      <c r="C66" s="140"/>
      <c r="D66" s="140"/>
      <c r="E66" s="140"/>
      <c r="F66" s="139"/>
      <c r="G66" s="139"/>
      <c r="H66" s="139"/>
    </row>
    <row r="67" spans="1:8" s="149" customFormat="1">
      <c r="A67" s="150"/>
      <c r="B67" s="147"/>
      <c r="C67" s="140"/>
      <c r="D67" s="140"/>
      <c r="E67" s="140"/>
      <c r="F67" s="139"/>
      <c r="G67" s="139"/>
      <c r="H67" s="139"/>
    </row>
    <row r="68" spans="1:8" ht="14.25" customHeight="1">
      <c r="A68" s="150"/>
      <c r="B68" s="147"/>
      <c r="C68" s="140"/>
      <c r="D68" s="140"/>
      <c r="E68" s="140"/>
      <c r="F68" s="139"/>
      <c r="G68" s="139"/>
      <c r="H68" s="139"/>
    </row>
    <row r="69" spans="1:8">
      <c r="A69" s="150"/>
      <c r="B69" s="147"/>
      <c r="C69" s="140"/>
      <c r="D69" s="140"/>
      <c r="E69" s="140"/>
      <c r="F69" s="139"/>
      <c r="G69" s="139"/>
      <c r="H69" s="139"/>
    </row>
    <row r="70" spans="1:8">
      <c r="A70" s="150"/>
      <c r="B70" s="147"/>
      <c r="C70" s="140"/>
      <c r="D70" s="140"/>
      <c r="E70" s="140"/>
      <c r="F70" s="139"/>
      <c r="G70" s="139"/>
      <c r="H70" s="139"/>
    </row>
    <row r="71" spans="1:8">
      <c r="A71" s="150"/>
      <c r="B71" s="147"/>
      <c r="C71" s="210"/>
      <c r="D71" s="210"/>
      <c r="E71" s="210"/>
      <c r="F71" s="210"/>
      <c r="G71" s="210"/>
      <c r="H71" s="210"/>
    </row>
    <row r="72" spans="1:8">
      <c r="A72" s="150"/>
      <c r="B72" s="147"/>
      <c r="C72" s="140"/>
      <c r="D72" s="140"/>
      <c r="E72" s="140"/>
      <c r="F72" s="139"/>
      <c r="G72" s="139"/>
      <c r="H72" s="139"/>
    </row>
    <row r="73" spans="1:8">
      <c r="A73" s="150"/>
      <c r="B73" s="147"/>
      <c r="C73" s="140"/>
      <c r="D73" s="140"/>
      <c r="E73" s="140"/>
      <c r="F73" s="139"/>
      <c r="G73" s="139"/>
      <c r="H73" s="139"/>
    </row>
    <row r="74" spans="1:8">
      <c r="A74" s="150"/>
      <c r="B74" s="147"/>
      <c r="C74" s="140"/>
      <c r="D74" s="140"/>
      <c r="E74" s="140"/>
      <c r="F74" s="139"/>
      <c r="G74" s="139"/>
      <c r="H74" s="139"/>
    </row>
    <row r="75" spans="1:8">
      <c r="A75" s="150"/>
      <c r="B75" s="147"/>
      <c r="C75" s="140"/>
      <c r="D75" s="140"/>
      <c r="E75" s="140"/>
      <c r="F75" s="139"/>
      <c r="G75" s="139"/>
      <c r="H75" s="139"/>
    </row>
    <row r="76" spans="1:8" ht="12.95" customHeight="1">
      <c r="A76" s="150"/>
      <c r="B76" s="147"/>
      <c r="C76" s="140"/>
      <c r="D76" s="140"/>
      <c r="E76" s="140"/>
      <c r="F76" s="139"/>
      <c r="G76" s="139"/>
      <c r="H76" s="139"/>
    </row>
    <row r="77" spans="1:8" ht="12.95" customHeight="1">
      <c r="A77" s="150"/>
      <c r="B77" s="147"/>
      <c r="C77" s="140"/>
      <c r="D77" s="140"/>
      <c r="E77" s="140"/>
      <c r="F77" s="139"/>
      <c r="G77" s="139"/>
      <c r="H77" s="139"/>
    </row>
    <row r="78" spans="1:8" ht="5.25" customHeight="1">
      <c r="A78" s="150"/>
      <c r="B78" s="147"/>
      <c r="C78" s="140"/>
      <c r="D78" s="140"/>
      <c r="E78" s="140"/>
      <c r="F78" s="139"/>
      <c r="G78" s="139"/>
      <c r="H78" s="139"/>
    </row>
    <row r="79" spans="1:8">
      <c r="A79" s="150"/>
      <c r="B79" s="147"/>
      <c r="C79" s="140"/>
      <c r="D79" s="140"/>
      <c r="E79" s="140"/>
      <c r="F79" s="139"/>
      <c r="G79" s="139"/>
      <c r="H79" s="139"/>
    </row>
    <row r="80" spans="1:8">
      <c r="A80" s="150"/>
      <c r="B80" s="147"/>
      <c r="C80" s="139">
        <f>'[1]Standard Multi-Published Rates'!C10</f>
        <v>13.936499999999995</v>
      </c>
      <c r="D80" s="139">
        <f>'[1]Standard Multi-Published Rates'!D10</f>
        <v>15.503999999999994</v>
      </c>
      <c r="E80" s="139">
        <f>'[1]Standard Multi-Published Rates'!E10</f>
        <v>19.645999999999997</v>
      </c>
      <c r="F80" s="139">
        <f>'[1]Standard Multi-Published Rates'!F10</f>
        <v>23.255999999999993</v>
      </c>
      <c r="G80" s="139">
        <f>'[1]Standard Multi-Published Rates'!G10</f>
        <v>26.504999999999992</v>
      </c>
      <c r="H80" s="139">
        <f>'[1]Standard Multi-Published Rates'!H10</f>
        <v>29.449999999999992</v>
      </c>
    </row>
    <row r="81" spans="1:8">
      <c r="A81" s="138"/>
      <c r="B81" s="147"/>
      <c r="C81" s="140"/>
      <c r="D81" s="140"/>
      <c r="E81" s="140"/>
      <c r="F81" s="139"/>
      <c r="G81" s="139"/>
      <c r="H81" s="139"/>
    </row>
    <row r="82" spans="1:8">
      <c r="A82" s="138"/>
      <c r="B82" s="147"/>
      <c r="C82" s="140"/>
      <c r="D82" s="140"/>
      <c r="E82" s="140"/>
      <c r="F82" s="139"/>
      <c r="G82" s="139"/>
      <c r="H82" s="139"/>
    </row>
    <row r="83" spans="1:8">
      <c r="A83" s="138"/>
      <c r="B83" s="147"/>
      <c r="C83" s="140"/>
      <c r="D83" s="140"/>
      <c r="E83" s="140"/>
      <c r="F83" s="139"/>
      <c r="G83" s="139"/>
      <c r="H83" s="139"/>
    </row>
    <row r="84" spans="1:8">
      <c r="A84" s="138"/>
      <c r="B84" s="147"/>
      <c r="C84" s="140"/>
      <c r="D84" s="140"/>
      <c r="E84" s="140"/>
      <c r="F84" s="139"/>
      <c r="G84" s="139"/>
      <c r="H84" s="139"/>
    </row>
    <row r="85" spans="1:8">
      <c r="A85" s="138"/>
      <c r="B85" s="147"/>
      <c r="C85" s="140"/>
      <c r="D85" s="140"/>
      <c r="E85" s="140"/>
      <c r="F85" s="139"/>
      <c r="G85" s="139"/>
      <c r="H85" s="139"/>
    </row>
    <row r="86" spans="1:8">
      <c r="A86" s="138"/>
      <c r="B86" s="147"/>
      <c r="C86" s="140"/>
      <c r="D86" s="140"/>
      <c r="E86" s="140"/>
      <c r="F86" s="139"/>
      <c r="G86" s="139"/>
      <c r="H86" s="139"/>
    </row>
    <row r="87" spans="1:8">
      <c r="A87" s="138"/>
      <c r="B87" s="147"/>
      <c r="C87" s="140"/>
      <c r="D87" s="140"/>
      <c r="E87" s="140"/>
      <c r="F87" s="139"/>
      <c r="G87" s="139"/>
      <c r="H87" s="139"/>
    </row>
    <row r="88" spans="1:8">
      <c r="A88" s="138"/>
      <c r="B88" s="147"/>
      <c r="C88" s="140"/>
      <c r="D88" s="140"/>
      <c r="E88" s="140"/>
      <c r="F88" s="139"/>
      <c r="G88" s="139"/>
      <c r="H88" s="139"/>
    </row>
  </sheetData>
  <mergeCells count="4">
    <mergeCell ref="A2:H2"/>
    <mergeCell ref="A3:H3"/>
    <mergeCell ref="A4:H4"/>
    <mergeCell ref="A5:H5"/>
  </mergeCells>
  <conditionalFormatting sqref="C21:H40 C41:D45 H41:H45">
    <cfRule type="cellIs" dxfId="4" priority="4" stopIfTrue="1" operator="equal">
      <formula>C$17*2</formula>
    </cfRule>
  </conditionalFormatting>
  <conditionalFormatting sqref="E41:E45">
    <cfRule type="cellIs" dxfId="3" priority="3" stopIfTrue="1" operator="equal">
      <formula>E$17*2</formula>
    </cfRule>
  </conditionalFormatting>
  <conditionalFormatting sqref="F41:F45">
    <cfRule type="cellIs" dxfId="2" priority="2" stopIfTrue="1" operator="equal">
      <formula>F$17*2</formula>
    </cfRule>
  </conditionalFormatting>
  <conditionalFormatting sqref="G41:G45">
    <cfRule type="cellIs" dxfId="1" priority="1" stopIfTrue="1" operator="equal">
      <formula>G$17*2</formula>
    </cfRule>
  </conditionalFormatting>
  <printOptions horizontalCentered="1"/>
  <pageMargins left="0.25" right="0.25" top="0.25" bottom="0.1" header="0.17" footer="0.25"/>
  <pageSetup paperSize="9" scale="67" orientation="portrait" horizontalDpi="4294967292" r:id="rId1"/>
  <headerFooter alignWithMargins="0">
    <oddFooter>&amp;L&amp;"Arial,Bold"United Parcel Service Confidential&amp;C&amp;"Arial,Regular"&amp;D</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H117"/>
  <sheetViews>
    <sheetView showGridLines="0" zoomScale="70" zoomScaleNormal="75" workbookViewId="0">
      <selection activeCell="P80" sqref="P80"/>
    </sheetView>
  </sheetViews>
  <sheetFormatPr defaultColWidth="9.140625" defaultRowHeight="12.75"/>
  <cols>
    <col min="1" max="1" width="11.140625" style="75" customWidth="1"/>
    <col min="2" max="2" width="10.5703125" style="145" customWidth="1"/>
    <col min="3" max="3" width="23" style="141" customWidth="1"/>
    <col min="4" max="5" width="23" style="146" customWidth="1"/>
    <col min="6" max="8" width="23" style="141" customWidth="1"/>
    <col min="9" max="16384" width="9.140625" style="75"/>
  </cols>
  <sheetData>
    <row r="1" spans="1:8" ht="27" customHeight="1">
      <c r="A1" s="67"/>
      <c r="B1" s="68"/>
      <c r="C1" s="214"/>
      <c r="D1" s="69"/>
      <c r="E1" s="70"/>
      <c r="F1" s="72"/>
      <c r="G1" s="72"/>
      <c r="H1" s="72"/>
    </row>
    <row r="2" spans="1:8" ht="30" customHeight="1">
      <c r="A2" s="188" t="str">
        <f>'[1]Expr Plus-Net Rates'!$A$2</f>
        <v>VIAMED LTD</v>
      </c>
      <c r="B2" s="188"/>
      <c r="C2" s="188"/>
      <c r="D2" s="188"/>
      <c r="E2" s="188"/>
      <c r="F2" s="188"/>
      <c r="G2" s="188"/>
      <c r="H2" s="188"/>
    </row>
    <row r="3" spans="1:8" s="81" customFormat="1" ht="33" customHeight="1">
      <c r="A3" s="189" t="s">
        <v>540</v>
      </c>
      <c r="B3" s="189"/>
      <c r="C3" s="189"/>
      <c r="D3" s="189"/>
      <c r="E3" s="189"/>
      <c r="F3" s="189"/>
      <c r="G3" s="189"/>
      <c r="H3" s="189"/>
    </row>
    <row r="4" spans="1:8" s="81" customFormat="1" ht="33" customHeight="1">
      <c r="A4" s="189" t="s">
        <v>501</v>
      </c>
      <c r="B4" s="189"/>
      <c r="C4" s="189"/>
      <c r="D4" s="189"/>
      <c r="E4" s="189"/>
      <c r="F4" s="189"/>
      <c r="G4" s="189"/>
      <c r="H4" s="189"/>
    </row>
    <row r="5" spans="1:8" ht="21.75" customHeight="1">
      <c r="A5" s="191" t="s">
        <v>502</v>
      </c>
      <c r="B5" s="191"/>
      <c r="C5" s="191"/>
      <c r="D5" s="191"/>
      <c r="E5" s="191"/>
      <c r="F5" s="191"/>
      <c r="G5" s="191"/>
      <c r="H5" s="191"/>
    </row>
    <row r="6" spans="1:8" ht="20.25">
      <c r="A6" s="192"/>
      <c r="B6" s="193"/>
      <c r="C6" s="194"/>
      <c r="D6" s="194"/>
      <c r="E6" s="194"/>
      <c r="F6" s="194"/>
      <c r="G6" s="194"/>
      <c r="H6" s="194"/>
    </row>
    <row r="7" spans="1:8" ht="20.25">
      <c r="A7" s="86"/>
      <c r="B7" s="87"/>
      <c r="C7" s="87"/>
      <c r="D7" s="87"/>
      <c r="E7" s="87"/>
      <c r="F7" s="87"/>
      <c r="G7" s="87"/>
      <c r="H7" s="87"/>
    </row>
    <row r="8" spans="1:8">
      <c r="A8" s="87"/>
      <c r="B8" s="87"/>
      <c r="C8" s="87"/>
      <c r="D8" s="87"/>
      <c r="E8" s="87"/>
      <c r="F8" s="87"/>
      <c r="G8" s="87"/>
      <c r="H8" s="87"/>
    </row>
    <row r="9" spans="1:8">
      <c r="A9" s="87"/>
      <c r="B9" s="87"/>
      <c r="C9" s="87"/>
      <c r="D9" s="87"/>
      <c r="E9" s="87"/>
      <c r="F9" s="87"/>
      <c r="G9" s="87"/>
      <c r="H9" s="87"/>
    </row>
    <row r="10" spans="1:8">
      <c r="A10" s="87"/>
      <c r="B10" s="87"/>
      <c r="C10" s="87"/>
      <c r="D10" s="87"/>
      <c r="E10" s="87"/>
      <c r="F10" s="87"/>
      <c r="G10" s="87"/>
      <c r="H10" s="87"/>
    </row>
    <row r="11" spans="1:8">
      <c r="A11" s="87"/>
      <c r="B11" s="87"/>
      <c r="C11" s="87"/>
      <c r="D11" s="87"/>
      <c r="E11" s="87"/>
      <c r="F11" s="87"/>
      <c r="G11" s="87"/>
      <c r="H11" s="87"/>
    </row>
    <row r="12" spans="1:8">
      <c r="A12" s="87"/>
      <c r="B12" s="87"/>
      <c r="C12" s="87"/>
      <c r="D12" s="87"/>
      <c r="E12" s="87"/>
      <c r="F12" s="87"/>
      <c r="G12" s="87"/>
      <c r="H12" s="87"/>
    </row>
    <row r="13" spans="1:8">
      <c r="A13" s="87"/>
      <c r="B13" s="87"/>
      <c r="C13" s="87"/>
      <c r="D13" s="87"/>
      <c r="E13" s="87"/>
      <c r="F13" s="87"/>
      <c r="G13" s="87"/>
      <c r="H13" s="87"/>
    </row>
    <row r="14" spans="1:8" ht="20.25">
      <c r="A14" s="83"/>
      <c r="B14" s="84"/>
      <c r="C14" s="85"/>
      <c r="D14" s="85"/>
      <c r="E14" s="85"/>
      <c r="F14" s="85"/>
      <c r="G14" s="85"/>
      <c r="H14" s="85"/>
    </row>
    <row r="15" spans="1:8" ht="21" thickBot="1">
      <c r="A15" s="83"/>
      <c r="B15" s="84"/>
      <c r="C15" s="85"/>
      <c r="D15" s="85"/>
      <c r="E15" s="85"/>
      <c r="F15" s="85"/>
      <c r="G15" s="85"/>
      <c r="H15" s="85"/>
    </row>
    <row r="16" spans="1:8" s="93" customFormat="1" ht="16.5" customHeight="1" thickBot="1">
      <c r="A16" s="90" t="s">
        <v>503</v>
      </c>
      <c r="B16" s="91"/>
      <c r="C16" s="154" t="str">
        <f>IF('[1]Expedited-Published Rates'!C8="","",'[1]Expedited-Published Rates'!C8)</f>
        <v xml:space="preserve"> </v>
      </c>
      <c r="D16" s="154" t="str">
        <f>IF('[1]Expedited-Published Rates'!D8="","",'[1]Expedited-Published Rates'!D8)</f>
        <v xml:space="preserve"> </v>
      </c>
      <c r="E16" s="154" t="str">
        <f>IF('[1]Expedited-Published Rates'!E8="","",'[1]Expedited-Published Rates'!E8)</f>
        <v xml:space="preserve"> </v>
      </c>
      <c r="F16" s="154" t="str">
        <f>IF('[1]Expedited-Published Rates'!F8="","",'[1]Expedited-Published Rates'!F8)</f>
        <v xml:space="preserve"> </v>
      </c>
      <c r="G16" s="92" t="str">
        <f>IF('[1]Expedited-Published Rates'!G8="","",'[1]Expedited-Published Rates'!G8)</f>
        <v xml:space="preserve"> </v>
      </c>
      <c r="H16" s="92" t="str">
        <f>IF('[1]Expedited-Published Rates'!H8="","",'[1]Expedited-Published Rates'!H8)</f>
        <v xml:space="preserve"> </v>
      </c>
    </row>
    <row r="17" spans="1:8" s="95" customFormat="1" ht="14.25" customHeight="1">
      <c r="A17" s="115"/>
      <c r="B17" s="116"/>
      <c r="C17" s="94"/>
      <c r="D17" s="94"/>
      <c r="E17" s="94"/>
      <c r="F17" s="94"/>
      <c r="G17" s="94"/>
      <c r="H17" s="94"/>
    </row>
    <row r="18" spans="1:8" s="93" customFormat="1" ht="14.25" customHeight="1" thickBot="1">
      <c r="A18" s="96" t="s">
        <v>520</v>
      </c>
      <c r="B18" s="204"/>
      <c r="C18" s="215"/>
      <c r="D18" s="205"/>
      <c r="E18" s="205"/>
      <c r="F18" s="205"/>
      <c r="G18" s="205"/>
      <c r="H18" s="205"/>
    </row>
    <row r="19" spans="1:8" s="93" customFormat="1" ht="14.25" customHeight="1" thickBot="1">
      <c r="A19" s="100" t="s">
        <v>505</v>
      </c>
      <c r="B19" s="101"/>
      <c r="C19" s="102" t="s">
        <v>541</v>
      </c>
      <c r="D19" s="102" t="s">
        <v>506</v>
      </c>
      <c r="E19" s="102" t="s">
        <v>507</v>
      </c>
      <c r="F19" s="102" t="s">
        <v>508</v>
      </c>
      <c r="G19" s="102" t="s">
        <v>511</v>
      </c>
      <c r="H19" s="102" t="s">
        <v>542</v>
      </c>
    </row>
    <row r="20" spans="1:8" s="95" customFormat="1" ht="14.25" customHeight="1">
      <c r="A20" s="119">
        <v>1</v>
      </c>
      <c r="B20" s="132" t="s">
        <v>519</v>
      </c>
      <c r="C20" s="170">
        <f>IF('[1]Expedited-Published Rates'!C$6=0,'[1]Expedited-Published Rates'!L12-('[1]Expedited-Published Rates'!L12*'[1]Expedited-Published Rates'!C12),IF(('[1]Expedited-Published Rates'!L12-('[1]Expedited-Published Rates'!L12*'[1]Expedited-Published Rates'!C12))&gt;'[1]Expedited-Published Rates'!C$8,('[1]Expedited-Published Rates'!L12-('[1]Expedited-Published Rates'!L12*'[1]Expedited-Published Rates'!C12)),'[1]Expedited-Published Rates'!C$8))</f>
        <v>40.686949999999996</v>
      </c>
      <c r="D20" s="162">
        <f>IF('[1]Expedited-Published Rates'!D$6=0,'[1]Expedited-Published Rates'!M12-('[1]Expedited-Published Rates'!M12*'[1]Expedited-Published Rates'!D12),IF(('[1]Expedited-Published Rates'!M12-('[1]Expedited-Published Rates'!M12*'[1]Expedited-Published Rates'!D12))&gt;'[1]Expedited-Published Rates'!D$8,('[1]Expedited-Published Rates'!M12-('[1]Expedited-Published Rates'!M12*'[1]Expedited-Published Rates'!D12)),'[1]Expedited-Published Rates'!D$8))</f>
        <v>33.304019999999994</v>
      </c>
      <c r="E20" s="162">
        <f>IF('[1]Expedited-Published Rates'!E$6=0,'[1]Expedited-Published Rates'!N12-('[1]Expedited-Published Rates'!N12*'[1]Expedited-Published Rates'!E12),IF(('[1]Expedited-Published Rates'!N12-('[1]Expedited-Published Rates'!N12*'[1]Expedited-Published Rates'!E12))&gt;'[1]Expedited-Published Rates'!E$8,('[1]Expedited-Published Rates'!N12-('[1]Expedited-Published Rates'!N12*'[1]Expedited-Published Rates'!E12)),'[1]Expedited-Published Rates'!E$8))</f>
        <v>38.423569999999998</v>
      </c>
      <c r="F20" s="162">
        <f>IF('[1]Expedited-Published Rates'!F$6=0,'[1]Expedited-Published Rates'!O12-('[1]Expedited-Published Rates'!O12*'[1]Expedited-Published Rates'!F12),IF(('[1]Expedited-Published Rates'!O12-('[1]Expedited-Published Rates'!O12*'[1]Expedited-Published Rates'!F12))&gt;'[1]Expedited-Published Rates'!F$8,('[1]Expedited-Published Rates'!O12-('[1]Expedited-Published Rates'!O12*'[1]Expedited-Published Rates'!F12)),'[1]Expedited-Published Rates'!F$8))</f>
        <v>43.731735</v>
      </c>
      <c r="G20" s="162">
        <f>IF('[1]Expedited-Published Rates'!G$6=0,'[1]Expedited-Published Rates'!P12-('[1]Expedited-Published Rates'!P12*'[1]Expedited-Published Rates'!G12),IF(('[1]Expedited-Published Rates'!P12-('[1]Expedited-Published Rates'!P12*'[1]Expedited-Published Rates'!G12))&gt;'[1]Expedited-Published Rates'!G$8,('[1]Expedited-Published Rates'!P12-('[1]Expedited-Published Rates'!P12*'[1]Expedited-Published Rates'!G12)),'[1]Expedited-Published Rates'!G$8))</f>
        <v>43.758679999999998</v>
      </c>
      <c r="H20" s="171">
        <f>IF('[1]Expedited-Published Rates'!H$6=0,'[1]Expedited-Published Rates'!Q12-('[1]Expedited-Published Rates'!Q12*'[1]Expedited-Published Rates'!H12),IF(('[1]Expedited-Published Rates'!Q12-('[1]Expedited-Published Rates'!Q12*'[1]Expedited-Published Rates'!H12))&gt;'[1]Expedited-Published Rates'!H$8,('[1]Expedited-Published Rates'!Q12-('[1]Expedited-Published Rates'!Q12*'[1]Expedited-Published Rates'!H12)),'[1]Expedited-Published Rates'!H$8))</f>
        <v>56.665334999999999</v>
      </c>
    </row>
    <row r="21" spans="1:8" s="95" customFormat="1" ht="14.25" customHeight="1">
      <c r="A21" s="108">
        <v>2</v>
      </c>
      <c r="B21" s="134" t="s">
        <v>519</v>
      </c>
      <c r="C21" s="172">
        <f>IF('[1]Expedited-Published Rates'!C$6=0,'[1]Expedited-Published Rates'!L13-('[1]Expedited-Published Rates'!L13*'[1]Expedited-Published Rates'!C13),IF(('[1]Expedited-Published Rates'!L13-('[1]Expedited-Published Rates'!L13*'[1]Expedited-Published Rates'!C13))&gt;'[1]Expedited-Published Rates'!C$8,('[1]Expedited-Published Rates'!L13-('[1]Expedited-Published Rates'!L13*'[1]Expedited-Published Rates'!C13)),'[1]Expedited-Published Rates'!C$8))</f>
        <v>49.632689999999997</v>
      </c>
      <c r="D21" s="165">
        <f>IF('[1]Expedited-Published Rates'!D$6=0,'[1]Expedited-Published Rates'!M13-('[1]Expedited-Published Rates'!M13*'[1]Expedited-Published Rates'!D13),IF(('[1]Expedited-Published Rates'!M13-('[1]Expedited-Published Rates'!M13*'[1]Expedited-Published Rates'!D13))&gt;'[1]Expedited-Published Rates'!D$8,('[1]Expedited-Published Rates'!M13-('[1]Expedited-Published Rates'!M13*'[1]Expedited-Published Rates'!D13)),'[1]Expedited-Published Rates'!D$8))</f>
        <v>37.318825000000004</v>
      </c>
      <c r="E21" s="165">
        <f>IF('[1]Expedited-Published Rates'!E$6=0,'[1]Expedited-Published Rates'!N13-('[1]Expedited-Published Rates'!N13*'[1]Expedited-Published Rates'!E13),IF(('[1]Expedited-Published Rates'!N13-('[1]Expedited-Published Rates'!N13*'[1]Expedited-Published Rates'!E13))&gt;'[1]Expedited-Published Rates'!E$8,('[1]Expedited-Published Rates'!N13-('[1]Expedited-Published Rates'!N13*'[1]Expedited-Published Rates'!E13)),'[1]Expedited-Published Rates'!E$8))</f>
        <v>43.516174999999997</v>
      </c>
      <c r="F21" s="165">
        <f>IF('[1]Expedited-Published Rates'!F$6=0,'[1]Expedited-Published Rates'!O13-('[1]Expedited-Published Rates'!O13*'[1]Expedited-Published Rates'!F13),IF(('[1]Expedited-Published Rates'!O13-('[1]Expedited-Published Rates'!O13*'[1]Expedited-Published Rates'!F13))&gt;'[1]Expedited-Published Rates'!F$8,('[1]Expedited-Published Rates'!O13-('[1]Expedited-Published Rates'!O13*'[1]Expedited-Published Rates'!F13)),'[1]Expedited-Published Rates'!F$8))</f>
        <v>50.225479999999997</v>
      </c>
      <c r="G21" s="165">
        <f>IF('[1]Expedited-Published Rates'!G$6=0,'[1]Expedited-Published Rates'!P13-('[1]Expedited-Published Rates'!P13*'[1]Expedited-Published Rates'!G13),IF(('[1]Expedited-Published Rates'!P13-('[1]Expedited-Published Rates'!P13*'[1]Expedited-Published Rates'!G13))&gt;'[1]Expedited-Published Rates'!G$8,('[1]Expedited-Published Rates'!P13-('[1]Expedited-Published Rates'!P13*'[1]Expedited-Published Rates'!G13)),'[1]Expedited-Published Rates'!G$8))</f>
        <v>50.252425000000002</v>
      </c>
      <c r="H21" s="173">
        <f>IF('[1]Expedited-Published Rates'!H$6=0,'[1]Expedited-Published Rates'!Q13-('[1]Expedited-Published Rates'!Q13*'[1]Expedited-Published Rates'!H13),IF(('[1]Expedited-Published Rates'!Q13-('[1]Expedited-Published Rates'!Q13*'[1]Expedited-Published Rates'!H13))&gt;'[1]Expedited-Published Rates'!H$8,('[1]Expedited-Published Rates'!Q13-('[1]Expedited-Published Rates'!Q13*'[1]Expedited-Published Rates'!H13)),'[1]Expedited-Published Rates'!H$8))</f>
        <v>69.706715000000003</v>
      </c>
    </row>
    <row r="22" spans="1:8" s="117" customFormat="1" ht="15">
      <c r="A22" s="108">
        <v>3</v>
      </c>
      <c r="B22" s="134" t="s">
        <v>519</v>
      </c>
      <c r="C22" s="172">
        <f>IF('[1]Expedited-Published Rates'!C$6=0,'[1]Expedited-Published Rates'!L14-('[1]Expedited-Published Rates'!L14*'[1]Expedited-Published Rates'!C14),IF(('[1]Expedited-Published Rates'!L14-('[1]Expedited-Published Rates'!L14*'[1]Expedited-Published Rates'!C14))&gt;'[1]Expedited-Published Rates'!C$8,('[1]Expedited-Published Rates'!L14-('[1]Expedited-Published Rates'!L14*'[1]Expedited-Published Rates'!C14)),'[1]Expedited-Published Rates'!C$8))</f>
        <v>55.560589999999998</v>
      </c>
      <c r="D22" s="165">
        <f>IF('[1]Expedited-Published Rates'!D$6=0,'[1]Expedited-Published Rates'!M14-('[1]Expedited-Published Rates'!M14*'[1]Expedited-Published Rates'!D14),IF(('[1]Expedited-Published Rates'!M14-('[1]Expedited-Published Rates'!M14*'[1]Expedited-Published Rates'!D14))&gt;'[1]Expedited-Published Rates'!D$8,('[1]Expedited-Published Rates'!M14-('[1]Expedited-Published Rates'!M14*'[1]Expedited-Published Rates'!D14)),'[1]Expedited-Published Rates'!D$8))</f>
        <v>41.252794999999999</v>
      </c>
      <c r="E22" s="165">
        <f>IF('[1]Expedited-Published Rates'!E$6=0,'[1]Expedited-Published Rates'!N14-('[1]Expedited-Published Rates'!N14*'[1]Expedited-Published Rates'!E14),IF(('[1]Expedited-Published Rates'!N14-('[1]Expedited-Published Rates'!N14*'[1]Expedited-Published Rates'!E14))&gt;'[1]Expedited-Published Rates'!E$8,('[1]Expedited-Published Rates'!N14-('[1]Expedited-Published Rates'!N14*'[1]Expedited-Published Rates'!E14)),'[1]Expedited-Published Rates'!E$8))</f>
        <v>51.087719999999997</v>
      </c>
      <c r="F22" s="165">
        <f>IF('[1]Expedited-Published Rates'!F$6=0,'[1]Expedited-Published Rates'!O14-('[1]Expedited-Published Rates'!O14*'[1]Expedited-Published Rates'!F14),IF(('[1]Expedited-Published Rates'!O14-('[1]Expedited-Published Rates'!O14*'[1]Expedited-Published Rates'!F14))&gt;'[1]Expedited-Published Rates'!F$8,('[1]Expedited-Published Rates'!O14-('[1]Expedited-Published Rates'!O14*'[1]Expedited-Published Rates'!F14)),'[1]Expedited-Published Rates'!F$8))</f>
        <v>56.719225000000002</v>
      </c>
      <c r="G22" s="165">
        <f>IF('[1]Expedited-Published Rates'!G$6=0,'[1]Expedited-Published Rates'!P14-('[1]Expedited-Published Rates'!P14*'[1]Expedited-Published Rates'!G14),IF(('[1]Expedited-Published Rates'!P14-('[1]Expedited-Published Rates'!P14*'[1]Expedited-Published Rates'!G14))&gt;'[1]Expedited-Published Rates'!G$8,('[1]Expedited-Published Rates'!P14-('[1]Expedited-Published Rates'!P14*'[1]Expedited-Published Rates'!G14)),'[1]Expedited-Published Rates'!G$8))</f>
        <v>56.746169999999999</v>
      </c>
      <c r="H22" s="173">
        <f>IF('[1]Expedited-Published Rates'!H$6=0,'[1]Expedited-Published Rates'!Q14-('[1]Expedited-Published Rates'!Q14*'[1]Expedited-Published Rates'!H14),IF(('[1]Expedited-Published Rates'!Q14-('[1]Expedited-Published Rates'!Q14*'[1]Expedited-Published Rates'!H14))&gt;'[1]Expedited-Published Rates'!H$8,('[1]Expedited-Published Rates'!Q14-('[1]Expedited-Published Rates'!Q14*'[1]Expedited-Published Rates'!H14)),'[1]Expedited-Published Rates'!H$8))</f>
        <v>80.53860499999999</v>
      </c>
    </row>
    <row r="23" spans="1:8" s="117" customFormat="1" ht="15">
      <c r="A23" s="108">
        <v>4</v>
      </c>
      <c r="B23" s="134" t="s">
        <v>519</v>
      </c>
      <c r="C23" s="172">
        <f>IF('[1]Expedited-Published Rates'!C$6=0,'[1]Expedited-Published Rates'!L15-('[1]Expedited-Published Rates'!L15*'[1]Expedited-Published Rates'!C15),IF(('[1]Expedited-Published Rates'!L15-('[1]Expedited-Published Rates'!L15*'[1]Expedited-Published Rates'!C15))&gt;'[1]Expedited-Published Rates'!C$8,('[1]Expedited-Published Rates'!L15-('[1]Expedited-Published Rates'!L15*'[1]Expedited-Published Rates'!C15)),'[1]Expedited-Published Rates'!C$8))</f>
        <v>60.680139999999994</v>
      </c>
      <c r="D23" s="165">
        <f>IF('[1]Expedited-Published Rates'!D$6=0,'[1]Expedited-Published Rates'!M15-('[1]Expedited-Published Rates'!M15*'[1]Expedited-Published Rates'!D15),IF(('[1]Expedited-Published Rates'!M15-('[1]Expedited-Published Rates'!M15*'[1]Expedited-Published Rates'!D15))&gt;'[1]Expedited-Published Rates'!D$8,('[1]Expedited-Published Rates'!M15-('[1]Expedited-Published Rates'!M15*'[1]Expedited-Published Rates'!D15)),'[1]Expedited-Published Rates'!D$8))</f>
        <v>45.159819999999996</v>
      </c>
      <c r="E23" s="165">
        <f>IF('[1]Expedited-Published Rates'!E$6=0,'[1]Expedited-Published Rates'!N15-('[1]Expedited-Published Rates'!N15*'[1]Expedited-Published Rates'!E15),IF(('[1]Expedited-Published Rates'!N15-('[1]Expedited-Published Rates'!N15*'[1]Expedited-Published Rates'!E15))&gt;'[1]Expedited-Published Rates'!E$8,('[1]Expedited-Published Rates'!N15-('[1]Expedited-Published Rates'!N15*'[1]Expedited-Published Rates'!E15)),'[1]Expedited-Published Rates'!E$8))</f>
        <v>56.584499999999998</v>
      </c>
      <c r="F23" s="165">
        <f>IF('[1]Expedited-Published Rates'!F$6=0,'[1]Expedited-Published Rates'!O15-('[1]Expedited-Published Rates'!O15*'[1]Expedited-Published Rates'!F15),IF(('[1]Expedited-Published Rates'!O15-('[1]Expedited-Published Rates'!O15*'[1]Expedited-Published Rates'!F15))&gt;'[1]Expedited-Published Rates'!F$8,('[1]Expedited-Published Rates'!O15-('[1]Expedited-Published Rates'!O15*'[1]Expedited-Published Rates'!F15)),'[1]Expedited-Published Rates'!F$8))</f>
        <v>63.212969999999999</v>
      </c>
      <c r="G23" s="165">
        <f>IF('[1]Expedited-Published Rates'!G$6=0,'[1]Expedited-Published Rates'!P15-('[1]Expedited-Published Rates'!P15*'[1]Expedited-Published Rates'!G15),IF(('[1]Expedited-Published Rates'!P15-('[1]Expedited-Published Rates'!P15*'[1]Expedited-Published Rates'!G15))&gt;'[1]Expedited-Published Rates'!G$8,('[1]Expedited-Published Rates'!P15-('[1]Expedited-Published Rates'!P15*'[1]Expedited-Published Rates'!G15)),'[1]Expedited-Published Rates'!G$8))</f>
        <v>63.293804999999999</v>
      </c>
      <c r="H23" s="173">
        <f>IF('[1]Expedited-Published Rates'!H$6=0,'[1]Expedited-Published Rates'!Q15-('[1]Expedited-Published Rates'!Q15*'[1]Expedited-Published Rates'!H15),IF(('[1]Expedited-Published Rates'!Q15-('[1]Expedited-Published Rates'!Q15*'[1]Expedited-Published Rates'!H15))&gt;'[1]Expedited-Published Rates'!H$8,('[1]Expedited-Published Rates'!Q15-('[1]Expedited-Published Rates'!Q15*'[1]Expedited-Published Rates'!H15)),'[1]Expedited-Published Rates'!H$8))</f>
        <v>89.187950000000001</v>
      </c>
    </row>
    <row r="24" spans="1:8" ht="14.25">
      <c r="A24" s="121">
        <v>5</v>
      </c>
      <c r="B24" s="174" t="s">
        <v>519</v>
      </c>
      <c r="C24" s="178">
        <f>IF('[1]Expedited-Published Rates'!C$6=0,'[1]Expedited-Published Rates'!L16-('[1]Expedited-Published Rates'!L16*'[1]Expedited-Published Rates'!C16),IF(('[1]Expedited-Published Rates'!L16-('[1]Expedited-Published Rates'!L16*'[1]Expedited-Published Rates'!C16))&gt;'[1]Expedited-Published Rates'!C$8,('[1]Expedited-Published Rates'!L16-('[1]Expedited-Published Rates'!L16*'[1]Expedited-Published Rates'!C16)),'[1]Expedited-Published Rates'!C$8))</f>
        <v>66.715820000000008</v>
      </c>
      <c r="D24" s="179">
        <f>IF('[1]Expedited-Published Rates'!D$6=0,'[1]Expedited-Published Rates'!M16-('[1]Expedited-Published Rates'!M16*'[1]Expedited-Published Rates'!D16),IF(('[1]Expedited-Published Rates'!M16-('[1]Expedited-Published Rates'!M16*'[1]Expedited-Published Rates'!D16))&gt;'[1]Expedited-Published Rates'!D$8,('[1]Expedited-Published Rates'!M16-('[1]Expedited-Published Rates'!M16*'[1]Expedited-Published Rates'!D16)),'[1]Expedited-Published Rates'!D$8))</f>
        <v>49.066845000000001</v>
      </c>
      <c r="E24" s="179">
        <f>IF('[1]Expedited-Published Rates'!E$6=0,'[1]Expedited-Published Rates'!N16-('[1]Expedited-Published Rates'!N16*'[1]Expedited-Published Rates'!E16),IF(('[1]Expedited-Published Rates'!N16-('[1]Expedited-Published Rates'!N16*'[1]Expedited-Published Rates'!E16))&gt;'[1]Expedited-Published Rates'!E$8,('[1]Expedited-Published Rates'!N16-('[1]Expedited-Published Rates'!N16*'[1]Expedited-Published Rates'!E16)),'[1]Expedited-Published Rates'!E$8))</f>
        <v>62.08128</v>
      </c>
      <c r="F24" s="179">
        <f>IF('[1]Expedited-Published Rates'!F$6=0,'[1]Expedited-Published Rates'!O16-('[1]Expedited-Published Rates'!O16*'[1]Expedited-Published Rates'!F16),IF(('[1]Expedited-Published Rates'!O16-('[1]Expedited-Published Rates'!O16*'[1]Expedited-Published Rates'!F16))&gt;'[1]Expedited-Published Rates'!F$8,('[1]Expedited-Published Rates'!O16-('[1]Expedited-Published Rates'!O16*'[1]Expedited-Published Rates'!F16)),'[1]Expedited-Published Rates'!F$8))</f>
        <v>69.598935000000012</v>
      </c>
      <c r="G24" s="179">
        <f>IF('[1]Expedited-Published Rates'!G$6=0,'[1]Expedited-Published Rates'!P16-('[1]Expedited-Published Rates'!P16*'[1]Expedited-Published Rates'!G16),IF(('[1]Expedited-Published Rates'!P16-('[1]Expedited-Published Rates'!P16*'[1]Expedited-Published Rates'!G16))&gt;'[1]Expedited-Published Rates'!G$8,('[1]Expedited-Published Rates'!P16-('[1]Expedited-Published Rates'!P16*'[1]Expedited-Published Rates'!G16)),'[1]Expedited-Published Rates'!G$8))</f>
        <v>69.976164999999995</v>
      </c>
      <c r="H24" s="180">
        <f>IF('[1]Expedited-Published Rates'!H$6=0,'[1]Expedited-Published Rates'!Q16-('[1]Expedited-Published Rates'!Q16*'[1]Expedited-Published Rates'!H16),IF(('[1]Expedited-Published Rates'!Q16-('[1]Expedited-Published Rates'!Q16*'[1]Expedited-Published Rates'!H16))&gt;'[1]Expedited-Published Rates'!H$8,('[1]Expedited-Published Rates'!Q16-('[1]Expedited-Published Rates'!Q16*'[1]Expedited-Published Rates'!H16)),'[1]Expedited-Published Rates'!H$8))</f>
        <v>97.837294999999997</v>
      </c>
    </row>
    <row r="25" spans="1:8" s="95" customFormat="1" ht="14.25" customHeight="1">
      <c r="A25" s="108">
        <v>6</v>
      </c>
      <c r="B25" s="134" t="s">
        <v>519</v>
      </c>
      <c r="C25" s="175">
        <f>IF('[1]Expedited-Published Rates'!C$6=0,'[1]Expedited-Published Rates'!L17-('[1]Expedited-Published Rates'!L17*'[1]Expedited-Published Rates'!C17),IF(('[1]Expedited-Published Rates'!L17-('[1]Expedited-Published Rates'!L17*'[1]Expedited-Published Rates'!C17))&gt;'[1]Expedited-Published Rates'!C$8,('[1]Expedited-Published Rates'!L17-('[1]Expedited-Published Rates'!L17*'[1]Expedited-Published Rates'!C17)),'[1]Expedited-Published Rates'!C$8))</f>
        <v>71.323414999999997</v>
      </c>
      <c r="D25" s="176">
        <f>IF('[1]Expedited-Published Rates'!D$6=0,'[1]Expedited-Published Rates'!M17-('[1]Expedited-Published Rates'!M17*'[1]Expedited-Published Rates'!D17),IF(('[1]Expedited-Published Rates'!M17-('[1]Expedited-Published Rates'!M17*'[1]Expedited-Published Rates'!D17))&gt;'[1]Expedited-Published Rates'!D$8,('[1]Expedited-Published Rates'!M17-('[1]Expedited-Published Rates'!M17*'[1]Expedited-Published Rates'!D17)),'[1]Expedited-Published Rates'!D$8))</f>
        <v>50.926049999999996</v>
      </c>
      <c r="E25" s="176">
        <f>IF('[1]Expedited-Published Rates'!E$6=0,'[1]Expedited-Published Rates'!N17-('[1]Expedited-Published Rates'!N17*'[1]Expedited-Published Rates'!E17),IF(('[1]Expedited-Published Rates'!N17-('[1]Expedited-Published Rates'!N17*'[1]Expedited-Published Rates'!E17))&gt;'[1]Expedited-Published Rates'!E$8,('[1]Expedited-Published Rates'!N17-('[1]Expedited-Published Rates'!N17*'[1]Expedited-Published Rates'!E17)),'[1]Expedited-Published Rates'!E$8))</f>
        <v>66.473314999999985</v>
      </c>
      <c r="F25" s="176">
        <f>IF('[1]Expedited-Published Rates'!F$6=0,'[1]Expedited-Published Rates'!O17-('[1]Expedited-Published Rates'!O17*'[1]Expedited-Published Rates'!F17),IF(('[1]Expedited-Published Rates'!O17-('[1]Expedited-Published Rates'!O17*'[1]Expedited-Published Rates'!F17))&gt;'[1]Expedited-Published Rates'!F$8,('[1]Expedited-Published Rates'!O17-('[1]Expedited-Published Rates'!O17*'[1]Expedited-Published Rates'!F17)),'[1]Expedited-Published Rates'!F$8))</f>
        <v>75.392110000000002</v>
      </c>
      <c r="G25" s="176">
        <f>IF('[1]Expedited-Published Rates'!G$6=0,'[1]Expedited-Published Rates'!P17-('[1]Expedited-Published Rates'!P17*'[1]Expedited-Published Rates'!G17),IF(('[1]Expedited-Published Rates'!P17-('[1]Expedited-Published Rates'!P17*'[1]Expedited-Published Rates'!G17))&gt;'[1]Expedited-Published Rates'!G$8,('[1]Expedited-Published Rates'!P17-('[1]Expedited-Published Rates'!P17*'[1]Expedited-Published Rates'!G17)),'[1]Expedited-Published Rates'!G$8))</f>
        <v>75.445999999999998</v>
      </c>
      <c r="H25" s="177">
        <f>IF('[1]Expedited-Published Rates'!H$6=0,'[1]Expedited-Published Rates'!Q17-('[1]Expedited-Published Rates'!Q17*'[1]Expedited-Published Rates'!H17),IF(('[1]Expedited-Published Rates'!Q17-('[1]Expedited-Published Rates'!Q17*'[1]Expedited-Published Rates'!H17))&gt;'[1]Expedited-Published Rates'!H$8,('[1]Expedited-Published Rates'!Q17-('[1]Expedited-Published Rates'!Q17*'[1]Expedited-Published Rates'!H17)),'[1]Expedited-Published Rates'!H$8))</f>
        <v>106.43275</v>
      </c>
    </row>
    <row r="26" spans="1:8" s="104" customFormat="1" ht="14.25" customHeight="1">
      <c r="A26" s="108">
        <v>7</v>
      </c>
      <c r="B26" s="134" t="s">
        <v>519</v>
      </c>
      <c r="C26" s="172">
        <f>IF('[1]Expedited-Published Rates'!C$6=0,'[1]Expedited-Published Rates'!L18-('[1]Expedited-Published Rates'!L18*'[1]Expedited-Published Rates'!C18),IF(('[1]Expedited-Published Rates'!L18-('[1]Expedited-Published Rates'!L18*'[1]Expedited-Published Rates'!C18))&gt;'[1]Expedited-Published Rates'!C$8,('[1]Expedited-Published Rates'!L18-('[1]Expedited-Published Rates'!L18*'[1]Expedited-Published Rates'!C18)),'[1]Expedited-Published Rates'!C$8))</f>
        <v>74.826264999999992</v>
      </c>
      <c r="D26" s="165">
        <f>IF('[1]Expedited-Published Rates'!D$6=0,'[1]Expedited-Published Rates'!M18-('[1]Expedited-Published Rates'!M18*'[1]Expedited-Published Rates'!D18),IF(('[1]Expedited-Published Rates'!M18-('[1]Expedited-Published Rates'!M18*'[1]Expedited-Published Rates'!D18))&gt;'[1]Expedited-Published Rates'!D$8,('[1]Expedited-Published Rates'!M18-('[1]Expedited-Published Rates'!M18*'[1]Expedited-Published Rates'!D18)),'[1]Expedited-Published Rates'!D$8))</f>
        <v>52.812199999999997</v>
      </c>
      <c r="E26" s="165">
        <f>IF('[1]Expedited-Published Rates'!E$6=0,'[1]Expedited-Published Rates'!N18-('[1]Expedited-Published Rates'!N18*'[1]Expedited-Published Rates'!E18),IF(('[1]Expedited-Published Rates'!N18-('[1]Expedited-Published Rates'!N18*'[1]Expedited-Published Rates'!E18))&gt;'[1]Expedited-Published Rates'!E$8,('[1]Expedited-Published Rates'!N18-('[1]Expedited-Published Rates'!N18*'[1]Expedited-Published Rates'!E18)),'[1]Expedited-Published Rates'!E$8))</f>
        <v>70.919240000000002</v>
      </c>
      <c r="F26" s="165">
        <f>IF('[1]Expedited-Published Rates'!F$6=0,'[1]Expedited-Published Rates'!O18-('[1]Expedited-Published Rates'!O18*'[1]Expedited-Published Rates'!F18),IF(('[1]Expedited-Published Rates'!O18-('[1]Expedited-Published Rates'!O18*'[1]Expedited-Published Rates'!F18))&gt;'[1]Expedited-Published Rates'!F$8,('[1]Expedited-Published Rates'!O18-('[1]Expedited-Published Rates'!O18*'[1]Expedited-Published Rates'!F18)),'[1]Expedited-Published Rates'!F$8))</f>
        <v>81.023614999999992</v>
      </c>
      <c r="G26" s="165">
        <f>IF('[1]Expedited-Published Rates'!G$6=0,'[1]Expedited-Published Rates'!P18-('[1]Expedited-Published Rates'!P18*'[1]Expedited-Published Rates'!G18),IF(('[1]Expedited-Published Rates'!P18-('[1]Expedited-Published Rates'!P18*'[1]Expedited-Published Rates'!G18))&gt;'[1]Expedited-Published Rates'!G$8,('[1]Expedited-Published Rates'!P18-('[1]Expedited-Published Rates'!P18*'[1]Expedited-Published Rates'!G18)),'[1]Expedited-Published Rates'!G$8))</f>
        <v>81.050560000000004</v>
      </c>
      <c r="H26" s="173">
        <f>IF('[1]Expedited-Published Rates'!H$6=0,'[1]Expedited-Published Rates'!Q18-('[1]Expedited-Published Rates'!Q18*'[1]Expedited-Published Rates'!H18),IF(('[1]Expedited-Published Rates'!Q18-('[1]Expedited-Published Rates'!Q18*'[1]Expedited-Published Rates'!H18))&gt;'[1]Expedited-Published Rates'!H$8,('[1]Expedited-Published Rates'!Q18-('[1]Expedited-Published Rates'!Q18*'[1]Expedited-Published Rates'!H18)),'[1]Expedited-Published Rates'!H$8))</f>
        <v>115.10903999999999</v>
      </c>
    </row>
    <row r="27" spans="1:8" s="104" customFormat="1" ht="14.25" customHeight="1">
      <c r="A27" s="108">
        <v>8</v>
      </c>
      <c r="B27" s="134" t="s">
        <v>519</v>
      </c>
      <c r="C27" s="172">
        <f>IF('[1]Expedited-Published Rates'!C$6=0,'[1]Expedited-Published Rates'!L19-('[1]Expedited-Published Rates'!L19*'[1]Expedited-Published Rates'!C19),IF(('[1]Expedited-Published Rates'!L19-('[1]Expedited-Published Rates'!L19*'[1]Expedited-Published Rates'!C19))&gt;'[1]Expedited-Published Rates'!C$8,('[1]Expedited-Published Rates'!L19-('[1]Expedited-Published Rates'!L19*'[1]Expedited-Published Rates'!C19)),'[1]Expedited-Published Rates'!C$8))</f>
        <v>78.329115000000002</v>
      </c>
      <c r="D27" s="165">
        <f>IF('[1]Expedited-Published Rates'!D$6=0,'[1]Expedited-Published Rates'!M19-('[1]Expedited-Published Rates'!M19*'[1]Expedited-Published Rates'!D19),IF(('[1]Expedited-Published Rates'!M19-('[1]Expedited-Published Rates'!M19*'[1]Expedited-Published Rates'!D19))&gt;'[1]Expedited-Published Rates'!D$8,('[1]Expedited-Published Rates'!M19-('[1]Expedited-Published Rates'!M19*'[1]Expedited-Published Rates'!D19)),'[1]Expedited-Published Rates'!D$8))</f>
        <v>54.698349999999998</v>
      </c>
      <c r="E27" s="165">
        <f>IF('[1]Expedited-Published Rates'!E$6=0,'[1]Expedited-Published Rates'!N19-('[1]Expedited-Published Rates'!N19*'[1]Expedited-Published Rates'!E19),IF(('[1]Expedited-Published Rates'!N19-('[1]Expedited-Published Rates'!N19*'[1]Expedited-Published Rates'!E19))&gt;'[1]Expedited-Published Rates'!E$8,('[1]Expedited-Published Rates'!N19-('[1]Expedited-Published Rates'!N19*'[1]Expedited-Published Rates'!E19)),'[1]Expedited-Published Rates'!E$8))</f>
        <v>75.311274999999995</v>
      </c>
      <c r="F27" s="165">
        <f>IF('[1]Expedited-Published Rates'!F$6=0,'[1]Expedited-Published Rates'!O19-('[1]Expedited-Published Rates'!O19*'[1]Expedited-Published Rates'!F19),IF(('[1]Expedited-Published Rates'!O19-('[1]Expedited-Published Rates'!O19*'[1]Expedited-Published Rates'!F19))&gt;'[1]Expedited-Published Rates'!F$8,('[1]Expedited-Published Rates'!O19-('[1]Expedited-Published Rates'!O19*'[1]Expedited-Published Rates'!F19)),'[1]Expedited-Published Rates'!F$8))</f>
        <v>86.520395000000008</v>
      </c>
      <c r="G27" s="165">
        <f>IF('[1]Expedited-Published Rates'!G$6=0,'[1]Expedited-Published Rates'!P19-('[1]Expedited-Published Rates'!P19*'[1]Expedited-Published Rates'!G19),IF(('[1]Expedited-Published Rates'!P19-('[1]Expedited-Published Rates'!P19*'[1]Expedited-Published Rates'!G19))&gt;'[1]Expedited-Published Rates'!G$8,('[1]Expedited-Published Rates'!P19-('[1]Expedited-Published Rates'!P19*'[1]Expedited-Published Rates'!G19)),'[1]Expedited-Published Rates'!G$8))</f>
        <v>86.601229999999987</v>
      </c>
      <c r="H27" s="173">
        <f>IF('[1]Expedited-Published Rates'!H$6=0,'[1]Expedited-Published Rates'!Q19-('[1]Expedited-Published Rates'!Q19*'[1]Expedited-Published Rates'!H19),IF(('[1]Expedited-Published Rates'!Q19-('[1]Expedited-Published Rates'!Q19*'[1]Expedited-Published Rates'!H19))&gt;'[1]Expedited-Published Rates'!H$8,('[1]Expedited-Published Rates'!Q19-('[1]Expedited-Published Rates'!Q19*'[1]Expedited-Published Rates'!H19)),'[1]Expedited-Published Rates'!H$8))</f>
        <v>123.67755</v>
      </c>
    </row>
    <row r="28" spans="1:8" s="95" customFormat="1" ht="14.25" customHeight="1">
      <c r="A28" s="108">
        <v>9</v>
      </c>
      <c r="B28" s="134" t="s">
        <v>519</v>
      </c>
      <c r="C28" s="172">
        <f>IF('[1]Expedited-Published Rates'!C$6=0,'[1]Expedited-Published Rates'!L20-('[1]Expedited-Published Rates'!L20*'[1]Expedited-Published Rates'!C20),IF(('[1]Expedited-Published Rates'!L20-('[1]Expedited-Published Rates'!L20*'[1]Expedited-Published Rates'!C20))&gt;'[1]Expedited-Published Rates'!C$8,('[1]Expedited-Published Rates'!L20-('[1]Expedited-Published Rates'!L20*'[1]Expedited-Published Rates'!C20)),'[1]Expedited-Published Rates'!C$8))</f>
        <v>81.858909999999995</v>
      </c>
      <c r="D28" s="165">
        <f>IF('[1]Expedited-Published Rates'!D$6=0,'[1]Expedited-Published Rates'!M20-('[1]Expedited-Published Rates'!M20*'[1]Expedited-Published Rates'!D20),IF(('[1]Expedited-Published Rates'!M20-('[1]Expedited-Published Rates'!M20*'[1]Expedited-Published Rates'!D20))&gt;'[1]Expedited-Published Rates'!D$8,('[1]Expedited-Published Rates'!M20-('[1]Expedited-Published Rates'!M20*'[1]Expedited-Published Rates'!D20)),'[1]Expedited-Published Rates'!D$8))</f>
        <v>56.557555000000001</v>
      </c>
      <c r="E28" s="165">
        <f>IF('[1]Expedited-Published Rates'!E$6=0,'[1]Expedited-Published Rates'!N20-('[1]Expedited-Published Rates'!N20*'[1]Expedited-Published Rates'!E20),IF(('[1]Expedited-Published Rates'!N20-('[1]Expedited-Published Rates'!N20*'[1]Expedited-Published Rates'!E20))&gt;'[1]Expedited-Published Rates'!E$8,('[1]Expedited-Published Rates'!N20-('[1]Expedited-Published Rates'!N20*'[1]Expedited-Published Rates'!E20)),'[1]Expedited-Published Rates'!E$8))</f>
        <v>79.703310000000002</v>
      </c>
      <c r="F28" s="165">
        <f>IF('[1]Expedited-Published Rates'!F$6=0,'[1]Expedited-Published Rates'!O20-('[1]Expedited-Published Rates'!O20*'[1]Expedited-Published Rates'!F20),IF(('[1]Expedited-Published Rates'!O20-('[1]Expedited-Published Rates'!O20*'[1]Expedited-Published Rates'!F20))&gt;'[1]Expedited-Published Rates'!F$8,('[1]Expedited-Published Rates'!O20-('[1]Expedited-Published Rates'!O20*'[1]Expedited-Published Rates'!F20)),'[1]Expedited-Published Rates'!F$8))</f>
        <v>92.098010000000002</v>
      </c>
      <c r="G28" s="165">
        <f>IF('[1]Expedited-Published Rates'!G$6=0,'[1]Expedited-Published Rates'!P20-('[1]Expedited-Published Rates'!P20*'[1]Expedited-Published Rates'!G20),IF(('[1]Expedited-Published Rates'!P20-('[1]Expedited-Published Rates'!P20*'[1]Expedited-Published Rates'!G20))&gt;'[1]Expedited-Published Rates'!G$8,('[1]Expedited-Published Rates'!P20-('[1]Expedited-Published Rates'!P20*'[1]Expedited-Published Rates'!G20)),'[1]Expedited-Published Rates'!G$8))</f>
        <v>92.124954999999986</v>
      </c>
      <c r="H28" s="173">
        <f>IF('[1]Expedited-Published Rates'!H$6=0,'[1]Expedited-Published Rates'!Q20-('[1]Expedited-Published Rates'!Q20*'[1]Expedited-Published Rates'!H20),IF(('[1]Expedited-Published Rates'!Q20-('[1]Expedited-Published Rates'!Q20*'[1]Expedited-Published Rates'!H20))&gt;'[1]Expedited-Published Rates'!H$8,('[1]Expedited-Published Rates'!Q20-('[1]Expedited-Published Rates'!Q20*'[1]Expedited-Published Rates'!H20)),'[1]Expedited-Published Rates'!H$8))</f>
        <v>132.35383999999999</v>
      </c>
    </row>
    <row r="29" spans="1:8" s="95" customFormat="1" ht="14.25" customHeight="1">
      <c r="A29" s="121">
        <v>10</v>
      </c>
      <c r="B29" s="174" t="s">
        <v>519</v>
      </c>
      <c r="C29" s="178">
        <f>IF('[1]Expedited-Published Rates'!C$6=0,'[1]Expedited-Published Rates'!L21-('[1]Expedited-Published Rates'!L21*'[1]Expedited-Published Rates'!C21),IF(('[1]Expedited-Published Rates'!L21-('[1]Expedited-Published Rates'!L21*'[1]Expedited-Published Rates'!C21))&gt;'[1]Expedited-Published Rates'!C$8,('[1]Expedited-Published Rates'!L21-('[1]Expedited-Published Rates'!L21*'[1]Expedited-Published Rates'!C21)),'[1]Expedited-Published Rates'!C$8))</f>
        <v>85.361760000000004</v>
      </c>
      <c r="D29" s="179">
        <f>IF('[1]Expedited-Published Rates'!D$6=0,'[1]Expedited-Published Rates'!M21-('[1]Expedited-Published Rates'!M21*'[1]Expedited-Published Rates'!D21),IF(('[1]Expedited-Published Rates'!M21-('[1]Expedited-Published Rates'!M21*'[1]Expedited-Published Rates'!D21))&gt;'[1]Expedited-Published Rates'!D$8,('[1]Expedited-Published Rates'!M21-('[1]Expedited-Published Rates'!M21*'[1]Expedited-Published Rates'!D21)),'[1]Expedited-Published Rates'!D$8))</f>
        <v>58.443705000000001</v>
      </c>
      <c r="E29" s="179">
        <f>IF('[1]Expedited-Published Rates'!E$6=0,'[1]Expedited-Published Rates'!N21-('[1]Expedited-Published Rates'!N21*'[1]Expedited-Published Rates'!E21),IF(('[1]Expedited-Published Rates'!N21-('[1]Expedited-Published Rates'!N21*'[1]Expedited-Published Rates'!E21))&gt;'[1]Expedited-Published Rates'!E$8,('[1]Expedited-Published Rates'!N21-('[1]Expedited-Published Rates'!N21*'[1]Expedited-Published Rates'!E21)),'[1]Expedited-Published Rates'!E$8))</f>
        <v>84.149235000000004</v>
      </c>
      <c r="F29" s="179">
        <f>IF('[1]Expedited-Published Rates'!F$6=0,'[1]Expedited-Published Rates'!O21-('[1]Expedited-Published Rates'!O21*'[1]Expedited-Published Rates'!F21),IF(('[1]Expedited-Published Rates'!O21-('[1]Expedited-Published Rates'!O21*'[1]Expedited-Published Rates'!F21))&gt;'[1]Expedited-Published Rates'!F$8,('[1]Expedited-Published Rates'!O21-('[1]Expedited-Published Rates'!O21*'[1]Expedited-Published Rates'!F21)),'[1]Expedited-Published Rates'!F$8))</f>
        <v>97.918129999999991</v>
      </c>
      <c r="G29" s="179">
        <f>IF('[1]Expedited-Published Rates'!G$6=0,'[1]Expedited-Published Rates'!P21-('[1]Expedited-Published Rates'!P21*'[1]Expedited-Published Rates'!G21),IF(('[1]Expedited-Published Rates'!P21-('[1]Expedited-Published Rates'!P21*'[1]Expedited-Published Rates'!G21))&gt;'[1]Expedited-Published Rates'!G$8,('[1]Expedited-Published Rates'!P21-('[1]Expedited-Published Rates'!P21*'[1]Expedited-Published Rates'!G21)),'[1]Expedited-Published Rates'!G$8))</f>
        <v>97.945075000000003</v>
      </c>
      <c r="H29" s="180">
        <f>IF('[1]Expedited-Published Rates'!H$6=0,'[1]Expedited-Published Rates'!Q21-('[1]Expedited-Published Rates'!Q21*'[1]Expedited-Published Rates'!H21),IF(('[1]Expedited-Published Rates'!Q21-('[1]Expedited-Published Rates'!Q21*'[1]Expedited-Published Rates'!H21))&gt;'[1]Expedited-Published Rates'!H$8,('[1]Expedited-Published Rates'!Q21-('[1]Expedited-Published Rates'!Q21*'[1]Expedited-Published Rates'!H21)),'[1]Expedited-Published Rates'!H$8))</f>
        <v>140.94929500000001</v>
      </c>
    </row>
    <row r="30" spans="1:8" s="95" customFormat="1" ht="14.25" customHeight="1">
      <c r="A30" s="108">
        <v>11</v>
      </c>
      <c r="B30" s="134" t="s">
        <v>519</v>
      </c>
      <c r="C30" s="172">
        <f>IF('[1]Expedited-Published Rates'!C$6=0,'[1]Expedited-Published Rates'!L22-('[1]Expedited-Published Rates'!L22*'[1]Expedited-Published Rates'!C22),IF(('[1]Expedited-Published Rates'!L22-('[1]Expedited-Published Rates'!L22*'[1]Expedited-Published Rates'!C22))&gt;'[1]Expedited-Published Rates'!C$8,('[1]Expedited-Published Rates'!L22-('[1]Expedited-Published Rates'!L22*'[1]Expedited-Published Rates'!C22)),'[1]Expedited-Published Rates'!C$8))</f>
        <v>86.331779999999995</v>
      </c>
      <c r="D30" s="165">
        <f>IF('[1]Expedited-Published Rates'!D$6=0,'[1]Expedited-Published Rates'!M22-('[1]Expedited-Published Rates'!M22*'[1]Expedited-Published Rates'!D22),IF(('[1]Expedited-Published Rates'!M22-('[1]Expedited-Published Rates'!M22*'[1]Expedited-Published Rates'!D22))&gt;'[1]Expedited-Published Rates'!D$8,('[1]Expedited-Published Rates'!M22-('[1]Expedited-Published Rates'!M22*'[1]Expedited-Published Rates'!D22)),'[1]Expedited-Published Rates'!D$8))</f>
        <v>60.3568</v>
      </c>
      <c r="E30" s="165">
        <f>IF('[1]Expedited-Published Rates'!E$6=0,'[1]Expedited-Published Rates'!N22-('[1]Expedited-Published Rates'!N22*'[1]Expedited-Published Rates'!E22),IF(('[1]Expedited-Published Rates'!N22-('[1]Expedited-Published Rates'!N22*'[1]Expedited-Published Rates'!E22))&gt;'[1]Expedited-Published Rates'!E$8,('[1]Expedited-Published Rates'!N22-('[1]Expedited-Published Rates'!N22*'[1]Expedited-Published Rates'!E22)),'[1]Expedited-Published Rates'!E$8))</f>
        <v>86.277889999999999</v>
      </c>
      <c r="F30" s="165">
        <f>IF('[1]Expedited-Published Rates'!F$6=0,'[1]Expedited-Published Rates'!O22-('[1]Expedited-Published Rates'!O22*'[1]Expedited-Published Rates'!F22),IF(('[1]Expedited-Published Rates'!O22-('[1]Expedited-Published Rates'!O22*'[1]Expedited-Published Rates'!F22))&gt;'[1]Expedited-Published Rates'!F$8,('[1]Expedited-Published Rates'!O22-('[1]Expedited-Published Rates'!O22*'[1]Expedited-Published Rates'!F22)),'[1]Expedited-Published Rates'!F$8))</f>
        <v>101.47487000000001</v>
      </c>
      <c r="G30" s="165">
        <f>IF('[1]Expedited-Published Rates'!G$6=0,'[1]Expedited-Published Rates'!P22-('[1]Expedited-Published Rates'!P22*'[1]Expedited-Published Rates'!G22),IF(('[1]Expedited-Published Rates'!P22-('[1]Expedited-Published Rates'!P22*'[1]Expedited-Published Rates'!G22))&gt;'[1]Expedited-Published Rates'!G$8,('[1]Expedited-Published Rates'!P22-('[1]Expedited-Published Rates'!P22*'[1]Expedited-Published Rates'!G22)),'[1]Expedited-Published Rates'!G$8))</f>
        <v>102.09460499999999</v>
      </c>
      <c r="H30" s="173">
        <f>IF('[1]Expedited-Published Rates'!H$6=0,'[1]Expedited-Published Rates'!Q22-('[1]Expedited-Published Rates'!Q22*'[1]Expedited-Published Rates'!H22),IF(('[1]Expedited-Published Rates'!Q22-('[1]Expedited-Published Rates'!Q22*'[1]Expedited-Published Rates'!H22))&gt;'[1]Expedited-Published Rates'!H$8,('[1]Expedited-Published Rates'!Q22-('[1]Expedited-Published Rates'!Q22*'[1]Expedited-Published Rates'!H22)),'[1]Expedited-Published Rates'!H$8))</f>
        <v>151.45784499999999</v>
      </c>
    </row>
    <row r="31" spans="1:8" s="95" customFormat="1" ht="14.25" customHeight="1">
      <c r="A31" s="108">
        <v>12</v>
      </c>
      <c r="B31" s="134" t="s">
        <v>519</v>
      </c>
      <c r="C31" s="172">
        <f>IF('[1]Expedited-Published Rates'!C$6=0,'[1]Expedited-Published Rates'!L23-('[1]Expedited-Published Rates'!L23*'[1]Expedited-Published Rates'!C23),IF(('[1]Expedited-Published Rates'!L23-('[1]Expedited-Published Rates'!L23*'[1]Expedited-Published Rates'!C23))&gt;'[1]Expedited-Published Rates'!C$8,('[1]Expedited-Published Rates'!L23-('[1]Expedited-Published Rates'!L23*'[1]Expedited-Published Rates'!C23)),'[1]Expedited-Published Rates'!C$8))</f>
        <v>87.3018</v>
      </c>
      <c r="D31" s="165">
        <f>IF('[1]Expedited-Published Rates'!D$6=0,'[1]Expedited-Published Rates'!M23-('[1]Expedited-Published Rates'!M23*'[1]Expedited-Published Rates'!D23),IF(('[1]Expedited-Published Rates'!M23-('[1]Expedited-Published Rates'!M23*'[1]Expedited-Published Rates'!D23))&gt;'[1]Expedited-Published Rates'!D$8,('[1]Expedited-Published Rates'!M23-('[1]Expedited-Published Rates'!M23*'[1]Expedited-Published Rates'!D23)),'[1]Expedited-Published Rates'!D$8))</f>
        <v>62.216005000000003</v>
      </c>
      <c r="E31" s="165">
        <f>IF('[1]Expedited-Published Rates'!E$6=0,'[1]Expedited-Published Rates'!N23-('[1]Expedited-Published Rates'!N23*'[1]Expedited-Published Rates'!E23),IF(('[1]Expedited-Published Rates'!N23-('[1]Expedited-Published Rates'!N23*'[1]Expedited-Published Rates'!E23))&gt;'[1]Expedited-Published Rates'!E$8,('[1]Expedited-Published Rates'!N23-('[1]Expedited-Published Rates'!N23*'[1]Expedited-Published Rates'!E23)),'[1]Expedited-Published Rates'!E$8))</f>
        <v>88.433489999999992</v>
      </c>
      <c r="F31" s="165">
        <f>IF('[1]Expedited-Published Rates'!F$6=0,'[1]Expedited-Published Rates'!O23-('[1]Expedited-Published Rates'!O23*'[1]Expedited-Published Rates'!F23),IF(('[1]Expedited-Published Rates'!O23-('[1]Expedited-Published Rates'!O23*'[1]Expedited-Published Rates'!F23))&gt;'[1]Expedited-Published Rates'!F$8,('[1]Expedited-Published Rates'!O23-('[1]Expedited-Published Rates'!O23*'[1]Expedited-Published Rates'!F23)),'[1]Expedited-Published Rates'!F$8))</f>
        <v>104.22326</v>
      </c>
      <c r="G31" s="165">
        <f>IF('[1]Expedited-Published Rates'!G$6=0,'[1]Expedited-Published Rates'!P23-('[1]Expedited-Published Rates'!P23*'[1]Expedited-Published Rates'!G23),IF(('[1]Expedited-Published Rates'!P23-('[1]Expedited-Published Rates'!P23*'[1]Expedited-Published Rates'!G23))&gt;'[1]Expedited-Published Rates'!G$8,('[1]Expedited-Published Rates'!P23-('[1]Expedited-Published Rates'!P23*'[1]Expedited-Published Rates'!G23)),'[1]Expedited-Published Rates'!G$8))</f>
        <v>106.45969500000001</v>
      </c>
      <c r="H31" s="173">
        <f>IF('[1]Expedited-Published Rates'!H$6=0,'[1]Expedited-Published Rates'!Q23-('[1]Expedited-Published Rates'!Q23*'[1]Expedited-Published Rates'!H23),IF(('[1]Expedited-Published Rates'!Q23-('[1]Expedited-Published Rates'!Q23*'[1]Expedited-Published Rates'!H23))&gt;'[1]Expedited-Published Rates'!H$8,('[1]Expedited-Published Rates'!Q23-('[1]Expedited-Published Rates'!Q23*'[1]Expedited-Published Rates'!H23)),'[1]Expedited-Published Rates'!H$8))</f>
        <v>160.18802500000001</v>
      </c>
    </row>
    <row r="32" spans="1:8" s="95" customFormat="1" ht="14.25" customHeight="1">
      <c r="A32" s="108">
        <v>13</v>
      </c>
      <c r="B32" s="134" t="s">
        <v>519</v>
      </c>
      <c r="C32" s="172">
        <f>IF('[1]Expedited-Published Rates'!C$6=0,'[1]Expedited-Published Rates'!L24-('[1]Expedited-Published Rates'!L24*'[1]Expedited-Published Rates'!C24),IF(('[1]Expedited-Published Rates'!L24-('[1]Expedited-Published Rates'!L24*'[1]Expedited-Published Rates'!C24))&gt;'[1]Expedited-Published Rates'!C$8,('[1]Expedited-Published Rates'!L24-('[1]Expedited-Published Rates'!L24*'[1]Expedited-Published Rates'!C24)),'[1]Expedited-Published Rates'!C$8))</f>
        <v>88.298764999999989</v>
      </c>
      <c r="D32" s="165">
        <f>IF('[1]Expedited-Published Rates'!D$6=0,'[1]Expedited-Published Rates'!M24-('[1]Expedited-Published Rates'!M24*'[1]Expedited-Published Rates'!D24),IF(('[1]Expedited-Published Rates'!M24-('[1]Expedited-Published Rates'!M24*'[1]Expedited-Published Rates'!D24))&gt;'[1]Expedited-Published Rates'!D$8,('[1]Expedited-Published Rates'!M24-('[1]Expedited-Published Rates'!M24*'[1]Expedited-Published Rates'!D24)),'[1]Expedited-Published Rates'!D$8))</f>
        <v>64.021320000000003</v>
      </c>
      <c r="E32" s="165">
        <f>IF('[1]Expedited-Published Rates'!E$6=0,'[1]Expedited-Published Rates'!N24-('[1]Expedited-Published Rates'!N24*'[1]Expedited-Published Rates'!E24),IF(('[1]Expedited-Published Rates'!N24-('[1]Expedited-Published Rates'!N24*'[1]Expedited-Published Rates'!E24))&gt;'[1]Expedited-Published Rates'!E$8,('[1]Expedited-Published Rates'!N24-('[1]Expedited-Published Rates'!N24*'[1]Expedited-Published Rates'!E24)),'[1]Expedited-Published Rates'!E$8))</f>
        <v>90.589089999999999</v>
      </c>
      <c r="F32" s="165">
        <f>IF('[1]Expedited-Published Rates'!F$6=0,'[1]Expedited-Published Rates'!O24-('[1]Expedited-Published Rates'!O24*'[1]Expedited-Published Rates'!F24),IF(('[1]Expedited-Published Rates'!O24-('[1]Expedited-Published Rates'!O24*'[1]Expedited-Published Rates'!F24))&gt;'[1]Expedited-Published Rates'!F$8,('[1]Expedited-Published Rates'!O24-('[1]Expedited-Published Rates'!O24*'[1]Expedited-Published Rates'!F24)),'[1]Expedited-Published Rates'!F$8))</f>
        <v>107.02553999999999</v>
      </c>
      <c r="G32" s="165">
        <f>IF('[1]Expedited-Published Rates'!G$6=0,'[1]Expedited-Published Rates'!P24-('[1]Expedited-Published Rates'!P24*'[1]Expedited-Published Rates'!G24),IF(('[1]Expedited-Published Rates'!P24-('[1]Expedited-Published Rates'!P24*'[1]Expedited-Published Rates'!G24))&gt;'[1]Expedited-Published Rates'!G$8,('[1]Expedited-Published Rates'!P24-('[1]Expedited-Published Rates'!P24*'[1]Expedited-Published Rates'!G24)),'[1]Expedited-Published Rates'!G$8))</f>
        <v>110.71700499999999</v>
      </c>
      <c r="H32" s="173">
        <f>IF('[1]Expedited-Published Rates'!H$6=0,'[1]Expedited-Published Rates'!Q24-('[1]Expedited-Published Rates'!Q24*'[1]Expedited-Published Rates'!H24),IF(('[1]Expedited-Published Rates'!Q24-('[1]Expedited-Published Rates'!Q24*'[1]Expedited-Published Rates'!H24))&gt;'[1]Expedited-Published Rates'!H$8,('[1]Expedited-Published Rates'!Q24-('[1]Expedited-Published Rates'!Q24*'[1]Expedited-Published Rates'!H24)),'[1]Expedited-Published Rates'!H$8))</f>
        <v>168.78348</v>
      </c>
    </row>
    <row r="33" spans="1:8" s="95" customFormat="1" ht="14.25" customHeight="1">
      <c r="A33" s="108">
        <v>14</v>
      </c>
      <c r="B33" s="134" t="s">
        <v>519</v>
      </c>
      <c r="C33" s="172">
        <f>IF('[1]Expedited-Published Rates'!C$6=0,'[1]Expedited-Published Rates'!L25-('[1]Expedited-Published Rates'!L25*'[1]Expedited-Published Rates'!C25),IF(('[1]Expedited-Published Rates'!L25-('[1]Expedited-Published Rates'!L25*'[1]Expedited-Published Rates'!C25))&gt;'[1]Expedited-Published Rates'!C$8,('[1]Expedited-Published Rates'!L25-('[1]Expedited-Published Rates'!L25*'[1]Expedited-Published Rates'!C25)),'[1]Expedited-Published Rates'!C$8))</f>
        <v>89.376564999999999</v>
      </c>
      <c r="D33" s="165">
        <f>IF('[1]Expedited-Published Rates'!D$6=0,'[1]Expedited-Published Rates'!M25-('[1]Expedited-Published Rates'!M25*'[1]Expedited-Published Rates'!D25),IF(('[1]Expedited-Published Rates'!M25-('[1]Expedited-Published Rates'!M25*'[1]Expedited-Published Rates'!D25))&gt;'[1]Expedited-Published Rates'!D$8,('[1]Expedited-Published Rates'!M25-('[1]Expedited-Published Rates'!M25*'[1]Expedited-Published Rates'!D25)),'[1]Expedited-Published Rates'!D$8))</f>
        <v>65.880525000000006</v>
      </c>
      <c r="E33" s="165">
        <f>IF('[1]Expedited-Published Rates'!E$6=0,'[1]Expedited-Published Rates'!N25-('[1]Expedited-Published Rates'!N25*'[1]Expedited-Published Rates'!E25),IF(('[1]Expedited-Published Rates'!N25-('[1]Expedited-Published Rates'!N25*'[1]Expedited-Published Rates'!E25))&gt;'[1]Expedited-Published Rates'!E$8,('[1]Expedited-Published Rates'!N25-('[1]Expedited-Published Rates'!N25*'[1]Expedited-Published Rates'!E25)),'[1]Expedited-Published Rates'!E$8))</f>
        <v>92.717745000000008</v>
      </c>
      <c r="F33" s="165">
        <f>IF('[1]Expedited-Published Rates'!F$6=0,'[1]Expedited-Published Rates'!O25-('[1]Expedited-Published Rates'!O25*'[1]Expedited-Published Rates'!F25),IF(('[1]Expedited-Published Rates'!O25-('[1]Expedited-Published Rates'!O25*'[1]Expedited-Published Rates'!F25))&gt;'[1]Expedited-Published Rates'!F$8,('[1]Expedited-Published Rates'!O25-('[1]Expedited-Published Rates'!O25*'[1]Expedited-Published Rates'!F25)),'[1]Expedited-Published Rates'!F$8))</f>
        <v>109.854765</v>
      </c>
      <c r="G33" s="165">
        <f>IF('[1]Expedited-Published Rates'!G$6=0,'[1]Expedited-Published Rates'!P25-('[1]Expedited-Published Rates'!P25*'[1]Expedited-Published Rates'!G25),IF(('[1]Expedited-Published Rates'!P25-('[1]Expedited-Published Rates'!P25*'[1]Expedited-Published Rates'!G25))&gt;'[1]Expedited-Published Rates'!G$8,('[1]Expedited-Published Rates'!P25-('[1]Expedited-Published Rates'!P25*'[1]Expedited-Published Rates'!G25)),'[1]Expedited-Published Rates'!G$8))</f>
        <v>115.05515</v>
      </c>
      <c r="H33" s="173">
        <f>IF('[1]Expedited-Published Rates'!H$6=0,'[1]Expedited-Published Rates'!Q25-('[1]Expedited-Published Rates'!Q25*'[1]Expedited-Published Rates'!H25),IF(('[1]Expedited-Published Rates'!Q25-('[1]Expedited-Published Rates'!Q25*'[1]Expedited-Published Rates'!H25))&gt;'[1]Expedited-Published Rates'!H$8,('[1]Expedited-Published Rates'!Q25-('[1]Expedited-Published Rates'!Q25*'[1]Expedited-Published Rates'!H25)),'[1]Expedited-Published Rates'!H$8))</f>
        <v>177.40588</v>
      </c>
    </row>
    <row r="34" spans="1:8" s="95" customFormat="1" ht="14.25" customHeight="1">
      <c r="A34" s="121">
        <v>15</v>
      </c>
      <c r="B34" s="174" t="s">
        <v>519</v>
      </c>
      <c r="C34" s="172">
        <f>IF('[1]Expedited-Published Rates'!C$6=0,'[1]Expedited-Published Rates'!L26-('[1]Expedited-Published Rates'!L26*'[1]Expedited-Published Rates'!C26),IF(('[1]Expedited-Published Rates'!L26-('[1]Expedited-Published Rates'!L26*'[1]Expedited-Published Rates'!C26))&gt;'[1]Expedited-Published Rates'!C$8,('[1]Expedited-Published Rates'!L26-('[1]Expedited-Published Rates'!L26*'[1]Expedited-Published Rates'!C26)),'[1]Expedited-Published Rates'!C$8))</f>
        <v>90.292695000000009</v>
      </c>
      <c r="D34" s="165">
        <f>IF('[1]Expedited-Published Rates'!D$6=0,'[1]Expedited-Published Rates'!M26-('[1]Expedited-Published Rates'!M26*'[1]Expedited-Published Rates'!D26),IF(('[1]Expedited-Published Rates'!M26-('[1]Expedited-Published Rates'!M26*'[1]Expedited-Published Rates'!D26))&gt;'[1]Expedited-Published Rates'!D$8,('[1]Expedited-Published Rates'!M26-('[1]Expedited-Published Rates'!M26*'[1]Expedited-Published Rates'!D26)),'[1]Expedited-Published Rates'!D$8))</f>
        <v>67.766674999999992</v>
      </c>
      <c r="E34" s="165">
        <f>IF('[1]Expedited-Published Rates'!E$6=0,'[1]Expedited-Published Rates'!N26-('[1]Expedited-Published Rates'!N26*'[1]Expedited-Published Rates'!E26),IF(('[1]Expedited-Published Rates'!N26-('[1]Expedited-Published Rates'!N26*'[1]Expedited-Published Rates'!E26))&gt;'[1]Expedited-Published Rates'!E$8,('[1]Expedited-Published Rates'!N26-('[1]Expedited-Published Rates'!N26*'[1]Expedited-Published Rates'!E26)),'[1]Expedited-Published Rates'!E$8))</f>
        <v>94.792510000000007</v>
      </c>
      <c r="F34" s="165">
        <f>IF('[1]Expedited-Published Rates'!F$6=0,'[1]Expedited-Published Rates'!O26-('[1]Expedited-Published Rates'!O26*'[1]Expedited-Published Rates'!F26),IF(('[1]Expedited-Published Rates'!O26-('[1]Expedited-Published Rates'!O26*'[1]Expedited-Published Rates'!F26))&gt;'[1]Expedited-Published Rates'!F$8,('[1]Expedited-Published Rates'!O26-('[1]Expedited-Published Rates'!O26*'[1]Expedited-Published Rates'!F26)),'[1]Expedited-Published Rates'!F$8))</f>
        <v>112.60315499999999</v>
      </c>
      <c r="G34" s="165">
        <f>IF('[1]Expedited-Published Rates'!G$6=0,'[1]Expedited-Published Rates'!P26-('[1]Expedited-Published Rates'!P26*'[1]Expedited-Published Rates'!G26),IF(('[1]Expedited-Published Rates'!P26-('[1]Expedited-Published Rates'!P26*'[1]Expedited-Published Rates'!G26))&gt;'[1]Expedited-Published Rates'!G$8,('[1]Expedited-Published Rates'!P26-('[1]Expedited-Published Rates'!P26*'[1]Expedited-Published Rates'!G26)),'[1]Expedited-Published Rates'!G$8))</f>
        <v>119.31246</v>
      </c>
      <c r="H34" s="173">
        <f>IF('[1]Expedited-Published Rates'!H$6=0,'[1]Expedited-Published Rates'!Q26-('[1]Expedited-Published Rates'!Q26*'[1]Expedited-Published Rates'!H26),IF(('[1]Expedited-Published Rates'!Q26-('[1]Expedited-Published Rates'!Q26*'[1]Expedited-Published Rates'!H26))&gt;'[1]Expedited-Published Rates'!H$8,('[1]Expedited-Published Rates'!Q26-('[1]Expedited-Published Rates'!Q26*'[1]Expedited-Published Rates'!H26)),'[1]Expedited-Published Rates'!H$8))</f>
        <v>185.97439</v>
      </c>
    </row>
    <row r="35" spans="1:8" s="95" customFormat="1" ht="14.25" customHeight="1">
      <c r="A35" s="108">
        <v>16</v>
      </c>
      <c r="B35" s="134" t="s">
        <v>519</v>
      </c>
      <c r="C35" s="175">
        <f>IF('[1]Expedited-Published Rates'!C$6=0,'[1]Expedited-Published Rates'!L27-('[1]Expedited-Published Rates'!L27*'[1]Expedited-Published Rates'!C27),IF(('[1]Expedited-Published Rates'!L27-('[1]Expedited-Published Rates'!L27*'[1]Expedited-Published Rates'!C27))&gt;'[1]Expedited-Published Rates'!C$8,('[1]Expedited-Published Rates'!L27-('[1]Expedited-Published Rates'!L27*'[1]Expedited-Published Rates'!C27)),'[1]Expedited-Published Rates'!C$8))</f>
        <v>91.316604999999996</v>
      </c>
      <c r="D35" s="176">
        <f>IF('[1]Expedited-Published Rates'!D$6=0,'[1]Expedited-Published Rates'!M27-('[1]Expedited-Published Rates'!M27*'[1]Expedited-Published Rates'!D27),IF(('[1]Expedited-Published Rates'!M27-('[1]Expedited-Published Rates'!M27*'[1]Expedited-Published Rates'!D27))&gt;'[1]Expedited-Published Rates'!D$8,('[1]Expedited-Published Rates'!M27-('[1]Expedited-Published Rates'!M27*'[1]Expedited-Published Rates'!D27)),'[1]Expedited-Published Rates'!D$8))</f>
        <v>69.57199</v>
      </c>
      <c r="E35" s="176">
        <f>IF('[1]Expedited-Published Rates'!E$6=0,'[1]Expedited-Published Rates'!N27-('[1]Expedited-Published Rates'!N27*'[1]Expedited-Published Rates'!E27),IF(('[1]Expedited-Published Rates'!N27-('[1]Expedited-Published Rates'!N27*'[1]Expedited-Published Rates'!E27))&gt;'[1]Expedited-Published Rates'!E$8,('[1]Expedited-Published Rates'!N27-('[1]Expedited-Published Rates'!N27*'[1]Expedited-Published Rates'!E27)),'[1]Expedited-Published Rates'!E$8))</f>
        <v>97.028945000000007</v>
      </c>
      <c r="F35" s="176">
        <f>IF('[1]Expedited-Published Rates'!F$6=0,'[1]Expedited-Published Rates'!O27-('[1]Expedited-Published Rates'!O27*'[1]Expedited-Published Rates'!F27),IF(('[1]Expedited-Published Rates'!O27-('[1]Expedited-Published Rates'!O27*'[1]Expedited-Published Rates'!F27))&gt;'[1]Expedited-Published Rates'!F$8,('[1]Expedited-Published Rates'!O27-('[1]Expedited-Published Rates'!O27*'[1]Expedited-Published Rates'!F27)),'[1]Expedited-Published Rates'!F$8))</f>
        <v>115.405435</v>
      </c>
      <c r="G35" s="176">
        <f>IF('[1]Expedited-Published Rates'!G$6=0,'[1]Expedited-Published Rates'!P27-('[1]Expedited-Published Rates'!P27*'[1]Expedited-Published Rates'!G27),IF(('[1]Expedited-Published Rates'!P27-('[1]Expedited-Published Rates'!P27*'[1]Expedited-Published Rates'!G27))&gt;'[1]Expedited-Published Rates'!G$8,('[1]Expedited-Published Rates'!P27-('[1]Expedited-Published Rates'!P27*'[1]Expedited-Published Rates'!G27)),'[1]Expedited-Published Rates'!G$8))</f>
        <v>123.65060499999998</v>
      </c>
      <c r="H35" s="177">
        <f>IF('[1]Expedited-Published Rates'!H$6=0,'[1]Expedited-Published Rates'!Q27-('[1]Expedited-Published Rates'!Q27*'[1]Expedited-Published Rates'!H27),IF(('[1]Expedited-Published Rates'!Q27-('[1]Expedited-Published Rates'!Q27*'[1]Expedited-Published Rates'!H27))&gt;'[1]Expedited-Published Rates'!H$8,('[1]Expedited-Published Rates'!Q27-('[1]Expedited-Published Rates'!Q27*'[1]Expedited-Published Rates'!H27)),'[1]Expedited-Published Rates'!H$8))</f>
        <v>194.48900999999998</v>
      </c>
    </row>
    <row r="36" spans="1:8" s="95" customFormat="1" ht="14.25" customHeight="1">
      <c r="A36" s="108">
        <v>17</v>
      </c>
      <c r="B36" s="134" t="s">
        <v>519</v>
      </c>
      <c r="C36" s="172">
        <f>IF('[1]Expedited-Published Rates'!C$6=0,'[1]Expedited-Published Rates'!L28-('[1]Expedited-Published Rates'!L28*'[1]Expedited-Published Rates'!C28),IF(('[1]Expedited-Published Rates'!L28-('[1]Expedited-Published Rates'!L28*'[1]Expedited-Published Rates'!C28))&gt;'[1]Expedited-Published Rates'!C$8,('[1]Expedited-Published Rates'!L28-('[1]Expedited-Published Rates'!L28*'[1]Expedited-Published Rates'!C28)),'[1]Expedited-Published Rates'!C$8))</f>
        <v>92.286625000000001</v>
      </c>
      <c r="D36" s="165">
        <f>IF('[1]Expedited-Published Rates'!D$6=0,'[1]Expedited-Published Rates'!M28-('[1]Expedited-Published Rates'!M28*'[1]Expedited-Published Rates'!D28),IF(('[1]Expedited-Published Rates'!M28-('[1]Expedited-Published Rates'!M28*'[1]Expedited-Published Rates'!D28))&gt;'[1]Expedited-Published Rates'!D$8,('[1]Expedited-Published Rates'!M28-('[1]Expedited-Published Rates'!M28*'[1]Expedited-Published Rates'!D28)),'[1]Expedited-Published Rates'!D$8))</f>
        <v>71.40424999999999</v>
      </c>
      <c r="E36" s="165">
        <f>IF('[1]Expedited-Published Rates'!E$6=0,'[1]Expedited-Published Rates'!N28-('[1]Expedited-Published Rates'!N28*'[1]Expedited-Published Rates'!E28),IF(('[1]Expedited-Published Rates'!N28-('[1]Expedited-Published Rates'!N28*'[1]Expedited-Published Rates'!E28))&gt;'[1]Expedited-Published Rates'!E$8,('[1]Expedited-Published Rates'!N28-('[1]Expedited-Published Rates'!N28*'[1]Expedited-Published Rates'!E28)),'[1]Expedited-Published Rates'!E$8))</f>
        <v>99.103710000000007</v>
      </c>
      <c r="F36" s="165">
        <f>IF('[1]Expedited-Published Rates'!F$6=0,'[1]Expedited-Published Rates'!O28-('[1]Expedited-Published Rates'!O28*'[1]Expedited-Published Rates'!F28),IF(('[1]Expedited-Published Rates'!O28-('[1]Expedited-Published Rates'!O28*'[1]Expedited-Published Rates'!F28))&gt;'[1]Expedited-Published Rates'!F$8,('[1]Expedited-Published Rates'!O28-('[1]Expedited-Published Rates'!O28*'[1]Expedited-Published Rates'!F28)),'[1]Expedited-Published Rates'!F$8))</f>
        <v>118.18077000000001</v>
      </c>
      <c r="G36" s="165">
        <f>IF('[1]Expedited-Published Rates'!G$6=0,'[1]Expedited-Published Rates'!P28-('[1]Expedited-Published Rates'!P28*'[1]Expedited-Published Rates'!G28),IF(('[1]Expedited-Published Rates'!P28-('[1]Expedited-Published Rates'!P28*'[1]Expedited-Published Rates'!G28))&gt;'[1]Expedited-Published Rates'!G$8,('[1]Expedited-Published Rates'!P28-('[1]Expedited-Published Rates'!P28*'[1]Expedited-Published Rates'!G28)),'[1]Expedited-Published Rates'!G$8))</f>
        <v>127.98875</v>
      </c>
      <c r="H36" s="173">
        <f>IF('[1]Expedited-Published Rates'!H$6=0,'[1]Expedited-Published Rates'!Q28-('[1]Expedited-Published Rates'!Q28*'[1]Expedited-Published Rates'!H28),IF(('[1]Expedited-Published Rates'!Q28-('[1]Expedited-Published Rates'!Q28*'[1]Expedited-Published Rates'!H28))&gt;'[1]Expedited-Published Rates'!H$8,('[1]Expedited-Published Rates'!Q28-('[1]Expedited-Published Rates'!Q28*'[1]Expedited-Published Rates'!H28)),'[1]Expedited-Published Rates'!H$8))</f>
        <v>203.00362999999999</v>
      </c>
    </row>
    <row r="37" spans="1:8" s="95" customFormat="1" ht="14.25" customHeight="1">
      <c r="A37" s="108">
        <v>18</v>
      </c>
      <c r="B37" s="134" t="s">
        <v>519</v>
      </c>
      <c r="C37" s="172">
        <f>IF('[1]Expedited-Published Rates'!C$6=0,'[1]Expedited-Published Rates'!L29-('[1]Expedited-Published Rates'!L29*'[1]Expedited-Published Rates'!C29),IF(('[1]Expedited-Published Rates'!L29-('[1]Expedited-Published Rates'!L29*'[1]Expedited-Published Rates'!C29))&gt;'[1]Expedited-Published Rates'!C$8,('[1]Expedited-Published Rates'!L29-('[1]Expedited-Published Rates'!L29*'[1]Expedited-Published Rates'!C29)),'[1]Expedited-Published Rates'!C$8))</f>
        <v>93.310535000000002</v>
      </c>
      <c r="D37" s="165">
        <f>IF('[1]Expedited-Published Rates'!D$6=0,'[1]Expedited-Published Rates'!M29-('[1]Expedited-Published Rates'!M29*'[1]Expedited-Published Rates'!D29),IF(('[1]Expedited-Published Rates'!M29-('[1]Expedited-Published Rates'!M29*'[1]Expedited-Published Rates'!D29))&gt;'[1]Expedited-Published Rates'!D$8,('[1]Expedited-Published Rates'!M29-('[1]Expedited-Published Rates'!M29*'[1]Expedited-Published Rates'!D29)),'[1]Expedited-Published Rates'!D$8))</f>
        <v>73.23651000000001</v>
      </c>
      <c r="E37" s="165">
        <f>IF('[1]Expedited-Published Rates'!E$6=0,'[1]Expedited-Published Rates'!N29-('[1]Expedited-Published Rates'!N29*'[1]Expedited-Published Rates'!E29),IF(('[1]Expedited-Published Rates'!N29-('[1]Expedited-Published Rates'!N29*'[1]Expedited-Published Rates'!E29))&gt;'[1]Expedited-Published Rates'!E$8,('[1]Expedited-Published Rates'!N29-('[1]Expedited-Published Rates'!N29*'[1]Expedited-Published Rates'!E29)),'[1]Expedited-Published Rates'!E$8))</f>
        <v>101.25931</v>
      </c>
      <c r="F37" s="165">
        <f>IF('[1]Expedited-Published Rates'!F$6=0,'[1]Expedited-Published Rates'!O29-('[1]Expedited-Published Rates'!O29*'[1]Expedited-Published Rates'!F29),IF(('[1]Expedited-Published Rates'!O29-('[1]Expedited-Published Rates'!O29*'[1]Expedited-Published Rates'!F29))&gt;'[1]Expedited-Published Rates'!F$8,('[1]Expedited-Published Rates'!O29-('[1]Expedited-Published Rates'!O29*'[1]Expedited-Published Rates'!F29)),'[1]Expedited-Published Rates'!F$8))</f>
        <v>120.95610499999999</v>
      </c>
      <c r="G37" s="165">
        <f>IF('[1]Expedited-Published Rates'!G$6=0,'[1]Expedited-Published Rates'!P29-('[1]Expedited-Published Rates'!P29*'[1]Expedited-Published Rates'!G29),IF(('[1]Expedited-Published Rates'!P29-('[1]Expedited-Published Rates'!P29*'[1]Expedited-Published Rates'!G29))&gt;'[1]Expedited-Published Rates'!G$8,('[1]Expedited-Published Rates'!P29-('[1]Expedited-Published Rates'!P29*'[1]Expedited-Published Rates'!G29)),'[1]Expedited-Published Rates'!G$8))</f>
        <v>132.29995</v>
      </c>
      <c r="H37" s="173">
        <f>IF('[1]Expedited-Published Rates'!H$6=0,'[1]Expedited-Published Rates'!Q29-('[1]Expedited-Published Rates'!Q29*'[1]Expedited-Published Rates'!H29),IF(('[1]Expedited-Published Rates'!Q29-('[1]Expedited-Published Rates'!Q29*'[1]Expedited-Published Rates'!H29))&gt;'[1]Expedited-Published Rates'!H$8,('[1]Expedited-Published Rates'!Q29-('[1]Expedited-Published Rates'!Q29*'[1]Expedited-Published Rates'!H29)),'[1]Expedited-Published Rates'!H$8))</f>
        <v>211.03324000000001</v>
      </c>
    </row>
    <row r="38" spans="1:8" s="95" customFormat="1" ht="14.25" customHeight="1">
      <c r="A38" s="108">
        <v>19</v>
      </c>
      <c r="B38" s="134" t="s">
        <v>519</v>
      </c>
      <c r="C38" s="172">
        <f>IF('[1]Expedited-Published Rates'!C$6=0,'[1]Expedited-Published Rates'!L30-('[1]Expedited-Published Rates'!L30*'[1]Expedited-Published Rates'!C30),IF(('[1]Expedited-Published Rates'!L30-('[1]Expedited-Published Rates'!L30*'[1]Expedited-Published Rates'!C30))&gt;'[1]Expedited-Published Rates'!C$8,('[1]Expedited-Published Rates'!L30-('[1]Expedited-Published Rates'!L30*'[1]Expedited-Published Rates'!C30)),'[1]Expedited-Published Rates'!C$8))</f>
        <v>94.280554999999993</v>
      </c>
      <c r="D38" s="165">
        <f>IF('[1]Expedited-Published Rates'!D$6=0,'[1]Expedited-Published Rates'!M30-('[1]Expedited-Published Rates'!M30*'[1]Expedited-Published Rates'!D30),IF(('[1]Expedited-Published Rates'!M30-('[1]Expedited-Published Rates'!M30*'[1]Expedited-Published Rates'!D30))&gt;'[1]Expedited-Published Rates'!D$8,('[1]Expedited-Published Rates'!M30-('[1]Expedited-Published Rates'!M30*'[1]Expedited-Published Rates'!D30)),'[1]Expedited-Published Rates'!D$8))</f>
        <v>75.122659999999996</v>
      </c>
      <c r="E38" s="165">
        <f>IF('[1]Expedited-Published Rates'!E$6=0,'[1]Expedited-Published Rates'!N30-('[1]Expedited-Published Rates'!N30*'[1]Expedited-Published Rates'!E30),IF(('[1]Expedited-Published Rates'!N30-('[1]Expedited-Published Rates'!N30*'[1]Expedited-Published Rates'!E30))&gt;'[1]Expedited-Published Rates'!E$8,('[1]Expedited-Published Rates'!N30-('[1]Expedited-Published Rates'!N30*'[1]Expedited-Published Rates'!E30)),'[1]Expedited-Published Rates'!E$8))</f>
        <v>103.36102000000001</v>
      </c>
      <c r="F38" s="165">
        <f>IF('[1]Expedited-Published Rates'!F$6=0,'[1]Expedited-Published Rates'!O30-('[1]Expedited-Published Rates'!O30*'[1]Expedited-Published Rates'!F30),IF(('[1]Expedited-Published Rates'!O30-('[1]Expedited-Published Rates'!O30*'[1]Expedited-Published Rates'!F30))&gt;'[1]Expedited-Published Rates'!F$8,('[1]Expedited-Published Rates'!O30-('[1]Expedited-Published Rates'!O30*'[1]Expedited-Published Rates'!F30)),'[1]Expedited-Published Rates'!F$8))</f>
        <v>123.78532999999999</v>
      </c>
      <c r="G38" s="165">
        <f>IF('[1]Expedited-Published Rates'!G$6=0,'[1]Expedited-Published Rates'!P30-('[1]Expedited-Published Rates'!P30*'[1]Expedited-Published Rates'!G30),IF(('[1]Expedited-Published Rates'!P30-('[1]Expedited-Published Rates'!P30*'[1]Expedited-Published Rates'!G30))&gt;'[1]Expedited-Published Rates'!G$8,('[1]Expedited-Published Rates'!P30-('[1]Expedited-Published Rates'!P30*'[1]Expedited-Published Rates'!G30)),'[1]Expedited-Published Rates'!G$8))</f>
        <v>136.63809500000002</v>
      </c>
      <c r="H38" s="173">
        <f>IF('[1]Expedited-Published Rates'!H$6=0,'[1]Expedited-Published Rates'!Q30-('[1]Expedited-Published Rates'!Q30*'[1]Expedited-Published Rates'!H30),IF(('[1]Expedited-Published Rates'!Q30-('[1]Expedited-Published Rates'!Q30*'[1]Expedited-Published Rates'!H30))&gt;'[1]Expedited-Published Rates'!H$8,('[1]Expedited-Published Rates'!Q30-('[1]Expedited-Published Rates'!Q30*'[1]Expedited-Published Rates'!H30)),'[1]Expedited-Published Rates'!H$8))</f>
        <v>219.520915</v>
      </c>
    </row>
    <row r="39" spans="1:8" s="95" customFormat="1" ht="14.25" customHeight="1">
      <c r="A39" s="125">
        <v>20</v>
      </c>
      <c r="B39" s="174" t="s">
        <v>519</v>
      </c>
      <c r="C39" s="178">
        <f>IF('[1]Expedited-Published Rates'!C$6=0,'[1]Expedited-Published Rates'!L31-('[1]Expedited-Published Rates'!L31*'[1]Expedited-Published Rates'!C31),IF(('[1]Expedited-Published Rates'!L31-('[1]Expedited-Published Rates'!L31*'[1]Expedited-Published Rates'!C31))&gt;'[1]Expedited-Published Rates'!C$8,('[1]Expedited-Published Rates'!L31-('[1]Expedited-Published Rates'!L31*'[1]Expedited-Published Rates'!C31)),'[1]Expedited-Published Rates'!C$8))</f>
        <v>95.358354999999989</v>
      </c>
      <c r="D39" s="179">
        <f>IF('[1]Expedited-Published Rates'!D$6=0,'[1]Expedited-Published Rates'!M31-('[1]Expedited-Published Rates'!M31*'[1]Expedited-Published Rates'!D31),IF(('[1]Expedited-Published Rates'!M31-('[1]Expedited-Published Rates'!M31*'[1]Expedited-Published Rates'!D31))&gt;'[1]Expedited-Published Rates'!D$8,('[1]Expedited-Published Rates'!M31-('[1]Expedited-Published Rates'!M31*'[1]Expedited-Published Rates'!D31)),'[1]Expedited-Published Rates'!D$8))</f>
        <v>76.954920000000001</v>
      </c>
      <c r="E39" s="179">
        <f>IF('[1]Expedited-Published Rates'!E$6=0,'[1]Expedited-Published Rates'!N31-('[1]Expedited-Published Rates'!N31*'[1]Expedited-Published Rates'!E31),IF(('[1]Expedited-Published Rates'!N31-('[1]Expedited-Published Rates'!N31*'[1]Expedited-Published Rates'!E31))&gt;'[1]Expedited-Published Rates'!E$8,('[1]Expedited-Published Rates'!N31-('[1]Expedited-Published Rates'!N31*'[1]Expedited-Published Rates'!E31)),'[1]Expedited-Published Rates'!E$8))</f>
        <v>105.543565</v>
      </c>
      <c r="F39" s="179">
        <f>IF('[1]Expedited-Published Rates'!F$6=0,'[1]Expedited-Published Rates'!O31-('[1]Expedited-Published Rates'!O31*'[1]Expedited-Published Rates'!F31),IF(('[1]Expedited-Published Rates'!O31-('[1]Expedited-Published Rates'!O31*'[1]Expedited-Published Rates'!F31))&gt;'[1]Expedited-Published Rates'!F$8,('[1]Expedited-Published Rates'!O31-('[1]Expedited-Published Rates'!O31*'[1]Expedited-Published Rates'!F31)),'[1]Expedited-Published Rates'!F$8))</f>
        <v>126.560665</v>
      </c>
      <c r="G39" s="179">
        <f>IF('[1]Expedited-Published Rates'!G$6=0,'[1]Expedited-Published Rates'!P31-('[1]Expedited-Published Rates'!P31*'[1]Expedited-Published Rates'!G31),IF(('[1]Expedited-Published Rates'!P31-('[1]Expedited-Published Rates'!P31*'[1]Expedited-Published Rates'!G31))&gt;'[1]Expedited-Published Rates'!G$8,('[1]Expedited-Published Rates'!P31-('[1]Expedited-Published Rates'!P31*'[1]Expedited-Published Rates'!G31)),'[1]Expedited-Published Rates'!G$8))</f>
        <v>140.97624000000002</v>
      </c>
      <c r="H39" s="180">
        <f>IF('[1]Expedited-Published Rates'!H$6=0,'[1]Expedited-Published Rates'!Q31-('[1]Expedited-Published Rates'!Q31*'[1]Expedited-Published Rates'!H31),IF(('[1]Expedited-Published Rates'!Q31-('[1]Expedited-Published Rates'!Q31*'[1]Expedited-Published Rates'!H31))&gt;'[1]Expedited-Published Rates'!H$8,('[1]Expedited-Published Rates'!Q31-('[1]Expedited-Published Rates'!Q31*'[1]Expedited-Published Rates'!H31)),'[1]Expedited-Published Rates'!H$8))</f>
        <v>228.06247999999999</v>
      </c>
    </row>
    <row r="40" spans="1:8" s="95" customFormat="1" ht="14.25" customHeight="1">
      <c r="A40" s="126">
        <v>21</v>
      </c>
      <c r="B40" s="134" t="s">
        <v>519</v>
      </c>
      <c r="C40" s="172">
        <f>IF('[1]Expedited-Published Rates'!C$6=0,'[1]Expedited-Published Rates'!L32-('[1]Expedited-Published Rates'!L32*'[1]Expedited-Published Rates'!C32),IF(('[1]Expedited-Published Rates'!L32-('[1]Expedited-Published Rates'!L32*'[1]Expedited-Published Rates'!C32))&gt;'[1]Expedited-Published Rates'!C$8,('[1]Expedited-Published Rates'!L32-('[1]Expedited-Published Rates'!L32*'[1]Expedited-Published Rates'!C32)),'[1]Expedited-Published Rates'!C$8))</f>
        <v>96.705604999999991</v>
      </c>
      <c r="D40" s="165">
        <f>IF('[1]Expedited-Published Rates'!D$6=0,'[1]Expedited-Published Rates'!M32-('[1]Expedited-Published Rates'!M32*'[1]Expedited-Published Rates'!D32),IF(('[1]Expedited-Published Rates'!M32-('[1]Expedited-Published Rates'!M32*'[1]Expedited-Published Rates'!D32))&gt;'[1]Expedited-Published Rates'!D$8,('[1]Expedited-Published Rates'!M32-('[1]Expedited-Published Rates'!M32*'[1]Expedited-Published Rates'!D32)),'[1]Expedited-Published Rates'!D$8))</f>
        <v>79.110520000000008</v>
      </c>
      <c r="E40" s="165">
        <f>IF('[1]Expedited-Published Rates'!E$6=0,'[1]Expedited-Published Rates'!N32-('[1]Expedited-Published Rates'!N32*'[1]Expedited-Published Rates'!E32),IF(('[1]Expedited-Published Rates'!N32-('[1]Expedited-Published Rates'!N32*'[1]Expedited-Published Rates'!E32))&gt;'[1]Expedited-Published Rates'!E$8,('[1]Expedited-Published Rates'!N32-('[1]Expedited-Published Rates'!N32*'[1]Expedited-Published Rates'!E32)),'[1]Expedited-Published Rates'!E$8))</f>
        <v>108.10333999999999</v>
      </c>
      <c r="F40" s="165">
        <f>IF('[1]Expedited-Published Rates'!F$6=0,'[1]Expedited-Published Rates'!O32-('[1]Expedited-Published Rates'!O32*'[1]Expedited-Published Rates'!F32),IF(('[1]Expedited-Published Rates'!O32-('[1]Expedited-Published Rates'!O32*'[1]Expedited-Published Rates'!F32))&gt;'[1]Expedited-Published Rates'!F$8,('[1]Expedited-Published Rates'!O32-('[1]Expedited-Published Rates'!O32*'[1]Expedited-Published Rates'!F32)),'[1]Expedited-Published Rates'!F$8))</f>
        <v>129.90184500000001</v>
      </c>
      <c r="G40" s="165">
        <f>IF('[1]Expedited-Published Rates'!G$6=0,'[1]Expedited-Published Rates'!P32-('[1]Expedited-Published Rates'!P32*'[1]Expedited-Published Rates'!G32),IF(('[1]Expedited-Published Rates'!P32-('[1]Expedited-Published Rates'!P32*'[1]Expedited-Published Rates'!G32))&gt;'[1]Expedited-Published Rates'!G$8,('[1]Expedited-Published Rates'!P32-('[1]Expedited-Published Rates'!P32*'[1]Expedited-Published Rates'!G32)),'[1]Expedited-Published Rates'!G$8))</f>
        <v>146.0419</v>
      </c>
      <c r="H40" s="173">
        <f>IF('[1]Expedited-Published Rates'!H$6=0,'[1]Expedited-Published Rates'!Q32-('[1]Expedited-Published Rates'!Q32*'[1]Expedited-Published Rates'!H32),IF(('[1]Expedited-Published Rates'!Q32-('[1]Expedited-Published Rates'!Q32*'[1]Expedited-Published Rates'!H32))&gt;'[1]Expedited-Published Rates'!H$8,('[1]Expedited-Published Rates'!Q32-('[1]Expedited-Published Rates'!Q32*'[1]Expedited-Published Rates'!H32)),'[1]Expedited-Published Rates'!H$8))</f>
        <v>237.38544999999999</v>
      </c>
    </row>
    <row r="41" spans="1:8" s="95" customFormat="1" ht="14.25" customHeight="1">
      <c r="A41" s="126">
        <v>22</v>
      </c>
      <c r="B41" s="134" t="s">
        <v>519</v>
      </c>
      <c r="C41" s="172">
        <f>IF('[1]Expedited-Published Rates'!C$6=0,'[1]Expedited-Published Rates'!L33-('[1]Expedited-Published Rates'!L33*'[1]Expedited-Published Rates'!C33),IF(('[1]Expedited-Published Rates'!L33-('[1]Expedited-Published Rates'!L33*'[1]Expedited-Published Rates'!C33))&gt;'[1]Expedited-Published Rates'!C$8,('[1]Expedited-Published Rates'!L33-('[1]Expedited-Published Rates'!L33*'[1]Expedited-Published Rates'!C33)),'[1]Expedited-Published Rates'!C$8))</f>
        <v>97.648679999999999</v>
      </c>
      <c r="D41" s="165">
        <f>IF('[1]Expedited-Published Rates'!D$6=0,'[1]Expedited-Published Rates'!M33-('[1]Expedited-Published Rates'!M33*'[1]Expedited-Published Rates'!D33),IF(('[1]Expedited-Published Rates'!M33-('[1]Expedited-Published Rates'!M33*'[1]Expedited-Published Rates'!D33))&gt;'[1]Expedited-Published Rates'!D$8,('[1]Expedited-Published Rates'!M33-('[1]Expedited-Published Rates'!M33*'[1]Expedited-Published Rates'!D33)),'[1]Expedited-Published Rates'!D$8))</f>
        <v>80.996670000000009</v>
      </c>
      <c r="E41" s="165">
        <f>IF('[1]Expedited-Published Rates'!E$6=0,'[1]Expedited-Published Rates'!N33-('[1]Expedited-Published Rates'!N33*'[1]Expedited-Published Rates'!E33),IF(('[1]Expedited-Published Rates'!N33-('[1]Expedited-Published Rates'!N33*'[1]Expedited-Published Rates'!E33))&gt;'[1]Expedited-Published Rates'!E$8,('[1]Expedited-Published Rates'!N33-('[1]Expedited-Published Rates'!N33*'[1]Expedited-Published Rates'!E33)),'[1]Expedited-Published Rates'!E$8))</f>
        <v>110.231995</v>
      </c>
      <c r="F41" s="165">
        <f>IF('[1]Expedited-Published Rates'!F$6=0,'[1]Expedited-Published Rates'!O33-('[1]Expedited-Published Rates'!O33*'[1]Expedited-Published Rates'!F33),IF(('[1]Expedited-Published Rates'!O33-('[1]Expedited-Published Rates'!O33*'[1]Expedited-Published Rates'!F33))&gt;'[1]Expedited-Published Rates'!F$8,('[1]Expedited-Published Rates'!O33-('[1]Expedited-Published Rates'!O33*'[1]Expedited-Published Rates'!F33)),'[1]Expedited-Published Rates'!F$8))</f>
        <v>132.67717999999999</v>
      </c>
      <c r="G41" s="165">
        <f>IF('[1]Expedited-Published Rates'!G$6=0,'[1]Expedited-Published Rates'!P33-('[1]Expedited-Published Rates'!P33*'[1]Expedited-Published Rates'!G33),IF(('[1]Expedited-Published Rates'!P33-('[1]Expedited-Published Rates'!P33*'[1]Expedited-Published Rates'!G33))&gt;'[1]Expedited-Published Rates'!G$8,('[1]Expedited-Published Rates'!P33-('[1]Expedited-Published Rates'!P33*'[1]Expedited-Published Rates'!G33)),'[1]Expedited-Published Rates'!G$8))</f>
        <v>150.46088</v>
      </c>
      <c r="H41" s="173">
        <f>IF('[1]Expedited-Published Rates'!H$6=0,'[1]Expedited-Published Rates'!Q33-('[1]Expedited-Published Rates'!Q33*'[1]Expedited-Published Rates'!H33),IF(('[1]Expedited-Published Rates'!Q33-('[1]Expedited-Published Rates'!Q33*'[1]Expedited-Published Rates'!H33))&gt;'[1]Expedited-Published Rates'!H$8,('[1]Expedited-Published Rates'!Q33-('[1]Expedited-Published Rates'!Q33*'[1]Expedited-Published Rates'!H33)),'[1]Expedited-Published Rates'!H$8))</f>
        <v>245.52284</v>
      </c>
    </row>
    <row r="42" spans="1:8" s="95" customFormat="1" ht="14.25" customHeight="1">
      <c r="A42" s="126">
        <v>23</v>
      </c>
      <c r="B42" s="134" t="s">
        <v>519</v>
      </c>
      <c r="C42" s="172">
        <f>IF('[1]Expedited-Published Rates'!C$6=0,'[1]Expedited-Published Rates'!L34-('[1]Expedited-Published Rates'!L34*'[1]Expedited-Published Rates'!C34),IF(('[1]Expedited-Published Rates'!L34-('[1]Expedited-Published Rates'!L34*'[1]Expedited-Published Rates'!C34))&gt;'[1]Expedited-Published Rates'!C$8,('[1]Expedited-Published Rates'!L34-('[1]Expedited-Published Rates'!L34*'[1]Expedited-Published Rates'!C34)),'[1]Expedited-Published Rates'!C$8))</f>
        <v>98.591754999999992</v>
      </c>
      <c r="D42" s="165">
        <f>IF('[1]Expedited-Published Rates'!D$6=0,'[1]Expedited-Published Rates'!M34-('[1]Expedited-Published Rates'!M34*'[1]Expedited-Published Rates'!D34),IF(('[1]Expedited-Published Rates'!M34-('[1]Expedited-Published Rates'!M34*'[1]Expedited-Published Rates'!D34))&gt;'[1]Expedited-Published Rates'!D$8,('[1]Expedited-Published Rates'!M34-('[1]Expedited-Published Rates'!M34*'[1]Expedited-Published Rates'!D34)),'[1]Expedited-Published Rates'!D$8))</f>
        <v>82.855874999999997</v>
      </c>
      <c r="E42" s="165">
        <f>IF('[1]Expedited-Published Rates'!E$6=0,'[1]Expedited-Published Rates'!N34-('[1]Expedited-Published Rates'!N34*'[1]Expedited-Published Rates'!E34),IF(('[1]Expedited-Published Rates'!N34-('[1]Expedited-Published Rates'!N34*'[1]Expedited-Published Rates'!E34))&gt;'[1]Expedited-Published Rates'!E$8,('[1]Expedited-Published Rates'!N34-('[1]Expedited-Published Rates'!N34*'[1]Expedited-Published Rates'!E34)),'[1]Expedited-Published Rates'!E$8))</f>
        <v>112.36064999999999</v>
      </c>
      <c r="F42" s="165">
        <f>IF('[1]Expedited-Published Rates'!F$6=0,'[1]Expedited-Published Rates'!O34-('[1]Expedited-Published Rates'!O34*'[1]Expedited-Published Rates'!F34),IF(('[1]Expedited-Published Rates'!O34-('[1]Expedited-Published Rates'!O34*'[1]Expedited-Published Rates'!F34))&gt;'[1]Expedited-Published Rates'!F$8,('[1]Expedited-Published Rates'!O34-('[1]Expedited-Published Rates'!O34*'[1]Expedited-Published Rates'!F34)),'[1]Expedited-Published Rates'!F$8))</f>
        <v>135.50640499999997</v>
      </c>
      <c r="G42" s="165">
        <f>IF('[1]Expedited-Published Rates'!G$6=0,'[1]Expedited-Published Rates'!P34-('[1]Expedited-Published Rates'!P34*'[1]Expedited-Published Rates'!G34),IF(('[1]Expedited-Published Rates'!P34-('[1]Expedited-Published Rates'!P34*'[1]Expedited-Published Rates'!G34))&gt;'[1]Expedited-Published Rates'!G$8,('[1]Expedited-Published Rates'!P34-('[1]Expedited-Published Rates'!P34*'[1]Expedited-Published Rates'!G34)),'[1]Expedited-Published Rates'!G$8))</f>
        <v>154.82597000000001</v>
      </c>
      <c r="H42" s="173">
        <f>IF('[1]Expedited-Published Rates'!H$6=0,'[1]Expedited-Published Rates'!Q34-('[1]Expedited-Published Rates'!Q34*'[1]Expedited-Published Rates'!H34),IF(('[1]Expedited-Published Rates'!Q34-('[1]Expedited-Published Rates'!Q34*'[1]Expedited-Published Rates'!H34))&gt;'[1]Expedited-Published Rates'!H$8,('[1]Expedited-Published Rates'!Q34-('[1]Expedited-Published Rates'!Q34*'[1]Expedited-Published Rates'!H34)),'[1]Expedited-Published Rates'!H$8))</f>
        <v>253.76800999999998</v>
      </c>
    </row>
    <row r="43" spans="1:8" s="104" customFormat="1" ht="14.25" customHeight="1">
      <c r="A43" s="126">
        <v>24</v>
      </c>
      <c r="B43" s="134" t="s">
        <v>519</v>
      </c>
      <c r="C43" s="172">
        <f>IF('[1]Expedited-Published Rates'!C$6=0,'[1]Expedited-Published Rates'!L35-('[1]Expedited-Published Rates'!L35*'[1]Expedited-Published Rates'!C35),IF(('[1]Expedited-Published Rates'!L35-('[1]Expedited-Published Rates'!L35*'[1]Expedited-Published Rates'!C35))&gt;'[1]Expedited-Published Rates'!C$8,('[1]Expedited-Published Rates'!L35-('[1]Expedited-Published Rates'!L35*'[1]Expedited-Published Rates'!C35)),'[1]Expedited-Published Rates'!C$8))</f>
        <v>99.561774999999997</v>
      </c>
      <c r="D43" s="165">
        <f>IF('[1]Expedited-Published Rates'!D$6=0,'[1]Expedited-Published Rates'!M35-('[1]Expedited-Published Rates'!M35*'[1]Expedited-Published Rates'!D35),IF(('[1]Expedited-Published Rates'!M35-('[1]Expedited-Published Rates'!M35*'[1]Expedited-Published Rates'!D35))&gt;'[1]Expedited-Published Rates'!D$8,('[1]Expedited-Published Rates'!M35-('[1]Expedited-Published Rates'!M35*'[1]Expedited-Published Rates'!D35)),'[1]Expedited-Published Rates'!D$8))</f>
        <v>84.688135000000003</v>
      </c>
      <c r="E43" s="165">
        <f>IF('[1]Expedited-Published Rates'!E$6=0,'[1]Expedited-Published Rates'!N35-('[1]Expedited-Published Rates'!N35*'[1]Expedited-Published Rates'!E35),IF(('[1]Expedited-Published Rates'!N35-('[1]Expedited-Published Rates'!N35*'[1]Expedited-Published Rates'!E35))&gt;'[1]Expedited-Published Rates'!E$8,('[1]Expedited-Published Rates'!N35-('[1]Expedited-Published Rates'!N35*'[1]Expedited-Published Rates'!E35)),'[1]Expedited-Published Rates'!E$8))</f>
        <v>114.48930499999999</v>
      </c>
      <c r="F43" s="165">
        <f>IF('[1]Expedited-Published Rates'!F$6=0,'[1]Expedited-Published Rates'!O35-('[1]Expedited-Published Rates'!O35*'[1]Expedited-Published Rates'!F35),IF(('[1]Expedited-Published Rates'!O35-('[1]Expedited-Published Rates'!O35*'[1]Expedited-Published Rates'!F35))&gt;'[1]Expedited-Published Rates'!F$8,('[1]Expedited-Published Rates'!O35-('[1]Expedited-Published Rates'!O35*'[1]Expedited-Published Rates'!F35)),'[1]Expedited-Published Rates'!F$8))</f>
        <v>138.28174000000001</v>
      </c>
      <c r="G43" s="165">
        <f>IF('[1]Expedited-Published Rates'!G$6=0,'[1]Expedited-Published Rates'!P35-('[1]Expedited-Published Rates'!P35*'[1]Expedited-Published Rates'!G35),IF(('[1]Expedited-Published Rates'!P35-('[1]Expedited-Published Rates'!P35*'[1]Expedited-Published Rates'!G35))&gt;'[1]Expedited-Published Rates'!G$8,('[1]Expedited-Published Rates'!P35-('[1]Expedited-Published Rates'!P35*'[1]Expedited-Published Rates'!G35)),'[1]Expedited-Published Rates'!G$8))</f>
        <v>159.16411500000001</v>
      </c>
      <c r="H43" s="173">
        <f>IF('[1]Expedited-Published Rates'!H$6=0,'[1]Expedited-Published Rates'!Q35-('[1]Expedited-Published Rates'!Q35*'[1]Expedited-Published Rates'!H35),IF(('[1]Expedited-Published Rates'!Q35-('[1]Expedited-Published Rates'!Q35*'[1]Expedited-Published Rates'!H35))&gt;'[1]Expedited-Published Rates'!H$8,('[1]Expedited-Published Rates'!Q35-('[1]Expedited-Published Rates'!Q35*'[1]Expedited-Published Rates'!H35)),'[1]Expedited-Published Rates'!H$8))</f>
        <v>261.98623499999997</v>
      </c>
    </row>
    <row r="44" spans="1:8" s="104" customFormat="1" ht="14.25" customHeight="1">
      <c r="A44" s="125">
        <v>25</v>
      </c>
      <c r="B44" s="174" t="s">
        <v>519</v>
      </c>
      <c r="C44" s="172">
        <f>IF('[1]Expedited-Published Rates'!C$6=0,'[1]Expedited-Published Rates'!L36-('[1]Expedited-Published Rates'!L36*'[1]Expedited-Published Rates'!C36),IF(('[1]Expedited-Published Rates'!L36-('[1]Expedited-Published Rates'!L36*'[1]Expedited-Published Rates'!C36))&gt;'[1]Expedited-Published Rates'!C$8,('[1]Expedited-Published Rates'!L36-('[1]Expedited-Published Rates'!L36*'[1]Expedited-Published Rates'!C36)),'[1]Expedited-Published Rates'!C$8))</f>
        <v>100.50485</v>
      </c>
      <c r="D44" s="165">
        <f>IF('[1]Expedited-Published Rates'!D$6=0,'[1]Expedited-Published Rates'!M36-('[1]Expedited-Published Rates'!M36*'[1]Expedited-Published Rates'!D36),IF(('[1]Expedited-Published Rates'!M36-('[1]Expedited-Published Rates'!M36*'[1]Expedited-Published Rates'!D36))&gt;'[1]Expedited-Published Rates'!D$8,('[1]Expedited-Published Rates'!M36-('[1]Expedited-Published Rates'!M36*'[1]Expedited-Published Rates'!D36)),'[1]Expedited-Published Rates'!D$8))</f>
        <v>86.466504999999998</v>
      </c>
      <c r="E44" s="165">
        <f>IF('[1]Expedited-Published Rates'!E$6=0,'[1]Expedited-Published Rates'!N36-('[1]Expedited-Published Rates'!N36*'[1]Expedited-Published Rates'!E36),IF(('[1]Expedited-Published Rates'!N36-('[1]Expedited-Published Rates'!N36*'[1]Expedited-Published Rates'!E36))&gt;'[1]Expedited-Published Rates'!E$8,('[1]Expedited-Published Rates'!N36-('[1]Expedited-Published Rates'!N36*'[1]Expedited-Published Rates'!E36)),'[1]Expedited-Published Rates'!E$8))</f>
        <v>116.61796</v>
      </c>
      <c r="F44" s="165">
        <f>IF('[1]Expedited-Published Rates'!F$6=0,'[1]Expedited-Published Rates'!O36-('[1]Expedited-Published Rates'!O36*'[1]Expedited-Published Rates'!F36),IF(('[1]Expedited-Published Rates'!O36-('[1]Expedited-Published Rates'!O36*'[1]Expedited-Published Rates'!F36))&gt;'[1]Expedited-Published Rates'!F$8,('[1]Expedited-Published Rates'!O36-('[1]Expedited-Published Rates'!O36*'[1]Expedited-Published Rates'!F36)),'[1]Expedited-Published Rates'!F$8))</f>
        <v>141.057075</v>
      </c>
      <c r="G44" s="165">
        <f>IF('[1]Expedited-Published Rates'!G$6=0,'[1]Expedited-Published Rates'!P36-('[1]Expedited-Published Rates'!P36*'[1]Expedited-Published Rates'!G36),IF(('[1]Expedited-Published Rates'!P36-('[1]Expedited-Published Rates'!P36*'[1]Expedited-Published Rates'!G36))&gt;'[1]Expedited-Published Rates'!G$8,('[1]Expedited-Published Rates'!P36-('[1]Expedited-Published Rates'!P36*'[1]Expedited-Published Rates'!G36)),'[1]Expedited-Published Rates'!G$8))</f>
        <v>163.61004</v>
      </c>
      <c r="H44" s="173">
        <f>IF('[1]Expedited-Published Rates'!H$6=0,'[1]Expedited-Published Rates'!Q36-('[1]Expedited-Published Rates'!Q36*'[1]Expedited-Published Rates'!H36),IF(('[1]Expedited-Published Rates'!Q36-('[1]Expedited-Published Rates'!Q36*'[1]Expedited-Published Rates'!H36))&gt;'[1]Expedited-Published Rates'!H$8,('[1]Expedited-Published Rates'!Q36-('[1]Expedited-Published Rates'!Q36*'[1]Expedited-Published Rates'!H36)),'[1]Expedited-Published Rates'!H$8))</f>
        <v>270.15057000000002</v>
      </c>
    </row>
    <row r="45" spans="1:8" s="95" customFormat="1" ht="14.25" customHeight="1">
      <c r="A45" s="126">
        <v>26</v>
      </c>
      <c r="B45" s="134" t="s">
        <v>519</v>
      </c>
      <c r="C45" s="175">
        <f>IF('[1]Expedited-Published Rates'!C$6=0,'[1]Expedited-Published Rates'!L37-('[1]Expedited-Published Rates'!L37*'[1]Expedited-Published Rates'!C37),IF(('[1]Expedited-Published Rates'!L37-('[1]Expedited-Published Rates'!L37*'[1]Expedited-Published Rates'!C37))&gt;'[1]Expedited-Published Rates'!C$8,('[1]Expedited-Published Rates'!L37-('[1]Expedited-Published Rates'!L37*'[1]Expedited-Published Rates'!C37)),'[1]Expedited-Published Rates'!C$8))</f>
        <v>101.55570499999999</v>
      </c>
      <c r="D45" s="176">
        <f>IF('[1]Expedited-Published Rates'!D$6=0,'[1]Expedited-Published Rates'!M37-('[1]Expedited-Published Rates'!M37*'[1]Expedited-Published Rates'!D37),IF(('[1]Expedited-Published Rates'!M37-('[1]Expedited-Published Rates'!M37*'[1]Expedited-Published Rates'!D37))&gt;'[1]Expedited-Published Rates'!D$8,('[1]Expedited-Published Rates'!M37-('[1]Expedited-Published Rates'!M37*'[1]Expedited-Published Rates'!D37)),'[1]Expedited-Published Rates'!D$8))</f>
        <v>88.379599999999996</v>
      </c>
      <c r="E45" s="176">
        <f>IF('[1]Expedited-Published Rates'!E$6=0,'[1]Expedited-Published Rates'!N37-('[1]Expedited-Published Rates'!N37*'[1]Expedited-Published Rates'!E37),IF(('[1]Expedited-Published Rates'!N37-('[1]Expedited-Published Rates'!N37*'[1]Expedited-Published Rates'!E37))&gt;'[1]Expedited-Published Rates'!E$8,('[1]Expedited-Published Rates'!N37-('[1]Expedited-Published Rates'!N37*'[1]Expedited-Published Rates'!E37)),'[1]Expedited-Published Rates'!E$8))</f>
        <v>118.74661499999999</v>
      </c>
      <c r="F45" s="176">
        <f>IF('[1]Expedited-Published Rates'!F$6=0,'[1]Expedited-Published Rates'!O37-('[1]Expedited-Published Rates'!O37*'[1]Expedited-Published Rates'!F37),IF(('[1]Expedited-Published Rates'!O37-('[1]Expedited-Published Rates'!O37*'[1]Expedited-Published Rates'!F37))&gt;'[1]Expedited-Published Rates'!F$8,('[1]Expedited-Published Rates'!O37-('[1]Expedited-Published Rates'!O37*'[1]Expedited-Published Rates'!F37)),'[1]Expedited-Published Rates'!F$8))</f>
        <v>143.88630000000001</v>
      </c>
      <c r="G45" s="176">
        <f>IF('[1]Expedited-Published Rates'!G$6=0,'[1]Expedited-Published Rates'!P37-('[1]Expedited-Published Rates'!P37*'[1]Expedited-Published Rates'!G37),IF(('[1]Expedited-Published Rates'!P37-('[1]Expedited-Published Rates'!P37*'[1]Expedited-Published Rates'!G37))&gt;'[1]Expedited-Published Rates'!G$8,('[1]Expedited-Published Rates'!P37-('[1]Expedited-Published Rates'!P37*'[1]Expedited-Published Rates'!G37)),'[1]Expedited-Published Rates'!G$8))</f>
        <v>167.97512999999998</v>
      </c>
      <c r="H45" s="177">
        <f>IF('[1]Expedited-Published Rates'!H$6=0,'[1]Expedited-Published Rates'!Q37-('[1]Expedited-Published Rates'!Q37*'[1]Expedited-Published Rates'!H37),IF(('[1]Expedited-Published Rates'!Q37-('[1]Expedited-Published Rates'!Q37*'[1]Expedited-Published Rates'!H37))&gt;'[1]Expedited-Published Rates'!H$8,('[1]Expedited-Published Rates'!Q37-('[1]Expedited-Published Rates'!Q37*'[1]Expedited-Published Rates'!H37)),'[1]Expedited-Published Rates'!H$8))</f>
        <v>275.37789999999995</v>
      </c>
    </row>
    <row r="46" spans="1:8" s="95" customFormat="1" ht="14.25" customHeight="1">
      <c r="A46" s="126">
        <v>27</v>
      </c>
      <c r="B46" s="134" t="s">
        <v>519</v>
      </c>
      <c r="C46" s="172">
        <f>IF('[1]Expedited-Published Rates'!C$6=0,'[1]Expedited-Published Rates'!L38-('[1]Expedited-Published Rates'!L38*'[1]Expedited-Published Rates'!C38),IF(('[1]Expedited-Published Rates'!L38-('[1]Expedited-Published Rates'!L38*'[1]Expedited-Published Rates'!C38))&gt;'[1]Expedited-Published Rates'!C$8,('[1]Expedited-Published Rates'!L38-('[1]Expedited-Published Rates'!L38*'[1]Expedited-Published Rates'!C38)),'[1]Expedited-Published Rates'!C$8))</f>
        <v>102.471835</v>
      </c>
      <c r="D46" s="165">
        <f>IF('[1]Expedited-Published Rates'!D$6=0,'[1]Expedited-Published Rates'!M38-('[1]Expedited-Published Rates'!M38*'[1]Expedited-Published Rates'!D38),IF(('[1]Expedited-Published Rates'!M38-('[1]Expedited-Published Rates'!M38*'[1]Expedited-Published Rates'!D38))&gt;'[1]Expedited-Published Rates'!D$8,('[1]Expedited-Published Rates'!M38-('[1]Expedited-Published Rates'!M38*'[1]Expedited-Published Rates'!D38)),'[1]Expedited-Published Rates'!D$8))</f>
        <v>90.211860000000001</v>
      </c>
      <c r="E46" s="165">
        <f>IF('[1]Expedited-Published Rates'!E$6=0,'[1]Expedited-Published Rates'!N38-('[1]Expedited-Published Rates'!N38*'[1]Expedited-Published Rates'!E38),IF(('[1]Expedited-Published Rates'!N38-('[1]Expedited-Published Rates'!N38*'[1]Expedited-Published Rates'!E38))&gt;'[1]Expedited-Published Rates'!E$8,('[1]Expedited-Published Rates'!N38-('[1]Expedited-Published Rates'!N38*'[1]Expedited-Published Rates'!E38)),'[1]Expedited-Published Rates'!E$8))</f>
        <v>120.740545</v>
      </c>
      <c r="F46" s="165">
        <f>IF('[1]Expedited-Published Rates'!F$6=0,'[1]Expedited-Published Rates'!O38-('[1]Expedited-Published Rates'!O38*'[1]Expedited-Published Rates'!F38),IF(('[1]Expedited-Published Rates'!O38-('[1]Expedited-Published Rates'!O38*'[1]Expedited-Published Rates'!F38))&gt;'[1]Expedited-Published Rates'!F$8,('[1]Expedited-Published Rates'!O38-('[1]Expedited-Published Rates'!O38*'[1]Expedited-Published Rates'!F38)),'[1]Expedited-Published Rates'!F$8))</f>
        <v>146.68858</v>
      </c>
      <c r="G46" s="165">
        <f>IF('[1]Expedited-Published Rates'!G$6=0,'[1]Expedited-Published Rates'!P38-('[1]Expedited-Published Rates'!P38*'[1]Expedited-Published Rates'!G38),IF(('[1]Expedited-Published Rates'!P38-('[1]Expedited-Published Rates'!P38*'[1]Expedited-Published Rates'!G38))&gt;'[1]Expedited-Published Rates'!G$8,('[1]Expedited-Published Rates'!P38-('[1]Expedited-Published Rates'!P38*'[1]Expedited-Published Rates'!G38)),'[1]Expedited-Published Rates'!G$8))</f>
        <v>172.39410999999998</v>
      </c>
      <c r="H46" s="173">
        <f>IF('[1]Expedited-Published Rates'!H$6=0,'[1]Expedited-Published Rates'!Q38-('[1]Expedited-Published Rates'!Q38*'[1]Expedited-Published Rates'!H38),IF(('[1]Expedited-Published Rates'!Q38-('[1]Expedited-Published Rates'!Q38*'[1]Expedited-Published Rates'!H38))&gt;'[1]Expedited-Published Rates'!H$8,('[1]Expedited-Published Rates'!Q38-('[1]Expedited-Published Rates'!Q38*'[1]Expedited-Published Rates'!H38)),'[1]Expedited-Published Rates'!H$8))</f>
        <v>283.54223500000001</v>
      </c>
    </row>
    <row r="47" spans="1:8" s="95" customFormat="1" ht="14.25" customHeight="1">
      <c r="A47" s="126">
        <v>28</v>
      </c>
      <c r="B47" s="134" t="s">
        <v>519</v>
      </c>
      <c r="C47" s="172">
        <f>IF('[1]Expedited-Published Rates'!C$6=0,'[1]Expedited-Published Rates'!L39-('[1]Expedited-Published Rates'!L39*'[1]Expedited-Published Rates'!C39),IF(('[1]Expedited-Published Rates'!L39-('[1]Expedited-Published Rates'!L39*'[1]Expedited-Published Rates'!C39))&gt;'[1]Expedited-Published Rates'!C$8,('[1]Expedited-Published Rates'!L39-('[1]Expedited-Published Rates'!L39*'[1]Expedited-Published Rates'!C39)),'[1]Expedited-Published Rates'!C$8))</f>
        <v>103.44185499999999</v>
      </c>
      <c r="D47" s="165">
        <f>IF('[1]Expedited-Published Rates'!D$6=0,'[1]Expedited-Published Rates'!M39-('[1]Expedited-Published Rates'!M39*'[1]Expedited-Published Rates'!D39),IF(('[1]Expedited-Published Rates'!M39-('[1]Expedited-Published Rates'!M39*'[1]Expedited-Published Rates'!D39))&gt;'[1]Expedited-Published Rates'!D$8,('[1]Expedited-Published Rates'!M39-('[1]Expedited-Published Rates'!M39*'[1]Expedited-Published Rates'!D39)),'[1]Expedited-Published Rates'!D$8))</f>
        <v>92.044120000000007</v>
      </c>
      <c r="E47" s="165">
        <f>IF('[1]Expedited-Published Rates'!E$6=0,'[1]Expedited-Published Rates'!N39-('[1]Expedited-Published Rates'!N39*'[1]Expedited-Published Rates'!E39),IF(('[1]Expedited-Published Rates'!N39-('[1]Expedited-Published Rates'!N39*'[1]Expedited-Published Rates'!E39))&gt;'[1]Expedited-Published Rates'!E$8,('[1]Expedited-Published Rates'!N39-('[1]Expedited-Published Rates'!N39*'[1]Expedited-Published Rates'!E39)),'[1]Expedited-Published Rates'!E$8))</f>
        <v>122.92308999999999</v>
      </c>
      <c r="F47" s="165">
        <f>IF('[1]Expedited-Published Rates'!F$6=0,'[1]Expedited-Published Rates'!O39-('[1]Expedited-Published Rates'!O39*'[1]Expedited-Published Rates'!F39),IF(('[1]Expedited-Published Rates'!O39-('[1]Expedited-Published Rates'!O39*'[1]Expedited-Published Rates'!F39))&gt;'[1]Expedited-Published Rates'!F$8,('[1]Expedited-Published Rates'!O39-('[1]Expedited-Published Rates'!O39*'[1]Expedited-Published Rates'!F39)),'[1]Expedited-Published Rates'!F$8))</f>
        <v>149.49086</v>
      </c>
      <c r="G47" s="165">
        <f>IF('[1]Expedited-Published Rates'!G$6=0,'[1]Expedited-Published Rates'!P39-('[1]Expedited-Published Rates'!P39*'[1]Expedited-Published Rates'!G39),IF(('[1]Expedited-Published Rates'!P39-('[1]Expedited-Published Rates'!P39*'[1]Expedited-Published Rates'!G39))&gt;'[1]Expedited-Published Rates'!G$8,('[1]Expedited-Published Rates'!P39-('[1]Expedited-Published Rates'!P39*'[1]Expedited-Published Rates'!G39)),'[1]Expedited-Published Rates'!G$8))</f>
        <v>176.786145</v>
      </c>
      <c r="H47" s="173">
        <f>IF('[1]Expedited-Published Rates'!H$6=0,'[1]Expedited-Published Rates'!Q39-('[1]Expedited-Published Rates'!Q39*'[1]Expedited-Published Rates'!H39),IF(('[1]Expedited-Published Rates'!Q39-('[1]Expedited-Published Rates'!Q39*'[1]Expedited-Published Rates'!H39))&gt;'[1]Expedited-Published Rates'!H$8,('[1]Expedited-Published Rates'!Q39-('[1]Expedited-Published Rates'!Q39*'[1]Expedited-Published Rates'!H39)),'[1]Expedited-Published Rates'!H$8))</f>
        <v>291.67962499999999</v>
      </c>
    </row>
    <row r="48" spans="1:8" s="95" customFormat="1" ht="14.25" customHeight="1">
      <c r="A48" s="126">
        <v>29</v>
      </c>
      <c r="B48" s="134" t="s">
        <v>519</v>
      </c>
      <c r="C48" s="172">
        <f>IF('[1]Expedited-Published Rates'!C$6=0,'[1]Expedited-Published Rates'!L40-('[1]Expedited-Published Rates'!L40*'[1]Expedited-Published Rates'!C40),IF(('[1]Expedited-Published Rates'!L40-('[1]Expedited-Published Rates'!L40*'[1]Expedited-Published Rates'!C40))&gt;'[1]Expedited-Published Rates'!C$8,('[1]Expedited-Published Rates'!L40-('[1]Expedited-Published Rates'!L40*'[1]Expedited-Published Rates'!C40)),'[1]Expedited-Published Rates'!C$8))</f>
        <v>104.33104</v>
      </c>
      <c r="D48" s="165">
        <f>IF('[1]Expedited-Published Rates'!D$6=0,'[1]Expedited-Published Rates'!M40-('[1]Expedited-Published Rates'!M40*'[1]Expedited-Published Rates'!D40),IF(('[1]Expedited-Published Rates'!M40-('[1]Expedited-Published Rates'!M40*'[1]Expedited-Published Rates'!D40))&gt;'[1]Expedited-Published Rates'!D$8,('[1]Expedited-Published Rates'!M40-('[1]Expedited-Published Rates'!M40*'[1]Expedited-Published Rates'!D40)),'[1]Expedited-Published Rates'!D$8))</f>
        <v>93.903324999999995</v>
      </c>
      <c r="E48" s="165">
        <f>IF('[1]Expedited-Published Rates'!E$6=0,'[1]Expedited-Published Rates'!N40-('[1]Expedited-Published Rates'!N40*'[1]Expedited-Published Rates'!E40),IF(('[1]Expedited-Published Rates'!N40-('[1]Expedited-Published Rates'!N40*'[1]Expedited-Published Rates'!E40))&gt;'[1]Expedited-Published Rates'!E$8,('[1]Expedited-Published Rates'!N40-('[1]Expedited-Published Rates'!N40*'[1]Expedited-Published Rates'!E40)),'[1]Expedited-Published Rates'!E$8))</f>
        <v>125.0248</v>
      </c>
      <c r="F48" s="165">
        <f>IF('[1]Expedited-Published Rates'!F$6=0,'[1]Expedited-Published Rates'!O40-('[1]Expedited-Published Rates'!O40*'[1]Expedited-Published Rates'!F40),IF(('[1]Expedited-Published Rates'!O40-('[1]Expedited-Published Rates'!O40*'[1]Expedited-Published Rates'!F40))&gt;'[1]Expedited-Published Rates'!F$8,('[1]Expedited-Published Rates'!O40-('[1]Expedited-Published Rates'!O40*'[1]Expedited-Published Rates'!F40)),'[1]Expedited-Published Rates'!F$8))</f>
        <v>152.26619500000001</v>
      </c>
      <c r="G48" s="165">
        <f>IF('[1]Expedited-Published Rates'!G$6=0,'[1]Expedited-Published Rates'!P40-('[1]Expedited-Published Rates'!P40*'[1]Expedited-Published Rates'!G40),IF(('[1]Expedited-Published Rates'!P40-('[1]Expedited-Published Rates'!P40*'[1]Expedited-Published Rates'!G40))&gt;'[1]Expedited-Published Rates'!G$8,('[1]Expedited-Published Rates'!P40-('[1]Expedited-Published Rates'!P40*'[1]Expedited-Published Rates'!G40)),'[1]Expedited-Published Rates'!G$8))</f>
        <v>181.15123499999999</v>
      </c>
      <c r="H48" s="173">
        <f>IF('[1]Expedited-Published Rates'!H$6=0,'[1]Expedited-Published Rates'!Q40-('[1]Expedited-Published Rates'!Q40*'[1]Expedited-Published Rates'!H40),IF(('[1]Expedited-Published Rates'!Q40-('[1]Expedited-Published Rates'!Q40*'[1]Expedited-Published Rates'!H40))&gt;'[1]Expedited-Published Rates'!H$8,('[1]Expedited-Published Rates'!Q40-('[1]Expedited-Published Rates'!Q40*'[1]Expedited-Published Rates'!H40)),'[1]Expedited-Published Rates'!H$8))</f>
        <v>299.763125</v>
      </c>
    </row>
    <row r="49" spans="1:8" s="95" customFormat="1" ht="14.25" customHeight="1">
      <c r="A49" s="125">
        <v>30</v>
      </c>
      <c r="B49" s="174" t="s">
        <v>519</v>
      </c>
      <c r="C49" s="178">
        <f>IF('[1]Expedited-Published Rates'!C$6=0,'[1]Expedited-Published Rates'!L41-('[1]Expedited-Published Rates'!L41*'[1]Expedited-Published Rates'!C41),IF(('[1]Expedited-Published Rates'!L41-('[1]Expedited-Published Rates'!L41*'[1]Expedited-Published Rates'!C41))&gt;'[1]Expedited-Published Rates'!C$8,('[1]Expedited-Published Rates'!L41-('[1]Expedited-Published Rates'!L41*'[1]Expedited-Published Rates'!C41)),'[1]Expedited-Published Rates'!C$8))</f>
        <v>105.32800499999999</v>
      </c>
      <c r="D49" s="179">
        <f>IF('[1]Expedited-Published Rates'!D$6=0,'[1]Expedited-Published Rates'!M41-('[1]Expedited-Published Rates'!M41*'[1]Expedited-Published Rates'!D41),IF(('[1]Expedited-Published Rates'!M41-('[1]Expedited-Published Rates'!M41*'[1]Expedited-Published Rates'!D41))&gt;'[1]Expedited-Published Rates'!D$8,('[1]Expedited-Published Rates'!M41-('[1]Expedited-Published Rates'!M41*'[1]Expedited-Published Rates'!D41)),'[1]Expedited-Published Rates'!D$8))</f>
        <v>95.789474999999996</v>
      </c>
      <c r="E49" s="179">
        <f>IF('[1]Expedited-Published Rates'!E$6=0,'[1]Expedited-Published Rates'!N41-('[1]Expedited-Published Rates'!N41*'[1]Expedited-Published Rates'!E41),IF(('[1]Expedited-Published Rates'!N41-('[1]Expedited-Published Rates'!N41*'[1]Expedited-Published Rates'!E41))&gt;'[1]Expedited-Published Rates'!E$8,('[1]Expedited-Published Rates'!N41-('[1]Expedited-Published Rates'!N41*'[1]Expedited-Published Rates'!E41)),'[1]Expedited-Published Rates'!E$8))</f>
        <v>127.18039999999999</v>
      </c>
      <c r="F49" s="179">
        <f>IF('[1]Expedited-Published Rates'!F$6=0,'[1]Expedited-Published Rates'!O41-('[1]Expedited-Published Rates'!O41*'[1]Expedited-Published Rates'!F41),IF(('[1]Expedited-Published Rates'!O41-('[1]Expedited-Published Rates'!O41*'[1]Expedited-Published Rates'!F41))&gt;'[1]Expedited-Published Rates'!F$8,('[1]Expedited-Published Rates'!O41-('[1]Expedited-Published Rates'!O41*'[1]Expedited-Published Rates'!F41)),'[1]Expedited-Published Rates'!F$8))</f>
        <v>155.01458499999998</v>
      </c>
      <c r="G49" s="179">
        <f>IF('[1]Expedited-Published Rates'!G$6=0,'[1]Expedited-Published Rates'!P41-('[1]Expedited-Published Rates'!P41*'[1]Expedited-Published Rates'!G41),IF(('[1]Expedited-Published Rates'!P41-('[1]Expedited-Published Rates'!P41*'[1]Expedited-Published Rates'!G41))&gt;'[1]Expedited-Published Rates'!G$8,('[1]Expedited-Published Rates'!P41-('[1]Expedited-Published Rates'!P41*'[1]Expedited-Published Rates'!G41)),'[1]Expedited-Published Rates'!G$8))</f>
        <v>185.57021500000002</v>
      </c>
      <c r="H49" s="180">
        <f>IF('[1]Expedited-Published Rates'!H$6=0,'[1]Expedited-Published Rates'!Q41-('[1]Expedited-Published Rates'!Q41*'[1]Expedited-Published Rates'!H41),IF(('[1]Expedited-Published Rates'!Q41-('[1]Expedited-Published Rates'!Q41*'[1]Expedited-Published Rates'!H41))&gt;'[1]Expedited-Published Rates'!H$8,('[1]Expedited-Published Rates'!Q41-('[1]Expedited-Published Rates'!Q41*'[1]Expedited-Published Rates'!H41)),'[1]Expedited-Published Rates'!H$8))</f>
        <v>307.81968000000001</v>
      </c>
    </row>
    <row r="50" spans="1:8" s="95" customFormat="1" ht="14.25" customHeight="1">
      <c r="A50" s="126">
        <v>31</v>
      </c>
      <c r="B50" s="134" t="s">
        <v>519</v>
      </c>
      <c r="C50" s="172">
        <f>IF('[1]Expedited-Published Rates'!C$6=0,'[1]Expedited-Published Rates'!L42-('[1]Expedited-Published Rates'!L42*'[1]Expedited-Published Rates'!C42),IF(('[1]Expedited-Published Rates'!L42-('[1]Expedited-Published Rates'!L42*'[1]Expedited-Published Rates'!C42))&gt;'[1]Expedited-Published Rates'!C$8,('[1]Expedited-Published Rates'!L42-('[1]Expedited-Published Rates'!L42*'[1]Expedited-Published Rates'!C42)),'[1]Expedited-Published Rates'!C$8))</f>
        <v>108.130285</v>
      </c>
      <c r="D50" s="165">
        <f>IF('[1]Expedited-Published Rates'!D$6=0,'[1]Expedited-Published Rates'!M42-('[1]Expedited-Published Rates'!M42*'[1]Expedited-Published Rates'!D42),IF(('[1]Expedited-Published Rates'!M42-('[1]Expedited-Published Rates'!M42*'[1]Expedited-Published Rates'!D42))&gt;'[1]Expedited-Published Rates'!D$8,('[1]Expedited-Published Rates'!M42-('[1]Expedited-Published Rates'!M42*'[1]Expedited-Published Rates'!D42)),'[1]Expedited-Published Rates'!D$8))</f>
        <v>98.457029999999989</v>
      </c>
      <c r="E50" s="165">
        <f>IF('[1]Expedited-Published Rates'!E$6=0,'[1]Expedited-Published Rates'!N42-('[1]Expedited-Published Rates'!N42*'[1]Expedited-Published Rates'!E42),IF(('[1]Expedited-Published Rates'!N42-('[1]Expedited-Published Rates'!N42*'[1]Expedited-Published Rates'!E42))&gt;'[1]Expedited-Published Rates'!E$8,('[1]Expedited-Published Rates'!N42-('[1]Expedited-Published Rates'!N42*'[1]Expedited-Published Rates'!E42)),'[1]Expedited-Published Rates'!E$8))</f>
        <v>129.22822000000002</v>
      </c>
      <c r="F50" s="165">
        <f>IF('[1]Expedited-Published Rates'!F$6=0,'[1]Expedited-Published Rates'!O42-('[1]Expedited-Published Rates'!O42*'[1]Expedited-Published Rates'!F42),IF(('[1]Expedited-Published Rates'!O42-('[1]Expedited-Published Rates'!O42*'[1]Expedited-Published Rates'!F42))&gt;'[1]Expedited-Published Rates'!F$8,('[1]Expedited-Published Rates'!O42-('[1]Expedited-Published Rates'!O42*'[1]Expedited-Published Rates'!F42)),'[1]Expedited-Published Rates'!F$8))</f>
        <v>159.21800500000001</v>
      </c>
      <c r="G50" s="165">
        <f>IF('[1]Expedited-Published Rates'!G$6=0,'[1]Expedited-Published Rates'!P42-('[1]Expedited-Published Rates'!P42*'[1]Expedited-Published Rates'!G42),IF(('[1]Expedited-Published Rates'!P42-('[1]Expedited-Published Rates'!P42*'[1]Expedited-Published Rates'!G42))&gt;'[1]Expedited-Published Rates'!G$8,('[1]Expedited-Published Rates'!P42-('[1]Expedited-Published Rates'!P42*'[1]Expedited-Published Rates'!G42)),'[1]Expedited-Published Rates'!G$8))</f>
        <v>191.57894999999999</v>
      </c>
      <c r="H50" s="173">
        <f>IF('[1]Expedited-Published Rates'!H$6=0,'[1]Expedited-Published Rates'!Q42-('[1]Expedited-Published Rates'!Q42*'[1]Expedited-Published Rates'!H42),IF(('[1]Expedited-Published Rates'!Q42-('[1]Expedited-Published Rates'!Q42*'[1]Expedited-Published Rates'!H42))&gt;'[1]Expedited-Published Rates'!H$8,('[1]Expedited-Published Rates'!Q42-('[1]Expedited-Published Rates'!Q42*'[1]Expedited-Published Rates'!H42)),'[1]Expedited-Published Rates'!H$8))</f>
        <v>316.41513499999996</v>
      </c>
    </row>
    <row r="51" spans="1:8" s="95" customFormat="1" ht="14.25" customHeight="1">
      <c r="A51" s="126">
        <v>32</v>
      </c>
      <c r="B51" s="134" t="s">
        <v>519</v>
      </c>
      <c r="C51" s="172">
        <f>IF('[1]Expedited-Published Rates'!C$6=0,'[1]Expedited-Published Rates'!L43-('[1]Expedited-Published Rates'!L43*'[1]Expedited-Published Rates'!C43),IF(('[1]Expedited-Published Rates'!L43-('[1]Expedited-Published Rates'!L43*'[1]Expedited-Published Rates'!C43))&gt;'[1]Expedited-Published Rates'!C$8,('[1]Expedited-Published Rates'!L43-('[1]Expedited-Published Rates'!L43*'[1]Expedited-Published Rates'!C43)),'[1]Expedited-Published Rates'!C$8))</f>
        <v>109.154195</v>
      </c>
      <c r="D51" s="165">
        <f>IF('[1]Expedited-Published Rates'!D$6=0,'[1]Expedited-Published Rates'!M43-('[1]Expedited-Published Rates'!M43*'[1]Expedited-Published Rates'!D43),IF(('[1]Expedited-Published Rates'!M43-('[1]Expedited-Published Rates'!M43*'[1]Expedited-Published Rates'!D43))&gt;'[1]Expedited-Published Rates'!D$8,('[1]Expedited-Published Rates'!M43-('[1]Expedited-Published Rates'!M43*'[1]Expedited-Published Rates'!D43)),'[1]Expedited-Published Rates'!D$8))</f>
        <v>100.34317999999999</v>
      </c>
      <c r="E51" s="165">
        <f>IF('[1]Expedited-Published Rates'!E$6=0,'[1]Expedited-Published Rates'!N43-('[1]Expedited-Published Rates'!N43*'[1]Expedited-Published Rates'!E43),IF(('[1]Expedited-Published Rates'!N43-('[1]Expedited-Published Rates'!N43*'[1]Expedited-Published Rates'!E43))&gt;'[1]Expedited-Published Rates'!E$8,('[1]Expedited-Published Rates'!N43-('[1]Expedited-Published Rates'!N43*'[1]Expedited-Published Rates'!E43)),'[1]Expedited-Published Rates'!E$8))</f>
        <v>131.32992999999999</v>
      </c>
      <c r="F51" s="165">
        <f>IF('[1]Expedited-Published Rates'!F$6=0,'[1]Expedited-Published Rates'!O43-('[1]Expedited-Published Rates'!O43*'[1]Expedited-Published Rates'!F43),IF(('[1]Expedited-Published Rates'!O43-('[1]Expedited-Published Rates'!O43*'[1]Expedited-Published Rates'!F43))&gt;'[1]Expedited-Published Rates'!F$8,('[1]Expedited-Published Rates'!O43-('[1]Expedited-Published Rates'!O43*'[1]Expedited-Published Rates'!F43)),'[1]Expedited-Published Rates'!F$8))</f>
        <v>161.99334000000002</v>
      </c>
      <c r="G51" s="165">
        <f>IF('[1]Expedited-Published Rates'!G$6=0,'[1]Expedited-Published Rates'!P43-('[1]Expedited-Published Rates'!P43*'[1]Expedited-Published Rates'!G43),IF(('[1]Expedited-Published Rates'!P43-('[1]Expedited-Published Rates'!P43*'[1]Expedited-Published Rates'!G43))&gt;'[1]Expedited-Published Rates'!G$8,('[1]Expedited-Published Rates'!P43-('[1]Expedited-Published Rates'!P43*'[1]Expedited-Published Rates'!G43)),'[1]Expedited-Published Rates'!G$8))</f>
        <v>197.64157499999999</v>
      </c>
      <c r="H51" s="173">
        <f>IF('[1]Expedited-Published Rates'!H$6=0,'[1]Expedited-Published Rates'!Q43-('[1]Expedited-Published Rates'!Q43*'[1]Expedited-Published Rates'!H43),IF(('[1]Expedited-Published Rates'!Q43-('[1]Expedited-Published Rates'!Q43*'[1]Expedited-Published Rates'!H43))&gt;'[1]Expedited-Published Rates'!H$8,('[1]Expedited-Published Rates'!Q43-('[1]Expedited-Published Rates'!Q43*'[1]Expedited-Published Rates'!H43)),'[1]Expedited-Published Rates'!H$8))</f>
        <v>325.11836999999997</v>
      </c>
    </row>
    <row r="52" spans="1:8" s="95" customFormat="1" ht="14.25" customHeight="1">
      <c r="A52" s="126">
        <v>33</v>
      </c>
      <c r="B52" s="134" t="s">
        <v>519</v>
      </c>
      <c r="C52" s="172">
        <f>IF('[1]Expedited-Published Rates'!C$6=0,'[1]Expedited-Published Rates'!L44-('[1]Expedited-Published Rates'!L44*'[1]Expedited-Published Rates'!C44),IF(('[1]Expedited-Published Rates'!L44-('[1]Expedited-Published Rates'!L44*'[1]Expedited-Published Rates'!C44))&gt;'[1]Expedited-Published Rates'!C$8,('[1]Expedited-Published Rates'!L44-('[1]Expedited-Published Rates'!L44*'[1]Expedited-Published Rates'!C44)),'[1]Expedited-Published Rates'!C$8))</f>
        <v>110.20505</v>
      </c>
      <c r="D52" s="165">
        <f>IF('[1]Expedited-Published Rates'!D$6=0,'[1]Expedited-Published Rates'!M44-('[1]Expedited-Published Rates'!M44*'[1]Expedited-Published Rates'!D44),IF(('[1]Expedited-Published Rates'!M44-('[1]Expedited-Published Rates'!M44*'[1]Expedited-Published Rates'!D44))&gt;'[1]Expedited-Published Rates'!D$8,('[1]Expedited-Published Rates'!M44-('[1]Expedited-Published Rates'!M44*'[1]Expedited-Published Rates'!D44)),'[1]Expedited-Published Rates'!D$8))</f>
        <v>102.22932999999999</v>
      </c>
      <c r="E52" s="165">
        <f>IF('[1]Expedited-Published Rates'!E$6=0,'[1]Expedited-Published Rates'!N44-('[1]Expedited-Published Rates'!N44*'[1]Expedited-Published Rates'!E44),IF(('[1]Expedited-Published Rates'!N44-('[1]Expedited-Published Rates'!N44*'[1]Expedited-Published Rates'!E44))&gt;'[1]Expedited-Published Rates'!E$8,('[1]Expedited-Published Rates'!N44-('[1]Expedited-Published Rates'!N44*'[1]Expedited-Published Rates'!E44)),'[1]Expedited-Published Rates'!E$8))</f>
        <v>133.43164000000002</v>
      </c>
      <c r="F52" s="165">
        <f>IF('[1]Expedited-Published Rates'!F$6=0,'[1]Expedited-Published Rates'!O44-('[1]Expedited-Published Rates'!O44*'[1]Expedited-Published Rates'!F44),IF(('[1]Expedited-Published Rates'!O44-('[1]Expedited-Published Rates'!O44*'[1]Expedited-Published Rates'!F44))&gt;'[1]Expedited-Published Rates'!F$8,('[1]Expedited-Published Rates'!O44-('[1]Expedited-Published Rates'!O44*'[1]Expedited-Published Rates'!F44)),'[1]Expedited-Published Rates'!F$8))</f>
        <v>164.84950999999998</v>
      </c>
      <c r="G52" s="165">
        <f>IF('[1]Expedited-Published Rates'!G$6=0,'[1]Expedited-Published Rates'!P44-('[1]Expedited-Published Rates'!P44*'[1]Expedited-Published Rates'!G44),IF(('[1]Expedited-Published Rates'!P44-('[1]Expedited-Published Rates'!P44*'[1]Expedited-Published Rates'!G44))&gt;'[1]Expedited-Published Rates'!G$8,('[1]Expedited-Published Rates'!P44-('[1]Expedited-Published Rates'!P44*'[1]Expedited-Published Rates'!G44)),'[1]Expedited-Published Rates'!G$8))</f>
        <v>202.11444499999999</v>
      </c>
      <c r="H52" s="173">
        <f>IF('[1]Expedited-Published Rates'!H$6=0,'[1]Expedited-Published Rates'!Q44-('[1]Expedited-Published Rates'!Q44*'[1]Expedited-Published Rates'!H44),IF(('[1]Expedited-Published Rates'!Q44-('[1]Expedited-Published Rates'!Q44*'[1]Expedited-Published Rates'!H44))&gt;'[1]Expedited-Published Rates'!H$8,('[1]Expedited-Published Rates'!Q44-('[1]Expedited-Published Rates'!Q44*'[1]Expedited-Published Rates'!H44)),'[1]Expedited-Published Rates'!H$8))</f>
        <v>333.65993499999996</v>
      </c>
    </row>
    <row r="53" spans="1:8" s="95" customFormat="1" ht="14.25" customHeight="1">
      <c r="A53" s="126">
        <v>34</v>
      </c>
      <c r="B53" s="134" t="s">
        <v>519</v>
      </c>
      <c r="C53" s="172">
        <f>IF('[1]Expedited-Published Rates'!C$6=0,'[1]Expedited-Published Rates'!L45-('[1]Expedited-Published Rates'!L45*'[1]Expedited-Published Rates'!C45),IF(('[1]Expedited-Published Rates'!L45-('[1]Expedited-Published Rates'!L45*'[1]Expedited-Published Rates'!C45))&gt;'[1]Expedited-Published Rates'!C$8,('[1]Expedited-Published Rates'!L45-('[1]Expedited-Published Rates'!L45*'[1]Expedited-Published Rates'!C45)),'[1]Expedited-Published Rates'!C$8))</f>
        <v>111.28285</v>
      </c>
      <c r="D53" s="165">
        <f>IF('[1]Expedited-Published Rates'!D$6=0,'[1]Expedited-Published Rates'!M45-('[1]Expedited-Published Rates'!M45*'[1]Expedited-Published Rates'!D45),IF(('[1]Expedited-Published Rates'!M45-('[1]Expedited-Published Rates'!M45*'[1]Expedited-Published Rates'!D45))&gt;'[1]Expedited-Published Rates'!D$8,('[1]Expedited-Published Rates'!M45-('[1]Expedited-Published Rates'!M45*'[1]Expedited-Published Rates'!D45)),'[1]Expedited-Published Rates'!D$8))</f>
        <v>104.06159</v>
      </c>
      <c r="E53" s="165">
        <f>IF('[1]Expedited-Published Rates'!E$6=0,'[1]Expedited-Published Rates'!N45-('[1]Expedited-Published Rates'!N45*'[1]Expedited-Published Rates'!E45),IF(('[1]Expedited-Published Rates'!N45-('[1]Expedited-Published Rates'!N45*'[1]Expedited-Published Rates'!E45))&gt;'[1]Expedited-Published Rates'!E$8,('[1]Expedited-Published Rates'!N45-('[1]Expedited-Published Rates'!N45*'[1]Expedited-Published Rates'!E45)),'[1]Expedited-Published Rates'!E$8))</f>
        <v>135.53334999999998</v>
      </c>
      <c r="F53" s="165">
        <f>IF('[1]Expedited-Published Rates'!F$6=0,'[1]Expedited-Published Rates'!O45-('[1]Expedited-Published Rates'!O45*'[1]Expedited-Published Rates'!F45),IF(('[1]Expedited-Published Rates'!O45-('[1]Expedited-Published Rates'!O45*'[1]Expedited-Published Rates'!F45))&gt;'[1]Expedited-Published Rates'!F$8,('[1]Expedited-Published Rates'!O45-('[1]Expedited-Published Rates'!O45*'[1]Expedited-Published Rates'!F45)),'[1]Expedited-Published Rates'!F$8))</f>
        <v>167.70568</v>
      </c>
      <c r="G53" s="165">
        <f>IF('[1]Expedited-Published Rates'!G$6=0,'[1]Expedited-Published Rates'!P45-('[1]Expedited-Published Rates'!P45*'[1]Expedited-Published Rates'!G45),IF(('[1]Expedited-Published Rates'!P45-('[1]Expedited-Published Rates'!P45*'[1]Expedited-Published Rates'!G45))&gt;'[1]Expedited-Published Rates'!G$8,('[1]Expedited-Published Rates'!P45-('[1]Expedited-Published Rates'!P45*'[1]Expedited-Published Rates'!G45)),'[1]Expedited-Published Rates'!G$8))</f>
        <v>206.64120499999999</v>
      </c>
      <c r="H53" s="173">
        <f>IF('[1]Expedited-Published Rates'!H$6=0,'[1]Expedited-Published Rates'!Q45-('[1]Expedited-Published Rates'!Q45*'[1]Expedited-Published Rates'!H45),IF(('[1]Expedited-Published Rates'!Q45-('[1]Expedited-Published Rates'!Q45*'[1]Expedited-Published Rates'!H45))&gt;'[1]Expedited-Published Rates'!H$8,('[1]Expedited-Published Rates'!Q45-('[1]Expedited-Published Rates'!Q45*'[1]Expedited-Published Rates'!H45)),'[1]Expedited-Published Rates'!H$8))</f>
        <v>342.33622500000001</v>
      </c>
    </row>
    <row r="54" spans="1:8" s="95" customFormat="1" ht="14.25" customHeight="1">
      <c r="A54" s="126">
        <v>35</v>
      </c>
      <c r="B54" s="134" t="s">
        <v>519</v>
      </c>
      <c r="C54" s="172">
        <f>IF('[1]Expedited-Published Rates'!C$6=0,'[1]Expedited-Published Rates'!L46-('[1]Expedited-Published Rates'!L46*'[1]Expedited-Published Rates'!C46),IF(('[1]Expedited-Published Rates'!L46-('[1]Expedited-Published Rates'!L46*'[1]Expedited-Published Rates'!C46))&gt;'[1]Expedited-Published Rates'!C$8,('[1]Expedited-Published Rates'!L46-('[1]Expedited-Published Rates'!L46*'[1]Expedited-Published Rates'!C46)),'[1]Expedited-Published Rates'!C$8))</f>
        <v>112.19897999999999</v>
      </c>
      <c r="D54" s="165">
        <f>IF('[1]Expedited-Published Rates'!D$6=0,'[1]Expedited-Published Rates'!M46-('[1]Expedited-Published Rates'!M46*'[1]Expedited-Published Rates'!D46),IF(('[1]Expedited-Published Rates'!M46-('[1]Expedited-Published Rates'!M46*'[1]Expedited-Published Rates'!D46))&gt;'[1]Expedited-Published Rates'!D$8,('[1]Expedited-Published Rates'!M46-('[1]Expedited-Published Rates'!M46*'[1]Expedited-Published Rates'!D46)),'[1]Expedited-Published Rates'!D$8))</f>
        <v>105.97468500000001</v>
      </c>
      <c r="E54" s="165">
        <f>IF('[1]Expedited-Published Rates'!E$6=0,'[1]Expedited-Published Rates'!N46-('[1]Expedited-Published Rates'!N46*'[1]Expedited-Published Rates'!E46),IF(('[1]Expedited-Published Rates'!N46-('[1]Expedited-Published Rates'!N46*'[1]Expedited-Published Rates'!E46))&gt;'[1]Expedited-Published Rates'!E$8,('[1]Expedited-Published Rates'!N46-('[1]Expedited-Published Rates'!N46*'[1]Expedited-Published Rates'!E46)),'[1]Expedited-Published Rates'!E$8))</f>
        <v>137.66200499999999</v>
      </c>
      <c r="F54" s="165">
        <f>IF('[1]Expedited-Published Rates'!F$6=0,'[1]Expedited-Published Rates'!O46-('[1]Expedited-Published Rates'!O46*'[1]Expedited-Published Rates'!F46),IF(('[1]Expedited-Published Rates'!O46-('[1]Expedited-Published Rates'!O46*'[1]Expedited-Published Rates'!F46))&gt;'[1]Expedited-Published Rates'!F$8,('[1]Expedited-Published Rates'!O46-('[1]Expedited-Published Rates'!O46*'[1]Expedited-Published Rates'!F46)),'[1]Expedited-Published Rates'!F$8))</f>
        <v>170.53490499999998</v>
      </c>
      <c r="G54" s="165">
        <f>IF('[1]Expedited-Published Rates'!G$6=0,'[1]Expedited-Published Rates'!P46-('[1]Expedited-Published Rates'!P46*'[1]Expedited-Published Rates'!G46),IF(('[1]Expedited-Published Rates'!P46-('[1]Expedited-Published Rates'!P46*'[1]Expedited-Published Rates'!G46))&gt;'[1]Expedited-Published Rates'!G$8,('[1]Expedited-Published Rates'!P46-('[1]Expedited-Published Rates'!P46*'[1]Expedited-Published Rates'!G46)),'[1]Expedited-Published Rates'!G$8))</f>
        <v>211.11407499999999</v>
      </c>
      <c r="H54" s="173">
        <f>IF('[1]Expedited-Published Rates'!H$6=0,'[1]Expedited-Published Rates'!Q46-('[1]Expedited-Published Rates'!Q46*'[1]Expedited-Published Rates'!H46),IF(('[1]Expedited-Published Rates'!Q46-('[1]Expedited-Published Rates'!Q46*'[1]Expedited-Published Rates'!H46))&gt;'[1]Expedited-Published Rates'!H$8,('[1]Expedited-Published Rates'!Q46-('[1]Expedited-Published Rates'!Q46*'[1]Expedited-Published Rates'!H46)),'[1]Expedited-Published Rates'!H$8))</f>
        <v>350.87779</v>
      </c>
    </row>
    <row r="55" spans="1:8" s="95" customFormat="1" ht="14.25" customHeight="1">
      <c r="A55" s="125">
        <v>40</v>
      </c>
      <c r="B55" s="174" t="s">
        <v>519</v>
      </c>
      <c r="C55" s="172">
        <f>IF('[1]Expedited-Published Rates'!C$6=0,'[1]Expedited-Published Rates'!L47-('[1]Expedited-Published Rates'!L47*'[1]Expedited-Published Rates'!C47),IF(('[1]Expedited-Published Rates'!L47-('[1]Expedited-Published Rates'!L47*'[1]Expedited-Published Rates'!C47))&gt;'[1]Expedited-Published Rates'!C$8,('[1]Expedited-Published Rates'!L47-('[1]Expedited-Published Rates'!L47*'[1]Expedited-Published Rates'!C47)),'[1]Expedited-Published Rates'!C$8))</f>
        <v>118.82745</v>
      </c>
      <c r="D55" s="165">
        <f>IF('[1]Expedited-Published Rates'!D$6=0,'[1]Expedited-Published Rates'!M47-('[1]Expedited-Published Rates'!M47*'[1]Expedited-Published Rates'!D47),IF(('[1]Expedited-Published Rates'!M47-('[1]Expedited-Published Rates'!M47*'[1]Expedited-Published Rates'!D47))&gt;'[1]Expedited-Published Rates'!D$8,('[1]Expedited-Published Rates'!M47-('[1]Expedited-Published Rates'!M47*'[1]Expedited-Published Rates'!D47)),'[1]Expedited-Published Rates'!D$8))</f>
        <v>115.351545</v>
      </c>
      <c r="E55" s="165">
        <f>IF('[1]Expedited-Published Rates'!E$6=0,'[1]Expedited-Published Rates'!N47-('[1]Expedited-Published Rates'!N47*'[1]Expedited-Published Rates'!E47),IF(('[1]Expedited-Published Rates'!N47-('[1]Expedited-Published Rates'!N47*'[1]Expedited-Published Rates'!E47))&gt;'[1]Expedited-Published Rates'!E$8,('[1]Expedited-Published Rates'!N47-('[1]Expedited-Published Rates'!N47*'[1]Expedited-Published Rates'!E47)),'[1]Expedited-Published Rates'!E$8))</f>
        <v>146.33829500000002</v>
      </c>
      <c r="F55" s="165">
        <f>IF('[1]Expedited-Published Rates'!F$6=0,'[1]Expedited-Published Rates'!O47-('[1]Expedited-Published Rates'!O47*'[1]Expedited-Published Rates'!F47),IF(('[1]Expedited-Published Rates'!O47-('[1]Expedited-Published Rates'!O47*'[1]Expedited-Published Rates'!F47))&gt;'[1]Expedited-Published Rates'!F$8,('[1]Expedited-Published Rates'!O47-('[1]Expedited-Published Rates'!O47*'[1]Expedited-Published Rates'!F47)),'[1]Expedited-Published Rates'!F$8))</f>
        <v>184.54630499999999</v>
      </c>
      <c r="G55" s="165">
        <f>IF('[1]Expedited-Published Rates'!G$6=0,'[1]Expedited-Published Rates'!P47-('[1]Expedited-Published Rates'!P47*'[1]Expedited-Published Rates'!G47),IF(('[1]Expedited-Published Rates'!P47-('[1]Expedited-Published Rates'!P47*'[1]Expedited-Published Rates'!G47))&gt;'[1]Expedited-Published Rates'!G$8,('[1]Expedited-Published Rates'!P47-('[1]Expedited-Published Rates'!P47*'[1]Expedited-Published Rates'!G47)),'[1]Expedited-Published Rates'!G$8))</f>
        <v>232.05034000000001</v>
      </c>
      <c r="H55" s="173">
        <f>IF('[1]Expedited-Published Rates'!H$6=0,'[1]Expedited-Published Rates'!Q47-('[1]Expedited-Published Rates'!Q47*'[1]Expedited-Published Rates'!H47),IF(('[1]Expedited-Published Rates'!Q47-('[1]Expedited-Published Rates'!Q47*'[1]Expedited-Published Rates'!H47))&gt;'[1]Expedited-Published Rates'!H$8,('[1]Expedited-Published Rates'!Q47-('[1]Expedited-Published Rates'!Q47*'[1]Expedited-Published Rates'!H47)),'[1]Expedited-Published Rates'!H$8))</f>
        <v>389.81331499999999</v>
      </c>
    </row>
    <row r="56" spans="1:8" s="95" customFormat="1" ht="14.25" customHeight="1">
      <c r="A56" s="126">
        <v>45</v>
      </c>
      <c r="B56" s="134" t="s">
        <v>519</v>
      </c>
      <c r="C56" s="175">
        <f>IF('[1]Expedited-Published Rates'!C$6=0,'[1]Expedited-Published Rates'!L48-('[1]Expedited-Published Rates'!L48*'[1]Expedited-Published Rates'!C48),IF(('[1]Expedited-Published Rates'!L48-('[1]Expedited-Published Rates'!L48*'[1]Expedited-Published Rates'!C48))&gt;'[1]Expedited-Published Rates'!C$8,('[1]Expedited-Published Rates'!L48-('[1]Expedited-Published Rates'!L48*'[1]Expedited-Published Rates'!C48)),'[1]Expedited-Published Rates'!C$8))</f>
        <v>125.42897499999999</v>
      </c>
      <c r="D56" s="176">
        <f>IF('[1]Expedited-Published Rates'!D$6=0,'[1]Expedited-Published Rates'!M48-('[1]Expedited-Published Rates'!M48*'[1]Expedited-Published Rates'!D48),IF(('[1]Expedited-Published Rates'!M48-('[1]Expedited-Published Rates'!M48*'[1]Expedited-Published Rates'!D48))&gt;'[1]Expedited-Published Rates'!D$8,('[1]Expedited-Published Rates'!M48-('[1]Expedited-Published Rates'!M48*'[1]Expedited-Published Rates'!D48)),'[1]Expedited-Published Rates'!D$8))</f>
        <v>124.75534999999999</v>
      </c>
      <c r="E56" s="176">
        <f>IF('[1]Expedited-Published Rates'!E$6=0,'[1]Expedited-Published Rates'!N48-('[1]Expedited-Published Rates'!N48*'[1]Expedited-Published Rates'!E48),IF(('[1]Expedited-Published Rates'!N48-('[1]Expedited-Published Rates'!N48*'[1]Expedited-Published Rates'!E48))&gt;'[1]Expedited-Published Rates'!E$8,('[1]Expedited-Published Rates'!N48-('[1]Expedited-Published Rates'!N48*'[1]Expedited-Published Rates'!E48)),'[1]Expedited-Published Rates'!E$8))</f>
        <v>154.93375</v>
      </c>
      <c r="F56" s="176">
        <f>IF('[1]Expedited-Published Rates'!F$6=0,'[1]Expedited-Published Rates'!O48-('[1]Expedited-Published Rates'!O48*'[1]Expedited-Published Rates'!F48),IF(('[1]Expedited-Published Rates'!O48-('[1]Expedited-Published Rates'!O48*'[1]Expedited-Published Rates'!F48))&gt;'[1]Expedited-Published Rates'!F$8,('[1]Expedited-Published Rates'!O48-('[1]Expedited-Published Rates'!O48*'[1]Expedited-Published Rates'!F48)),'[1]Expedited-Published Rates'!F$8))</f>
        <v>198.61159499999999</v>
      </c>
      <c r="G56" s="176">
        <f>IF('[1]Expedited-Published Rates'!G$6=0,'[1]Expedited-Published Rates'!P48-('[1]Expedited-Published Rates'!P48*'[1]Expedited-Published Rates'!G48),IF(('[1]Expedited-Published Rates'!P48-('[1]Expedited-Published Rates'!P48*'[1]Expedited-Published Rates'!G48))&gt;'[1]Expedited-Published Rates'!G$8,('[1]Expedited-Published Rates'!P48-('[1]Expedited-Published Rates'!P48*'[1]Expedited-Published Rates'!G48)),'[1]Expedited-Published Rates'!G$8))</f>
        <v>252.986605</v>
      </c>
      <c r="H56" s="177">
        <f>IF('[1]Expedited-Published Rates'!H$6=0,'[1]Expedited-Published Rates'!Q48-('[1]Expedited-Published Rates'!Q48*'[1]Expedited-Published Rates'!H48),IF(('[1]Expedited-Published Rates'!Q48-('[1]Expedited-Published Rates'!Q48*'[1]Expedited-Published Rates'!H48))&gt;'[1]Expedited-Published Rates'!H$8,('[1]Expedited-Published Rates'!Q48-('[1]Expedited-Published Rates'!Q48*'[1]Expedited-Published Rates'!H48)),'[1]Expedited-Published Rates'!H$8))</f>
        <v>432.41335999999995</v>
      </c>
    </row>
    <row r="57" spans="1:8" s="95" customFormat="1" ht="14.25" customHeight="1">
      <c r="A57" s="126">
        <v>50</v>
      </c>
      <c r="B57" s="134" t="s">
        <v>519</v>
      </c>
      <c r="C57" s="172">
        <f>IF('[1]Expedited-Published Rates'!C$6=0,'[1]Expedited-Published Rates'!L49-('[1]Expedited-Published Rates'!L49*'[1]Expedited-Published Rates'!C49),IF(('[1]Expedited-Published Rates'!L49-('[1]Expedited-Published Rates'!L49*'[1]Expedited-Published Rates'!C49))&gt;'[1]Expedited-Published Rates'!C$8,('[1]Expedited-Published Rates'!L49-('[1]Expedited-Published Rates'!L49*'[1]Expedited-Published Rates'!C49)),'[1]Expedited-Published Rates'!C$8))</f>
        <v>131.92272</v>
      </c>
      <c r="D57" s="165">
        <f>IF('[1]Expedited-Published Rates'!D$6=0,'[1]Expedited-Published Rates'!M49-('[1]Expedited-Published Rates'!M49*'[1]Expedited-Published Rates'!D49),IF(('[1]Expedited-Published Rates'!M49-('[1]Expedited-Published Rates'!M49*'[1]Expedited-Published Rates'!D49))&gt;'[1]Expedited-Published Rates'!D$8,('[1]Expedited-Published Rates'!M49-('[1]Expedited-Published Rates'!M49*'[1]Expedited-Published Rates'!D49)),'[1]Expedited-Published Rates'!D$8))</f>
        <v>134.32082500000001</v>
      </c>
      <c r="E57" s="165">
        <f>IF('[1]Expedited-Published Rates'!E$6=0,'[1]Expedited-Published Rates'!N49-('[1]Expedited-Published Rates'!N49*'[1]Expedited-Published Rates'!E49),IF(('[1]Expedited-Published Rates'!N49-('[1]Expedited-Published Rates'!N49*'[1]Expedited-Published Rates'!E49))&gt;'[1]Expedited-Published Rates'!E$8,('[1]Expedited-Published Rates'!N49-('[1]Expedited-Published Rates'!N49*'[1]Expedited-Published Rates'!E49)),'[1]Expedited-Published Rates'!E$8))</f>
        <v>165.01118</v>
      </c>
      <c r="F57" s="165">
        <f>IF('[1]Expedited-Published Rates'!F$6=0,'[1]Expedited-Published Rates'!O49-('[1]Expedited-Published Rates'!O49*'[1]Expedited-Published Rates'!F49),IF(('[1]Expedited-Published Rates'!O49-('[1]Expedited-Published Rates'!O49*'[1]Expedited-Published Rates'!F49))&gt;'[1]Expedited-Published Rates'!F$8,('[1]Expedited-Published Rates'!O49-('[1]Expedited-Published Rates'!O49*'[1]Expedited-Published Rates'!F49)),'[1]Expedited-Published Rates'!F$8))</f>
        <v>212.67688499999997</v>
      </c>
      <c r="G57" s="165">
        <f>IF('[1]Expedited-Published Rates'!G$6=0,'[1]Expedited-Published Rates'!P49-('[1]Expedited-Published Rates'!P49*'[1]Expedited-Published Rates'!G49),IF(('[1]Expedited-Published Rates'!P49-('[1]Expedited-Published Rates'!P49*'[1]Expedited-Published Rates'!G49))&gt;'[1]Expedited-Published Rates'!G$8,('[1]Expedited-Published Rates'!P49-('[1]Expedited-Published Rates'!P49*'[1]Expedited-Published Rates'!G49)),'[1]Expedited-Published Rates'!G$8))</f>
        <v>273.97676000000001</v>
      </c>
      <c r="H57" s="173">
        <f>IF('[1]Expedited-Published Rates'!H$6=0,'[1]Expedited-Published Rates'!Q49-('[1]Expedited-Published Rates'!Q49*'[1]Expedited-Published Rates'!H49),IF(('[1]Expedited-Published Rates'!Q49-('[1]Expedited-Published Rates'!Q49*'[1]Expedited-Published Rates'!H49))&gt;'[1]Expedited-Published Rates'!H$8,('[1]Expedited-Published Rates'!Q49-('[1]Expedited-Published Rates'!Q49*'[1]Expedited-Published Rates'!H49)),'[1]Expedited-Published Rates'!H$8))</f>
        <v>475.09424000000001</v>
      </c>
    </row>
    <row r="58" spans="1:8" s="95" customFormat="1" ht="14.25" customHeight="1">
      <c r="A58" s="126">
        <v>55</v>
      </c>
      <c r="B58" s="134" t="s">
        <v>519</v>
      </c>
      <c r="C58" s="172">
        <f>IF('[1]Expedited-Published Rates'!C$6=0,'[1]Expedited-Published Rates'!L50-('[1]Expedited-Published Rates'!L50*'[1]Expedited-Published Rates'!C50),IF(('[1]Expedited-Published Rates'!L50-('[1]Expedited-Published Rates'!L50*'[1]Expedited-Published Rates'!C50))&gt;'[1]Expedited-Published Rates'!C$8,('[1]Expedited-Published Rates'!L50-('[1]Expedited-Published Rates'!L50*'[1]Expedited-Published Rates'!C50)),'[1]Expedited-Published Rates'!C$8))</f>
        <v>138.60507999999999</v>
      </c>
      <c r="D58" s="165">
        <f>IF('[1]Expedited-Published Rates'!D$6=0,'[1]Expedited-Published Rates'!M50-('[1]Expedited-Published Rates'!M50*'[1]Expedited-Published Rates'!D50),IF(('[1]Expedited-Published Rates'!M50-('[1]Expedited-Published Rates'!M50*'[1]Expedited-Published Rates'!D50))&gt;'[1]Expedited-Published Rates'!D$8,('[1]Expedited-Published Rates'!M50-('[1]Expedited-Published Rates'!M50*'[1]Expedited-Published Rates'!D50)),'[1]Expedited-Published Rates'!D$8))</f>
        <v>143.751575</v>
      </c>
      <c r="E58" s="165">
        <f>IF('[1]Expedited-Published Rates'!E$6=0,'[1]Expedited-Published Rates'!N50-('[1]Expedited-Published Rates'!N50*'[1]Expedited-Published Rates'!E50),IF(('[1]Expedited-Published Rates'!N50-('[1]Expedited-Published Rates'!N50*'[1]Expedited-Published Rates'!E50))&gt;'[1]Expedited-Published Rates'!E$8,('[1]Expedited-Published Rates'!N50-('[1]Expedited-Published Rates'!N50*'[1]Expedited-Published Rates'!E50)),'[1]Expedited-Published Rates'!E$8))</f>
        <v>173.74135999999999</v>
      </c>
      <c r="F58" s="165">
        <f>IF('[1]Expedited-Published Rates'!F$6=0,'[1]Expedited-Published Rates'!O50-('[1]Expedited-Published Rates'!O50*'[1]Expedited-Published Rates'!F50),IF(('[1]Expedited-Published Rates'!O50-('[1]Expedited-Published Rates'!O50*'[1]Expedited-Published Rates'!F50))&gt;'[1]Expedited-Published Rates'!F$8,('[1]Expedited-Published Rates'!O50-('[1]Expedited-Published Rates'!O50*'[1]Expedited-Published Rates'!F50)),'[1]Expedited-Published Rates'!F$8))</f>
        <v>226.60745</v>
      </c>
      <c r="G58" s="165">
        <f>IF('[1]Expedited-Published Rates'!G$6=0,'[1]Expedited-Published Rates'!P50-('[1]Expedited-Published Rates'!P50*'[1]Expedited-Published Rates'!G50),IF(('[1]Expedited-Published Rates'!P50-('[1]Expedited-Published Rates'!P50*'[1]Expedited-Published Rates'!G50))&gt;'[1]Expedited-Published Rates'!G$8,('[1]Expedited-Published Rates'!P50-('[1]Expedited-Published Rates'!P50*'[1]Expedited-Published Rates'!G50)),'[1]Expedited-Published Rates'!G$8))</f>
        <v>294.85913499999998</v>
      </c>
      <c r="H58" s="173">
        <f>IF('[1]Expedited-Published Rates'!H$6=0,'[1]Expedited-Published Rates'!Q50-('[1]Expedited-Published Rates'!Q50*'[1]Expedited-Published Rates'!H50),IF(('[1]Expedited-Published Rates'!Q50-('[1]Expedited-Published Rates'!Q50*'[1]Expedited-Published Rates'!H50))&gt;'[1]Expedited-Published Rates'!H$8,('[1]Expedited-Published Rates'!Q50-('[1]Expedited-Published Rates'!Q50*'[1]Expedited-Published Rates'!H50)),'[1]Expedited-Published Rates'!H$8))</f>
        <v>517.77512000000002</v>
      </c>
    </row>
    <row r="59" spans="1:8" s="95" customFormat="1" ht="14.25" customHeight="1">
      <c r="A59" s="126">
        <v>60</v>
      </c>
      <c r="B59" s="134" t="s">
        <v>519</v>
      </c>
      <c r="C59" s="172">
        <f>IF('[1]Expedited-Published Rates'!C$6=0,'[1]Expedited-Published Rates'!L51-('[1]Expedited-Published Rates'!L51*'[1]Expedited-Published Rates'!C51),IF(('[1]Expedited-Published Rates'!L51-('[1]Expedited-Published Rates'!L51*'[1]Expedited-Published Rates'!C51))&gt;'[1]Expedited-Published Rates'!C$8,('[1]Expedited-Published Rates'!L51-('[1]Expedited-Published Rates'!L51*'[1]Expedited-Published Rates'!C51)),'[1]Expedited-Published Rates'!C$8))</f>
        <v>145.23354999999998</v>
      </c>
      <c r="D59" s="165">
        <f>IF('[1]Expedited-Published Rates'!D$6=0,'[1]Expedited-Published Rates'!M51-('[1]Expedited-Published Rates'!M51*'[1]Expedited-Published Rates'!D51),IF(('[1]Expedited-Published Rates'!M51-('[1]Expedited-Published Rates'!M51*'[1]Expedited-Published Rates'!D51))&gt;'[1]Expedited-Published Rates'!D$8,('[1]Expedited-Published Rates'!M51-('[1]Expedited-Published Rates'!M51*'[1]Expedited-Published Rates'!D51)),'[1]Expedited-Published Rates'!D$8))</f>
        <v>153.20927</v>
      </c>
      <c r="E59" s="165">
        <f>IF('[1]Expedited-Published Rates'!E$6=0,'[1]Expedited-Published Rates'!N51-('[1]Expedited-Published Rates'!N51*'[1]Expedited-Published Rates'!E51),IF(('[1]Expedited-Published Rates'!N51-('[1]Expedited-Published Rates'!N51*'[1]Expedited-Published Rates'!E51))&gt;'[1]Expedited-Published Rates'!E$8,('[1]Expedited-Published Rates'!N51-('[1]Expedited-Published Rates'!N51*'[1]Expedited-Published Rates'!E51)),'[1]Expedited-Published Rates'!E$8))</f>
        <v>182.44459499999999</v>
      </c>
      <c r="F59" s="165">
        <f>IF('[1]Expedited-Published Rates'!F$6=0,'[1]Expedited-Published Rates'!O51-('[1]Expedited-Published Rates'!O51*'[1]Expedited-Published Rates'!F51),IF(('[1]Expedited-Published Rates'!O51-('[1]Expedited-Published Rates'!O51*'[1]Expedited-Published Rates'!F51))&gt;'[1]Expedited-Published Rates'!F$8,('[1]Expedited-Published Rates'!O51-('[1]Expedited-Published Rates'!O51*'[1]Expedited-Published Rates'!F51)),'[1]Expedited-Published Rates'!F$8))</f>
        <v>240.80746500000001</v>
      </c>
      <c r="G59" s="165">
        <f>IF('[1]Expedited-Published Rates'!G$6=0,'[1]Expedited-Published Rates'!P51-('[1]Expedited-Published Rates'!P51*'[1]Expedited-Published Rates'!G51),IF(('[1]Expedited-Published Rates'!P51-('[1]Expedited-Published Rates'!P51*'[1]Expedited-Published Rates'!G51))&gt;'[1]Expedited-Published Rates'!G$8,('[1]Expedited-Published Rates'!P51-('[1]Expedited-Published Rates'!P51*'[1]Expedited-Published Rates'!G51)),'[1]Expedited-Published Rates'!G$8))</f>
        <v>315.84929</v>
      </c>
      <c r="H59" s="173">
        <f>IF('[1]Expedited-Published Rates'!H$6=0,'[1]Expedited-Published Rates'!Q51-('[1]Expedited-Published Rates'!Q51*'[1]Expedited-Published Rates'!H51),IF(('[1]Expedited-Published Rates'!Q51-('[1]Expedited-Published Rates'!Q51*'[1]Expedited-Published Rates'!H51))&gt;'[1]Expedited-Published Rates'!H$8,('[1]Expedited-Published Rates'!Q51-('[1]Expedited-Published Rates'!Q51*'[1]Expedited-Published Rates'!H51)),'[1]Expedited-Published Rates'!H$8))</f>
        <v>562.88104999999996</v>
      </c>
    </row>
    <row r="60" spans="1:8" s="95" customFormat="1" ht="14.25" customHeight="1">
      <c r="A60" s="126">
        <v>65</v>
      </c>
      <c r="B60" s="134" t="s">
        <v>519</v>
      </c>
      <c r="C60" s="172">
        <f>IF('[1]Expedited-Published Rates'!C$6=0,'[1]Expedited-Published Rates'!L52-('[1]Expedited-Published Rates'!L52*'[1]Expedited-Published Rates'!C52),IF(('[1]Expedited-Published Rates'!L52-('[1]Expedited-Published Rates'!L52*'[1]Expedited-Published Rates'!C52))&gt;'[1]Expedited-Published Rates'!C$8,('[1]Expedited-Published Rates'!L52-('[1]Expedited-Published Rates'!L52*'[1]Expedited-Published Rates'!C52)),'[1]Expedited-Published Rates'!C$8))</f>
        <v>151.727295</v>
      </c>
      <c r="D60" s="165">
        <f>IF('[1]Expedited-Published Rates'!D$6=0,'[1]Expedited-Published Rates'!M52-('[1]Expedited-Published Rates'!M52*'[1]Expedited-Published Rates'!D52),IF(('[1]Expedited-Published Rates'!M52-('[1]Expedited-Published Rates'!M52*'[1]Expedited-Published Rates'!D52))&gt;'[1]Expedited-Published Rates'!D$8,('[1]Expedited-Published Rates'!M52-('[1]Expedited-Published Rates'!M52*'[1]Expedited-Published Rates'!D52)),'[1]Expedited-Published Rates'!D$8))</f>
        <v>162.93641500000001</v>
      </c>
      <c r="E60" s="165">
        <f>IF('[1]Expedited-Published Rates'!E$6=0,'[1]Expedited-Published Rates'!N52-('[1]Expedited-Published Rates'!N52*'[1]Expedited-Published Rates'!E52),IF(('[1]Expedited-Published Rates'!N52-('[1]Expedited-Published Rates'!N52*'[1]Expedited-Published Rates'!E52))&gt;'[1]Expedited-Published Rates'!E$8,('[1]Expedited-Published Rates'!N52-('[1]Expedited-Published Rates'!N52*'[1]Expedited-Published Rates'!E52)),'[1]Expedited-Published Rates'!E$8))</f>
        <v>191.17477499999998</v>
      </c>
      <c r="F60" s="165">
        <f>IF('[1]Expedited-Published Rates'!F$6=0,'[1]Expedited-Published Rates'!O52-('[1]Expedited-Published Rates'!O52*'[1]Expedited-Published Rates'!F52),IF(('[1]Expedited-Published Rates'!O52-('[1]Expedited-Published Rates'!O52*'[1]Expedited-Published Rates'!F52))&gt;'[1]Expedited-Published Rates'!F$8,('[1]Expedited-Published Rates'!O52-('[1]Expedited-Published Rates'!O52*'[1]Expedited-Published Rates'!F52)),'[1]Expedited-Published Rates'!F$8))</f>
        <v>254.81886500000002</v>
      </c>
      <c r="G60" s="165">
        <f>IF('[1]Expedited-Published Rates'!G$6=0,'[1]Expedited-Published Rates'!P52-('[1]Expedited-Published Rates'!P52*'[1]Expedited-Published Rates'!G52),IF(('[1]Expedited-Published Rates'!P52-('[1]Expedited-Published Rates'!P52*'[1]Expedited-Published Rates'!G52))&gt;'[1]Expedited-Published Rates'!G$8,('[1]Expedited-Published Rates'!P52-('[1]Expedited-Published Rates'!P52*'[1]Expedited-Published Rates'!G52)),'[1]Expedited-Published Rates'!G$8))</f>
        <v>338.80643000000003</v>
      </c>
      <c r="H60" s="173">
        <f>IF('[1]Expedited-Published Rates'!H$6=0,'[1]Expedited-Published Rates'!Q52-('[1]Expedited-Published Rates'!Q52*'[1]Expedited-Published Rates'!H52),IF(('[1]Expedited-Published Rates'!Q52-('[1]Expedited-Published Rates'!Q52*'[1]Expedited-Published Rates'!H52))&gt;'[1]Expedited-Published Rates'!H$8,('[1]Expedited-Published Rates'!Q52-('[1]Expedited-Published Rates'!Q52*'[1]Expedited-Published Rates'!H52)),'[1]Expedited-Published Rates'!H$8))</f>
        <v>609.68451499999992</v>
      </c>
    </row>
    <row r="61" spans="1:8" s="95" customFormat="1" ht="14.25" customHeight="1">
      <c r="A61" s="125">
        <v>70</v>
      </c>
      <c r="B61" s="174" t="s">
        <v>519</v>
      </c>
      <c r="C61" s="178">
        <f>IF('[1]Expedited-Published Rates'!C$6=0,'[1]Expedited-Published Rates'!L53-('[1]Expedited-Published Rates'!L53*'[1]Expedited-Published Rates'!C53),IF(('[1]Expedited-Published Rates'!L53-('[1]Expedited-Published Rates'!L53*'[1]Expedited-Published Rates'!C53))&gt;'[1]Expedited-Published Rates'!C$8,('[1]Expedited-Published Rates'!L53-('[1]Expedited-Published Rates'!L53*'[1]Expedited-Published Rates'!C53)),'[1]Expedited-Published Rates'!C$8))</f>
        <v>161.56222</v>
      </c>
      <c r="D61" s="179">
        <f>IF('[1]Expedited-Published Rates'!D$6=0,'[1]Expedited-Published Rates'!M53-('[1]Expedited-Published Rates'!M53*'[1]Expedited-Published Rates'!D53),IF(('[1]Expedited-Published Rates'!M53-('[1]Expedited-Published Rates'!M53*'[1]Expedited-Published Rates'!D53))&gt;'[1]Expedited-Published Rates'!D$8,('[1]Expedited-Published Rates'!M53-('[1]Expedited-Published Rates'!M53*'[1]Expedited-Published Rates'!D53)),'[1]Expedited-Published Rates'!D$8))</f>
        <v>175.46584000000001</v>
      </c>
      <c r="E61" s="179">
        <f>IF('[1]Expedited-Published Rates'!E$6=0,'[1]Expedited-Published Rates'!N53-('[1]Expedited-Published Rates'!N53*'[1]Expedited-Published Rates'!E53),IF(('[1]Expedited-Published Rates'!N53-('[1]Expedited-Published Rates'!N53*'[1]Expedited-Published Rates'!E53))&gt;'[1]Expedited-Published Rates'!E$8,('[1]Expedited-Published Rates'!N53-('[1]Expedited-Published Rates'!N53*'[1]Expedited-Published Rates'!E53)),'[1]Expedited-Published Rates'!E$8))</f>
        <v>203.97364999999999</v>
      </c>
      <c r="F61" s="179">
        <f>IF('[1]Expedited-Published Rates'!F$6=0,'[1]Expedited-Published Rates'!O53-('[1]Expedited-Published Rates'!O53*'[1]Expedited-Published Rates'!F53),IF(('[1]Expedited-Published Rates'!O53-('[1]Expedited-Published Rates'!O53*'[1]Expedited-Published Rates'!F53))&gt;'[1]Expedited-Published Rates'!F$8,('[1]Expedited-Published Rates'!O53-('[1]Expedited-Published Rates'!O53*'[1]Expedited-Published Rates'!F53)),'[1]Expedited-Published Rates'!F$8))</f>
        <v>274.21926500000001</v>
      </c>
      <c r="G61" s="179">
        <f>IF('[1]Expedited-Published Rates'!G$6=0,'[1]Expedited-Published Rates'!P53-('[1]Expedited-Published Rates'!P53*'[1]Expedited-Published Rates'!G53),IF(('[1]Expedited-Published Rates'!P53-('[1]Expedited-Published Rates'!P53*'[1]Expedited-Published Rates'!G53))&gt;'[1]Expedited-Published Rates'!G$8,('[1]Expedited-Published Rates'!P53-('[1]Expedited-Published Rates'!P53*'[1]Expedited-Published Rates'!G53)),'[1]Expedited-Published Rates'!G$8))</f>
        <v>364.83530000000002</v>
      </c>
      <c r="H61" s="180">
        <f>IF('[1]Expedited-Published Rates'!H$6=0,'[1]Expedited-Published Rates'!Q53-('[1]Expedited-Published Rates'!Q53*'[1]Expedited-Published Rates'!H53),IF(('[1]Expedited-Published Rates'!Q53-('[1]Expedited-Published Rates'!Q53*'[1]Expedited-Published Rates'!H53))&gt;'[1]Expedited-Published Rates'!H$8,('[1]Expedited-Published Rates'!Q53-('[1]Expedited-Published Rates'!Q53*'[1]Expedited-Published Rates'!H53)),'[1]Expedited-Published Rates'!H$8))</f>
        <v>656.46103500000004</v>
      </c>
    </row>
    <row r="62" spans="1:8" s="95" customFormat="1" ht="14.25" customHeight="1">
      <c r="A62" s="126">
        <v>75</v>
      </c>
      <c r="B62" s="134" t="s">
        <v>519</v>
      </c>
      <c r="C62" s="175">
        <f>IF('[1]Expedited-Published Rates'!C$6=0,'[1]Expedited-Published Rates'!L54-('[1]Expedited-Published Rates'!L54*'[1]Expedited-Published Rates'!C54),IF(('[1]Expedited-Published Rates'!L54-('[1]Expedited-Published Rates'!L54*'[1]Expedited-Published Rates'!C54))&gt;'[1]Expedited-Published Rates'!C$8,('[1]Expedited-Published Rates'!L54-('[1]Expedited-Published Rates'!L54*'[1]Expedited-Published Rates'!C54)),'[1]Expedited-Published Rates'!C$8))</f>
        <v>168.21763499999997</v>
      </c>
      <c r="D62" s="176">
        <f>IF('[1]Expedited-Published Rates'!D$6=0,'[1]Expedited-Published Rates'!M54-('[1]Expedited-Published Rates'!M54*'[1]Expedited-Published Rates'!D54),IF(('[1]Expedited-Published Rates'!M54-('[1]Expedited-Published Rates'!M54*'[1]Expedited-Published Rates'!D54))&gt;'[1]Expedited-Published Rates'!D$8,('[1]Expedited-Published Rates'!M54-('[1]Expedited-Published Rates'!M54*'[1]Expedited-Published Rates'!D54)),'[1]Expedited-Published Rates'!D$8))</f>
        <v>184.16907499999999</v>
      </c>
      <c r="E62" s="176">
        <f>IF('[1]Expedited-Published Rates'!E$6=0,'[1]Expedited-Published Rates'!N54-('[1]Expedited-Published Rates'!N54*'[1]Expedited-Published Rates'!E54),IF(('[1]Expedited-Published Rates'!N54-('[1]Expedited-Published Rates'!N54*'[1]Expedited-Published Rates'!E54))&gt;'[1]Expedited-Published Rates'!E$8,('[1]Expedited-Published Rates'!N54-('[1]Expedited-Published Rates'!N54*'[1]Expedited-Published Rates'!E54)),'[1]Expedited-Published Rates'!E$8))</f>
        <v>212.8655</v>
      </c>
      <c r="F62" s="176">
        <f>IF('[1]Expedited-Published Rates'!F$6=0,'[1]Expedited-Published Rates'!O54-('[1]Expedited-Published Rates'!O54*'[1]Expedited-Published Rates'!F54),IF(('[1]Expedited-Published Rates'!O54-('[1]Expedited-Published Rates'!O54*'[1]Expedited-Published Rates'!F54))&gt;'[1]Expedited-Published Rates'!F$8,('[1]Expedited-Published Rates'!O54-('[1]Expedited-Published Rates'!O54*'[1]Expedited-Published Rates'!F54)),'[1]Expedited-Published Rates'!F$8))</f>
        <v>288.52706000000001</v>
      </c>
      <c r="G62" s="176">
        <f>IF('[1]Expedited-Published Rates'!G$6=0,'[1]Expedited-Published Rates'!P54-('[1]Expedited-Published Rates'!P54*'[1]Expedited-Published Rates'!G54),IF(('[1]Expedited-Published Rates'!P54-('[1]Expedited-Published Rates'!P54*'[1]Expedited-Published Rates'!G54))&gt;'[1]Expedited-Published Rates'!G$8,('[1]Expedited-Published Rates'!P54-('[1]Expedited-Published Rates'!P54*'[1]Expedited-Published Rates'!G54)),'[1]Expedited-Published Rates'!G$8))</f>
        <v>386.17574000000002</v>
      </c>
      <c r="H62" s="177">
        <f>IF('[1]Expedited-Published Rates'!H$6=0,'[1]Expedited-Published Rates'!Q54-('[1]Expedited-Published Rates'!Q54*'[1]Expedited-Published Rates'!H54),IF(('[1]Expedited-Published Rates'!Q54-('[1]Expedited-Published Rates'!Q54*'[1]Expedited-Published Rates'!H54))&gt;'[1]Expedited-Published Rates'!H$8,('[1]Expedited-Published Rates'!Q54-('[1]Expedited-Published Rates'!Q54*'[1]Expedited-Published Rates'!H54)),'[1]Expedited-Published Rates'!H$8))</f>
        <v>702.86032499999999</v>
      </c>
    </row>
    <row r="63" spans="1:8" s="95" customFormat="1" ht="14.25" customHeight="1">
      <c r="A63" s="126">
        <v>80</v>
      </c>
      <c r="B63" s="134" t="s">
        <v>519</v>
      </c>
      <c r="C63" s="172">
        <f>IF('[1]Expedited-Published Rates'!C$6=0,'[1]Expedited-Published Rates'!L55-('[1]Expedited-Published Rates'!L55*'[1]Expedited-Published Rates'!C55),IF(('[1]Expedited-Published Rates'!L55-('[1]Expedited-Published Rates'!L55*'[1]Expedited-Published Rates'!C55))&gt;'[1]Expedited-Published Rates'!C$8,('[1]Expedited-Published Rates'!L55-('[1]Expedited-Published Rates'!L55*'[1]Expedited-Published Rates'!C55)),'[1]Expedited-Published Rates'!C$8))</f>
        <v>174.95388499999999</v>
      </c>
      <c r="D63" s="165">
        <f>IF('[1]Expedited-Published Rates'!D$6=0,'[1]Expedited-Published Rates'!M55-('[1]Expedited-Published Rates'!M55*'[1]Expedited-Published Rates'!D55),IF(('[1]Expedited-Published Rates'!M55-('[1]Expedited-Published Rates'!M55*'[1]Expedited-Published Rates'!D55))&gt;'[1]Expedited-Published Rates'!D$8,('[1]Expedited-Published Rates'!M55-('[1]Expedited-Published Rates'!M55*'[1]Expedited-Published Rates'!D55)),'[1]Expedited-Published Rates'!D$8))</f>
        <v>192.71064000000001</v>
      </c>
      <c r="E63" s="165">
        <f>IF('[1]Expedited-Published Rates'!E$6=0,'[1]Expedited-Published Rates'!N55-('[1]Expedited-Published Rates'!N55*'[1]Expedited-Published Rates'!E55),IF(('[1]Expedited-Published Rates'!N55-('[1]Expedited-Published Rates'!N55*'[1]Expedited-Published Rates'!E55))&gt;'[1]Expedited-Published Rates'!E$8,('[1]Expedited-Published Rates'!N55-('[1]Expedited-Published Rates'!N55*'[1]Expedited-Published Rates'!E55)),'[1]Expedited-Published Rates'!E$8))</f>
        <v>221.78429500000001</v>
      </c>
      <c r="F63" s="165">
        <f>IF('[1]Expedited-Published Rates'!F$6=0,'[1]Expedited-Published Rates'!O55-('[1]Expedited-Published Rates'!O55*'[1]Expedited-Published Rates'!F55),IF(('[1]Expedited-Published Rates'!O55-('[1]Expedited-Published Rates'!O55*'[1]Expedited-Published Rates'!F55))&gt;'[1]Expedited-Published Rates'!F$8,('[1]Expedited-Published Rates'!O55-('[1]Expedited-Published Rates'!O55*'[1]Expedited-Published Rates'!F55)),'[1]Expedited-Published Rates'!F$8))</f>
        <v>302.88874499999997</v>
      </c>
      <c r="G63" s="165">
        <f>IF('[1]Expedited-Published Rates'!G$6=0,'[1]Expedited-Published Rates'!P55-('[1]Expedited-Published Rates'!P55*'[1]Expedited-Published Rates'!G55),IF(('[1]Expedited-Published Rates'!P55-('[1]Expedited-Published Rates'!P55*'[1]Expedited-Published Rates'!G55))&gt;'[1]Expedited-Published Rates'!G$8,('[1]Expedited-Published Rates'!P55-('[1]Expedited-Published Rates'!P55*'[1]Expedited-Published Rates'!G55)),'[1]Expedited-Published Rates'!G$8))</f>
        <v>407.51618000000002</v>
      </c>
      <c r="H63" s="173">
        <f>IF('[1]Expedited-Published Rates'!H$6=0,'[1]Expedited-Published Rates'!Q55-('[1]Expedited-Published Rates'!Q55*'[1]Expedited-Published Rates'!H55),IF(('[1]Expedited-Published Rates'!Q55-('[1]Expedited-Published Rates'!Q55*'[1]Expedited-Published Rates'!H55))&gt;'[1]Expedited-Published Rates'!H$8,('[1]Expedited-Published Rates'!Q55-('[1]Expedited-Published Rates'!Q55*'[1]Expedited-Published Rates'!H55)),'[1]Expedited-Published Rates'!H$8))</f>
        <v>746.69983999999988</v>
      </c>
    </row>
    <row r="64" spans="1:8" s="95" customFormat="1" ht="14.25" customHeight="1">
      <c r="A64" s="126">
        <v>85</v>
      </c>
      <c r="B64" s="134" t="s">
        <v>519</v>
      </c>
      <c r="C64" s="172">
        <f>IF('[1]Expedited-Published Rates'!C$6=0,'[1]Expedited-Published Rates'!L56-('[1]Expedited-Published Rates'!L56*'[1]Expedited-Published Rates'!C56),IF(('[1]Expedited-Published Rates'!L56-('[1]Expedited-Published Rates'!L56*'[1]Expedited-Published Rates'!C56))&gt;'[1]Expedited-Published Rates'!C$8,('[1]Expedited-Published Rates'!L56-('[1]Expedited-Published Rates'!L56*'[1]Expedited-Published Rates'!C56)),'[1]Expedited-Published Rates'!C$8))</f>
        <v>181.66319000000001</v>
      </c>
      <c r="D64" s="165">
        <f>IF('[1]Expedited-Published Rates'!D$6=0,'[1]Expedited-Published Rates'!M56-('[1]Expedited-Published Rates'!M56*'[1]Expedited-Published Rates'!D56),IF(('[1]Expedited-Published Rates'!M56-('[1]Expedited-Published Rates'!M56*'[1]Expedited-Published Rates'!D56))&gt;'[1]Expedited-Published Rates'!D$8,('[1]Expedited-Published Rates'!M56-('[1]Expedited-Published Rates'!M56*'[1]Expedited-Published Rates'!D56)),'[1]Expedited-Published Rates'!D$8))</f>
        <v>201.38692999999998</v>
      </c>
      <c r="E64" s="165">
        <f>IF('[1]Expedited-Published Rates'!E$6=0,'[1]Expedited-Published Rates'!N56-('[1]Expedited-Published Rates'!N56*'[1]Expedited-Published Rates'!E56),IF(('[1]Expedited-Published Rates'!N56-('[1]Expedited-Published Rates'!N56*'[1]Expedited-Published Rates'!E56))&gt;'[1]Expedited-Published Rates'!E$8,('[1]Expedited-Published Rates'!N56-('[1]Expedited-Published Rates'!N56*'[1]Expedited-Published Rates'!E56)),'[1]Expedited-Published Rates'!E$8))</f>
        <v>230.73003499999999</v>
      </c>
      <c r="F64" s="165">
        <f>IF('[1]Expedited-Published Rates'!F$6=0,'[1]Expedited-Published Rates'!O56-('[1]Expedited-Published Rates'!O56*'[1]Expedited-Published Rates'!F56),IF(('[1]Expedited-Published Rates'!O56-('[1]Expedited-Published Rates'!O56*'[1]Expedited-Published Rates'!F56))&gt;'[1]Expedited-Published Rates'!F$8,('[1]Expedited-Published Rates'!O56-('[1]Expedited-Published Rates'!O56*'[1]Expedited-Published Rates'!F56)),'[1]Expedited-Published Rates'!F$8))</f>
        <v>317.19654000000003</v>
      </c>
      <c r="G64" s="165">
        <f>IF('[1]Expedited-Published Rates'!G$6=0,'[1]Expedited-Published Rates'!P56-('[1]Expedited-Published Rates'!P56*'[1]Expedited-Published Rates'!G56),IF(('[1]Expedited-Published Rates'!P56-('[1]Expedited-Published Rates'!P56*'[1]Expedited-Published Rates'!G56))&gt;'[1]Expedited-Published Rates'!G$8,('[1]Expedited-Published Rates'!P56-('[1]Expedited-Published Rates'!P56*'[1]Expedited-Published Rates'!G56)),'[1]Expedited-Published Rates'!G$8))</f>
        <v>428.96440000000001</v>
      </c>
      <c r="H64" s="173">
        <f>IF('[1]Expedited-Published Rates'!H$6=0,'[1]Expedited-Published Rates'!Q56-('[1]Expedited-Published Rates'!Q56*'[1]Expedited-Published Rates'!H56),IF(('[1]Expedited-Published Rates'!Q56-('[1]Expedited-Published Rates'!Q56*'[1]Expedited-Published Rates'!H56))&gt;'[1]Expedited-Published Rates'!H$8,('[1]Expedited-Published Rates'!Q56-('[1]Expedited-Published Rates'!Q56*'[1]Expedited-Published Rates'!H56)),'[1]Expedited-Published Rates'!H$8))</f>
        <v>790.24296000000004</v>
      </c>
    </row>
    <row r="65" spans="1:8" s="95" customFormat="1" ht="14.25" customHeight="1">
      <c r="A65" s="126">
        <v>90</v>
      </c>
      <c r="B65" s="134" t="s">
        <v>519</v>
      </c>
      <c r="C65" s="172">
        <f>IF('[1]Expedited-Published Rates'!C$6=0,'[1]Expedited-Published Rates'!L57-('[1]Expedited-Published Rates'!L57*'[1]Expedited-Published Rates'!C57),IF(('[1]Expedited-Published Rates'!L57-('[1]Expedited-Published Rates'!L57*'[1]Expedited-Published Rates'!C57))&gt;'[1]Expedited-Published Rates'!C$8,('[1]Expedited-Published Rates'!L57-('[1]Expedited-Published Rates'!L57*'[1]Expedited-Published Rates'!C57)),'[1]Expedited-Published Rates'!C$8))</f>
        <v>188.39944</v>
      </c>
      <c r="D65" s="165">
        <f>IF('[1]Expedited-Published Rates'!D$6=0,'[1]Expedited-Published Rates'!M57-('[1]Expedited-Published Rates'!M57*'[1]Expedited-Published Rates'!D57),IF(('[1]Expedited-Published Rates'!M57-('[1]Expedited-Published Rates'!M57*'[1]Expedited-Published Rates'!D57))&gt;'[1]Expedited-Published Rates'!D$8,('[1]Expedited-Published Rates'!M57-('[1]Expedited-Published Rates'!M57*'[1]Expedited-Published Rates'!D57)),'[1]Expedited-Published Rates'!D$8))</f>
        <v>210.06322</v>
      </c>
      <c r="E65" s="165">
        <f>IF('[1]Expedited-Published Rates'!E$6=0,'[1]Expedited-Published Rates'!N57-('[1]Expedited-Published Rates'!N57*'[1]Expedited-Published Rates'!E57),IF(('[1]Expedited-Published Rates'!N57-('[1]Expedited-Published Rates'!N57*'[1]Expedited-Published Rates'!E57))&gt;'[1]Expedited-Published Rates'!E$8,('[1]Expedited-Published Rates'!N57-('[1]Expedited-Published Rates'!N57*'[1]Expedited-Published Rates'!E57)),'[1]Expedited-Published Rates'!E$8))</f>
        <v>239.62188499999999</v>
      </c>
      <c r="F65" s="165">
        <f>IF('[1]Expedited-Published Rates'!F$6=0,'[1]Expedited-Published Rates'!O57-('[1]Expedited-Published Rates'!O57*'[1]Expedited-Published Rates'!F57),IF(('[1]Expedited-Published Rates'!O57-('[1]Expedited-Published Rates'!O57*'[1]Expedited-Published Rates'!F57))&gt;'[1]Expedited-Published Rates'!F$8,('[1]Expedited-Published Rates'!O57-('[1]Expedited-Published Rates'!O57*'[1]Expedited-Published Rates'!F57)),'[1]Expedited-Published Rates'!F$8))</f>
        <v>331.55822499999999</v>
      </c>
      <c r="G65" s="165">
        <f>IF('[1]Expedited-Published Rates'!G$6=0,'[1]Expedited-Published Rates'!P57-('[1]Expedited-Published Rates'!P57*'[1]Expedited-Published Rates'!G57),IF(('[1]Expedited-Published Rates'!P57-('[1]Expedited-Published Rates'!P57*'[1]Expedited-Published Rates'!G57))&gt;'[1]Expedited-Published Rates'!G$8,('[1]Expedited-Published Rates'!P57-('[1]Expedited-Published Rates'!P57*'[1]Expedited-Published Rates'!G57)),'[1]Expedited-Published Rates'!G$8))</f>
        <v>450.25094999999999</v>
      </c>
      <c r="H65" s="173">
        <f>IF('[1]Expedited-Published Rates'!H$6=0,'[1]Expedited-Published Rates'!Q57-('[1]Expedited-Published Rates'!Q57*'[1]Expedited-Published Rates'!H57),IF(('[1]Expedited-Published Rates'!Q57-('[1]Expedited-Published Rates'!Q57*'[1]Expedited-Published Rates'!H57))&gt;'[1]Expedited-Published Rates'!H$8,('[1]Expedited-Published Rates'!Q57-('[1]Expedited-Published Rates'!Q57*'[1]Expedited-Published Rates'!H57)),'[1]Expedited-Published Rates'!H$8))</f>
        <v>833.30106999999998</v>
      </c>
    </row>
    <row r="66" spans="1:8" s="95" customFormat="1" ht="14.25" customHeight="1">
      <c r="A66" s="126">
        <v>95</v>
      </c>
      <c r="B66" s="134" t="s">
        <v>519</v>
      </c>
      <c r="C66" s="172">
        <f>IF('[1]Expedited-Published Rates'!C$6=0,'[1]Expedited-Published Rates'!L58-('[1]Expedited-Published Rates'!L58*'[1]Expedited-Published Rates'!C58),IF(('[1]Expedited-Published Rates'!L58-('[1]Expedited-Published Rates'!L58*'[1]Expedited-Published Rates'!C58))&gt;'[1]Expedited-Published Rates'!C$8,('[1]Expedited-Published Rates'!L58-('[1]Expedited-Published Rates'!L58*'[1]Expedited-Published Rates'!C58)),'[1]Expedited-Published Rates'!C$8))</f>
        <v>195.08179999999999</v>
      </c>
      <c r="D66" s="165">
        <f>IF('[1]Expedited-Published Rates'!D$6=0,'[1]Expedited-Published Rates'!M58-('[1]Expedited-Published Rates'!M58*'[1]Expedited-Published Rates'!D58),IF(('[1]Expedited-Published Rates'!M58-('[1]Expedited-Published Rates'!M58*'[1]Expedited-Published Rates'!D58))&gt;'[1]Expedited-Published Rates'!D$8,('[1]Expedited-Published Rates'!M58-('[1]Expedited-Published Rates'!M58*'[1]Expedited-Published Rates'!D58)),'[1]Expedited-Published Rates'!D$8))</f>
        <v>218.65867499999999</v>
      </c>
      <c r="E66" s="165">
        <f>IF('[1]Expedited-Published Rates'!E$6=0,'[1]Expedited-Published Rates'!N58-('[1]Expedited-Published Rates'!N58*'[1]Expedited-Published Rates'!E58),IF(('[1]Expedited-Published Rates'!N58-('[1]Expedited-Published Rates'!N58*'[1]Expedited-Published Rates'!E58))&gt;'[1]Expedited-Published Rates'!E$8,('[1]Expedited-Published Rates'!N58-('[1]Expedited-Published Rates'!N58*'[1]Expedited-Published Rates'!E58)),'[1]Expedited-Published Rates'!E$8))</f>
        <v>248.56762499999999</v>
      </c>
      <c r="F66" s="165">
        <f>IF('[1]Expedited-Published Rates'!F$6=0,'[1]Expedited-Published Rates'!O58-('[1]Expedited-Published Rates'!O58*'[1]Expedited-Published Rates'!F58),IF(('[1]Expedited-Published Rates'!O58-('[1]Expedited-Published Rates'!O58*'[1]Expedited-Published Rates'!F58))&gt;'[1]Expedited-Published Rates'!F$8,('[1]Expedited-Published Rates'!O58-('[1]Expedited-Published Rates'!O58*'[1]Expedited-Published Rates'!F58)),'[1]Expedited-Published Rates'!F$8))</f>
        <v>345.892965</v>
      </c>
      <c r="G66" s="165">
        <f>IF('[1]Expedited-Published Rates'!G$6=0,'[1]Expedited-Published Rates'!P58-('[1]Expedited-Published Rates'!P58*'[1]Expedited-Published Rates'!G58),IF(('[1]Expedited-Published Rates'!P58-('[1]Expedited-Published Rates'!P58*'[1]Expedited-Published Rates'!G58))&gt;'[1]Expedited-Published Rates'!G$8,('[1]Expedited-Published Rates'!P58-('[1]Expedited-Published Rates'!P58*'[1]Expedited-Published Rates'!G58)),'[1]Expedited-Published Rates'!G$8))</f>
        <v>471.67222499999997</v>
      </c>
      <c r="H66" s="173">
        <f>IF('[1]Expedited-Published Rates'!H$6=0,'[1]Expedited-Published Rates'!Q58-('[1]Expedited-Published Rates'!Q58*'[1]Expedited-Published Rates'!H58),IF(('[1]Expedited-Published Rates'!Q58-('[1]Expedited-Published Rates'!Q58*'[1]Expedited-Published Rates'!H58))&gt;'[1]Expedited-Published Rates'!H$8,('[1]Expedited-Published Rates'!Q58-('[1]Expedited-Published Rates'!Q58*'[1]Expedited-Published Rates'!H58)),'[1]Expedited-Published Rates'!H$8))</f>
        <v>876.08973000000003</v>
      </c>
    </row>
    <row r="67" spans="1:8" s="95" customFormat="1" ht="14.25" customHeight="1" thickBot="1">
      <c r="A67" s="128">
        <v>100</v>
      </c>
      <c r="B67" s="181" t="s">
        <v>519</v>
      </c>
      <c r="C67" s="182">
        <f>IF('[1]Expedited-Published Rates'!C$6=0,'[1]Expedited-Published Rates'!L59-('[1]Expedited-Published Rates'!L59*'[1]Expedited-Published Rates'!C59),IF(('[1]Expedited-Published Rates'!L59-('[1]Expedited-Published Rates'!L59*'[1]Expedited-Published Rates'!C59))&gt;'[1]Expedited-Published Rates'!C$8,('[1]Expedited-Published Rates'!L59-('[1]Expedited-Published Rates'!L59*'[1]Expedited-Published Rates'!C59)),'[1]Expedited-Published Rates'!C$8))</f>
        <v>201.84499500000001</v>
      </c>
      <c r="D67" s="168">
        <f>IF('[1]Expedited-Published Rates'!D$6=0,'[1]Expedited-Published Rates'!M59-('[1]Expedited-Published Rates'!M59*'[1]Expedited-Published Rates'!D59),IF(('[1]Expedited-Published Rates'!M59-('[1]Expedited-Published Rates'!M59*'[1]Expedited-Published Rates'!D59))&gt;'[1]Expedited-Published Rates'!D$8,('[1]Expedited-Published Rates'!M59-('[1]Expedited-Published Rates'!M59*'[1]Expedited-Published Rates'!D59)),'[1]Expedited-Published Rates'!D$8))</f>
        <v>227.22718499999999</v>
      </c>
      <c r="E67" s="168">
        <f>IF('[1]Expedited-Published Rates'!E$6=0,'[1]Expedited-Published Rates'!N59-('[1]Expedited-Published Rates'!N59*'[1]Expedited-Published Rates'!E59),IF(('[1]Expedited-Published Rates'!N59-('[1]Expedited-Published Rates'!N59*'[1]Expedited-Published Rates'!E59))&gt;'[1]Expedited-Published Rates'!E$8,('[1]Expedited-Published Rates'!N59-('[1]Expedited-Published Rates'!N59*'[1]Expedited-Published Rates'!E59)),'[1]Expedited-Published Rates'!E$8))</f>
        <v>257.54030999999998</v>
      </c>
      <c r="F67" s="168">
        <f>IF('[1]Expedited-Published Rates'!F$6=0,'[1]Expedited-Published Rates'!O59-('[1]Expedited-Published Rates'!O59*'[1]Expedited-Published Rates'!F59),IF(('[1]Expedited-Published Rates'!O59-('[1]Expedited-Published Rates'!O59*'[1]Expedited-Published Rates'!F59))&gt;'[1]Expedited-Published Rates'!F$8,('[1]Expedited-Published Rates'!O59-('[1]Expedited-Published Rates'!O59*'[1]Expedited-Published Rates'!F59)),'[1]Expedited-Published Rates'!F$8))</f>
        <v>360.20076</v>
      </c>
      <c r="G67" s="168">
        <f>IF('[1]Expedited-Published Rates'!G$6=0,'[1]Expedited-Published Rates'!P59-('[1]Expedited-Published Rates'!P59*'[1]Expedited-Published Rates'!G59),IF(('[1]Expedited-Published Rates'!P59-('[1]Expedited-Published Rates'!P59*'[1]Expedited-Published Rates'!G59))&gt;'[1]Expedited-Published Rates'!G$8,('[1]Expedited-Published Rates'!P59-('[1]Expedited-Published Rates'!P59*'[1]Expedited-Published Rates'!G59)),'[1]Expedited-Published Rates'!G$8))</f>
        <v>493.01266500000003</v>
      </c>
      <c r="H67" s="183">
        <f>IF('[1]Expedited-Published Rates'!H$6=0,'[1]Expedited-Published Rates'!Q59-('[1]Expedited-Published Rates'!Q59*'[1]Expedited-Published Rates'!H59),IF(('[1]Expedited-Published Rates'!Q59-('[1]Expedited-Published Rates'!Q59*'[1]Expedited-Published Rates'!H59))&gt;'[1]Expedited-Published Rates'!H$8,('[1]Expedited-Published Rates'!Q59-('[1]Expedited-Published Rates'!Q59*'[1]Expedited-Published Rates'!H59)),'[1]Expedited-Published Rates'!H$8))</f>
        <v>918.52810499999998</v>
      </c>
    </row>
    <row r="68" spans="1:8" s="95" customFormat="1" ht="14.25" customHeight="1">
      <c r="B68" s="116"/>
      <c r="C68" s="129"/>
      <c r="D68" s="129"/>
      <c r="E68" s="129"/>
      <c r="F68" s="127"/>
      <c r="G68" s="127"/>
      <c r="H68" s="127"/>
    </row>
    <row r="69" spans="1:8" s="95" customFormat="1" ht="14.25" customHeight="1" thickBot="1">
      <c r="A69" s="130" t="s">
        <v>521</v>
      </c>
      <c r="B69" s="116"/>
      <c r="C69" s="94"/>
      <c r="D69" s="94"/>
      <c r="E69" s="94"/>
      <c r="F69" s="94"/>
      <c r="G69" s="94"/>
      <c r="H69" s="94"/>
    </row>
    <row r="70" spans="1:8" s="95" customFormat="1" ht="14.25" customHeight="1">
      <c r="A70" s="131" t="s">
        <v>524</v>
      </c>
      <c r="B70" s="120" t="s">
        <v>523</v>
      </c>
      <c r="C70" s="170">
        <f>'[1]Expedited-Published Rates'!L60-('[1]Expedited-Published Rates'!L60*'[1]Expedited-Published Rates'!C60)</f>
        <v>2.0154860000000001</v>
      </c>
      <c r="D70" s="162">
        <f>'[1]Expedited-Published Rates'!M60-('[1]Expedited-Published Rates'!M60*'[1]Expedited-Published Rates'!D60)</f>
        <v>2.2687689999999998</v>
      </c>
      <c r="E70" s="216">
        <f>'[1]Expedited-Published Rates'!N60-('[1]Expedited-Published Rates'!N60*'[1]Expedited-Published Rates'!E60)</f>
        <v>2.5705529999999999</v>
      </c>
      <c r="F70" s="162">
        <f>'[1]Expedited-Published Rates'!O60-('[1]Expedited-Published Rates'!O60*'[1]Expedited-Published Rates'!F60)</f>
        <v>3.5998519999999998</v>
      </c>
      <c r="G70" s="216">
        <f>'[1]Expedited-Published Rates'!P60-('[1]Expedited-Published Rates'!P60*'[1]Expedited-Published Rates'!G60)</f>
        <v>4.9255460000000006</v>
      </c>
      <c r="H70" s="163">
        <f>'[1]Expedited-Published Rates'!Q60-('[1]Expedited-Published Rates'!Q60*'[1]Expedited-Published Rates'!H60)</f>
        <v>9.1828559999999992</v>
      </c>
    </row>
    <row r="71" spans="1:8" s="95" customFormat="1" ht="14.25" customHeight="1">
      <c r="A71" s="133" t="s">
        <v>525</v>
      </c>
      <c r="B71" s="109" t="s">
        <v>523</v>
      </c>
      <c r="C71" s="172">
        <f>'[1]Expedited-Published Rates'!L61-('[1]Expedited-Published Rates'!L61*'[1]Expedited-Published Rates'!C61)</f>
        <v>2.0154860000000001</v>
      </c>
      <c r="D71" s="165">
        <f>'[1]Expedited-Published Rates'!M61-('[1]Expedited-Published Rates'!M61*'[1]Expedited-Published Rates'!D61)</f>
        <v>2.2687689999999998</v>
      </c>
      <c r="E71" s="94">
        <f>'[1]Expedited-Published Rates'!N61-('[1]Expedited-Published Rates'!N61*'[1]Expedited-Published Rates'!E61)</f>
        <v>2.5705529999999999</v>
      </c>
      <c r="F71" s="165">
        <f>'[1]Expedited-Published Rates'!O61-('[1]Expedited-Published Rates'!O61*'[1]Expedited-Published Rates'!F61)</f>
        <v>3.5998519999999998</v>
      </c>
      <c r="G71" s="94">
        <f>'[1]Expedited-Published Rates'!P61-('[1]Expedited-Published Rates'!P61*'[1]Expedited-Published Rates'!G61)</f>
        <v>4.9255460000000006</v>
      </c>
      <c r="H71" s="166">
        <f>'[1]Expedited-Published Rates'!Q61-('[1]Expedited-Published Rates'!Q61*'[1]Expedited-Published Rates'!H61)</f>
        <v>9.1828559999999992</v>
      </c>
    </row>
    <row r="72" spans="1:8" s="95" customFormat="1" ht="14.25" customHeight="1">
      <c r="A72" s="133" t="s">
        <v>538</v>
      </c>
      <c r="B72" s="109" t="s">
        <v>523</v>
      </c>
      <c r="C72" s="172">
        <f>'[1]Expedited-Published Rates'!L62-('[1]Expedited-Published Rates'!L62*'[1]Expedited-Published Rates'!C62)</f>
        <v>2.0154860000000001</v>
      </c>
      <c r="D72" s="165">
        <f>'[1]Expedited-Published Rates'!M62-('[1]Expedited-Published Rates'!M62*'[1]Expedited-Published Rates'!D62)</f>
        <v>2.2687689999999998</v>
      </c>
      <c r="E72" s="94">
        <f>'[1]Expedited-Published Rates'!N62-('[1]Expedited-Published Rates'!N62*'[1]Expedited-Published Rates'!E62)</f>
        <v>2.5705529999999999</v>
      </c>
      <c r="F72" s="165">
        <f>'[1]Expedited-Published Rates'!O62-('[1]Expedited-Published Rates'!O62*'[1]Expedited-Published Rates'!F62)</f>
        <v>3.5998519999999998</v>
      </c>
      <c r="G72" s="94">
        <f>'[1]Expedited-Published Rates'!P62-('[1]Expedited-Published Rates'!P62*'[1]Expedited-Published Rates'!G62)</f>
        <v>4.9255460000000006</v>
      </c>
      <c r="H72" s="166">
        <f>'[1]Expedited-Published Rates'!Q62-('[1]Expedited-Published Rates'!Q62*'[1]Expedited-Published Rates'!H62)</f>
        <v>9.1828559999999992</v>
      </c>
    </row>
    <row r="73" spans="1:8" s="95" customFormat="1" ht="14.25" customHeight="1">
      <c r="A73" s="133" t="s">
        <v>539</v>
      </c>
      <c r="B73" s="109" t="s">
        <v>523</v>
      </c>
      <c r="C73" s="172">
        <f>'[1]Expedited-Published Rates'!L63-('[1]Expedited-Published Rates'!L63*'[1]Expedited-Published Rates'!C63)</f>
        <v>2.0154860000000001</v>
      </c>
      <c r="D73" s="165">
        <f>'[1]Expedited-Published Rates'!M63-('[1]Expedited-Published Rates'!M63*'[1]Expedited-Published Rates'!D63)</f>
        <v>2.2687689999999998</v>
      </c>
      <c r="E73" s="94">
        <f>'[1]Expedited-Published Rates'!N63-('[1]Expedited-Published Rates'!N63*'[1]Expedited-Published Rates'!E63)</f>
        <v>2.5705529999999999</v>
      </c>
      <c r="F73" s="165">
        <f>'[1]Expedited-Published Rates'!O63-('[1]Expedited-Published Rates'!O63*'[1]Expedited-Published Rates'!F63)</f>
        <v>3.5998519999999998</v>
      </c>
      <c r="G73" s="94">
        <f>'[1]Expedited-Published Rates'!P63-('[1]Expedited-Published Rates'!P63*'[1]Expedited-Published Rates'!G63)</f>
        <v>4.9255460000000006</v>
      </c>
      <c r="H73" s="166">
        <f>'[1]Expedited-Published Rates'!Q63-('[1]Expedited-Published Rates'!Q63*'[1]Expedited-Published Rates'!H63)</f>
        <v>9.1828559999999992</v>
      </c>
    </row>
    <row r="74" spans="1:8" s="95" customFormat="1" ht="14.25" customHeight="1">
      <c r="A74" s="133" t="s">
        <v>527</v>
      </c>
      <c r="B74" s="109" t="s">
        <v>523</v>
      </c>
      <c r="C74" s="172">
        <f>'[1]Expedited-Published Rates'!L64-('[1]Expedited-Published Rates'!L64*'[1]Expedited-Published Rates'!C64)</f>
        <v>2.0154860000000001</v>
      </c>
      <c r="D74" s="165">
        <f>'[1]Expedited-Published Rates'!M64-('[1]Expedited-Published Rates'!M64*'[1]Expedited-Published Rates'!D64)</f>
        <v>2.2687689999999998</v>
      </c>
      <c r="E74" s="94">
        <f>'[1]Expedited-Published Rates'!N64-('[1]Expedited-Published Rates'!N64*'[1]Expedited-Published Rates'!E64)</f>
        <v>2.5705529999999999</v>
      </c>
      <c r="F74" s="165">
        <f>'[1]Expedited-Published Rates'!O64-('[1]Expedited-Published Rates'!O64*'[1]Expedited-Published Rates'!F64)</f>
        <v>3.5998519999999998</v>
      </c>
      <c r="G74" s="94">
        <f>'[1]Expedited-Published Rates'!P64-('[1]Expedited-Published Rates'!P64*'[1]Expedited-Published Rates'!G64)</f>
        <v>4.9255460000000006</v>
      </c>
      <c r="H74" s="166">
        <f>'[1]Expedited-Published Rates'!Q64-('[1]Expedited-Published Rates'!Q64*'[1]Expedited-Published Rates'!H64)</f>
        <v>9.1828559999999992</v>
      </c>
    </row>
    <row r="75" spans="1:8" s="95" customFormat="1" ht="14.25" customHeight="1" thickBot="1">
      <c r="A75" s="136" t="s">
        <v>528</v>
      </c>
      <c r="B75" s="217"/>
      <c r="C75" s="182">
        <f>'[1]Expedited-Published Rates'!L65-('[1]Expedited-Published Rates'!L65*'[1]Expedited-Published Rates'!C65)</f>
        <v>201.84499500000001</v>
      </c>
      <c r="D75" s="168">
        <f>'[1]Expedited-Published Rates'!M65-('[1]Expedited-Published Rates'!M65*'[1]Expedited-Published Rates'!D65)</f>
        <v>227.22718499999999</v>
      </c>
      <c r="E75" s="218">
        <f>'[1]Expedited-Published Rates'!N65-('[1]Expedited-Published Rates'!N65*'[1]Expedited-Published Rates'!E65)</f>
        <v>257.54030999999998</v>
      </c>
      <c r="F75" s="168">
        <f>'[1]Expedited-Published Rates'!O65-('[1]Expedited-Published Rates'!O65*'[1]Expedited-Published Rates'!F65)</f>
        <v>360.20076</v>
      </c>
      <c r="G75" s="218">
        <f>'[1]Expedited-Published Rates'!P65-('[1]Expedited-Published Rates'!P65*'[1]Expedited-Published Rates'!G65)</f>
        <v>493.01266500000003</v>
      </c>
      <c r="H75" s="169">
        <f>'[1]Expedited-Published Rates'!Q65-('[1]Expedited-Published Rates'!Q65*'[1]Expedited-Published Rates'!H65)</f>
        <v>918.52810499999998</v>
      </c>
    </row>
    <row r="76" spans="1:8" s="95" customFormat="1" ht="14.25" customHeight="1">
      <c r="A76" s="138"/>
      <c r="B76" s="139"/>
      <c r="C76" s="139"/>
      <c r="D76" s="140"/>
      <c r="E76" s="140"/>
      <c r="F76" s="139"/>
      <c r="G76" s="139"/>
      <c r="H76" s="139"/>
    </row>
    <row r="77" spans="1:8" s="95" customFormat="1" ht="14.25" customHeight="1">
      <c r="A77" s="138"/>
      <c r="B77" s="139"/>
      <c r="C77" s="139"/>
      <c r="D77" s="140"/>
      <c r="E77" s="140"/>
      <c r="F77" s="139"/>
      <c r="G77" s="139"/>
      <c r="H77" s="139"/>
    </row>
    <row r="78" spans="1:8" s="95" customFormat="1" ht="14.25" customHeight="1">
      <c r="A78" s="138"/>
      <c r="B78" s="139"/>
      <c r="C78" s="139"/>
      <c r="D78" s="140"/>
      <c r="E78" s="140"/>
      <c r="F78" s="139"/>
      <c r="G78" s="139"/>
      <c r="H78" s="139"/>
    </row>
    <row r="79" spans="1:8" s="95" customFormat="1" ht="14.25" customHeight="1">
      <c r="A79" s="138"/>
      <c r="B79" s="139"/>
      <c r="C79" s="139"/>
      <c r="D79" s="140"/>
      <c r="E79" s="140"/>
      <c r="F79" s="139"/>
      <c r="G79" s="139"/>
      <c r="H79" s="139"/>
    </row>
    <row r="80" spans="1:8" s="95" customFormat="1" ht="14.25" customHeight="1">
      <c r="A80" s="138"/>
      <c r="B80" s="139"/>
      <c r="C80" s="139"/>
      <c r="D80" s="140"/>
      <c r="E80" s="140"/>
      <c r="F80" s="139"/>
      <c r="G80" s="139"/>
      <c r="H80" s="139"/>
    </row>
    <row r="81" spans="1:8" s="95" customFormat="1" ht="14.25" customHeight="1">
      <c r="A81" s="138"/>
      <c r="B81" s="139"/>
      <c r="C81" s="139"/>
      <c r="D81" s="140"/>
      <c r="E81" s="140"/>
      <c r="F81" s="139"/>
      <c r="G81" s="139"/>
      <c r="H81" s="139"/>
    </row>
    <row r="82" spans="1:8" s="95" customFormat="1" ht="14.25" customHeight="1">
      <c r="A82" s="138"/>
      <c r="B82" s="139"/>
      <c r="C82" s="139"/>
      <c r="D82" s="140"/>
      <c r="E82" s="140"/>
      <c r="F82" s="139"/>
      <c r="G82" s="139"/>
      <c r="H82" s="139"/>
    </row>
    <row r="83" spans="1:8" s="95" customFormat="1" ht="14.25" customHeight="1">
      <c r="A83" s="138"/>
      <c r="B83" s="139"/>
      <c r="C83" s="139"/>
      <c r="D83" s="140"/>
      <c r="E83" s="140"/>
      <c r="F83" s="139"/>
      <c r="G83" s="139"/>
      <c r="H83" s="139"/>
    </row>
    <row r="84" spans="1:8" s="95" customFormat="1" ht="14.25" customHeight="1">
      <c r="A84" s="138"/>
      <c r="B84" s="139"/>
      <c r="C84" s="139"/>
      <c r="D84" s="140"/>
      <c r="E84" s="140"/>
      <c r="F84" s="139"/>
      <c r="G84" s="139"/>
      <c r="H84" s="139"/>
    </row>
    <row r="85" spans="1:8" s="95" customFormat="1" ht="14.25" customHeight="1">
      <c r="A85" s="143"/>
      <c r="B85" s="139"/>
      <c r="C85" s="139"/>
      <c r="D85" s="140"/>
      <c r="E85" s="140"/>
      <c r="F85" s="139"/>
      <c r="G85" s="139"/>
      <c r="H85" s="139"/>
    </row>
    <row r="86" spans="1:8" ht="16.5">
      <c r="A86" s="144"/>
    </row>
    <row r="91" spans="1:8" s="95" customFormat="1" ht="14.25" customHeight="1">
      <c r="A91" s="84"/>
      <c r="B91" s="147"/>
      <c r="C91" s="139"/>
      <c r="D91" s="140"/>
      <c r="E91" s="140"/>
      <c r="F91" s="139"/>
      <c r="G91" s="139"/>
      <c r="H91" s="139"/>
    </row>
    <row r="92" spans="1:8" s="95" customFormat="1" ht="14.25" customHeight="1">
      <c r="A92" s="84"/>
      <c r="B92" s="147"/>
      <c r="C92" s="139"/>
      <c r="D92" s="140"/>
      <c r="E92" s="140"/>
      <c r="F92" s="139"/>
      <c r="G92" s="139"/>
      <c r="H92" s="139"/>
    </row>
    <row r="93" spans="1:8" s="95" customFormat="1" ht="14.25" customHeight="1">
      <c r="A93" s="150"/>
      <c r="B93" s="147"/>
      <c r="C93" s="139"/>
      <c r="D93" s="140"/>
      <c r="E93" s="140"/>
      <c r="F93" s="139"/>
      <c r="G93" s="139"/>
      <c r="H93" s="139"/>
    </row>
    <row r="94" spans="1:8" s="117" customFormat="1" ht="15" customHeight="1">
      <c r="A94" s="150"/>
      <c r="B94" s="147"/>
      <c r="C94" s="139"/>
      <c r="D94" s="140"/>
      <c r="E94" s="140"/>
      <c r="F94" s="139"/>
      <c r="G94" s="139"/>
      <c r="H94" s="139"/>
    </row>
    <row r="95" spans="1:8" s="117" customFormat="1" ht="15" customHeight="1">
      <c r="A95" s="150"/>
      <c r="B95" s="147"/>
      <c r="C95" s="139"/>
      <c r="D95" s="140"/>
      <c r="E95" s="140"/>
      <c r="F95" s="139"/>
      <c r="G95" s="139"/>
      <c r="H95" s="139"/>
    </row>
    <row r="96" spans="1:8" s="149" customFormat="1">
      <c r="A96" s="150"/>
      <c r="B96" s="147"/>
      <c r="C96" s="139"/>
      <c r="D96" s="140"/>
      <c r="E96" s="140"/>
      <c r="F96" s="139"/>
      <c r="G96" s="139"/>
      <c r="H96" s="139"/>
    </row>
    <row r="97" spans="1:8" ht="14.25" customHeight="1">
      <c r="A97" s="150"/>
      <c r="B97" s="147"/>
      <c r="C97" s="139"/>
      <c r="D97" s="140"/>
      <c r="E97" s="140"/>
      <c r="F97" s="139"/>
      <c r="G97" s="139"/>
      <c r="H97" s="139"/>
    </row>
    <row r="98" spans="1:8">
      <c r="A98" s="150"/>
      <c r="B98" s="147"/>
      <c r="C98" s="139"/>
      <c r="D98" s="140"/>
      <c r="E98" s="140"/>
      <c r="F98" s="139"/>
      <c r="G98" s="139"/>
      <c r="H98" s="139"/>
    </row>
    <row r="99" spans="1:8">
      <c r="A99" s="150"/>
      <c r="B99" s="147"/>
      <c r="C99" s="139"/>
      <c r="D99" s="140"/>
      <c r="E99" s="140"/>
      <c r="F99" s="139"/>
      <c r="G99" s="139"/>
      <c r="H99" s="139"/>
    </row>
    <row r="100" spans="1:8">
      <c r="A100" s="150"/>
      <c r="B100" s="147"/>
      <c r="C100" s="139"/>
      <c r="D100" s="140"/>
      <c r="E100" s="140"/>
      <c r="F100" s="139"/>
      <c r="G100" s="139"/>
      <c r="H100" s="139"/>
    </row>
    <row r="101" spans="1:8">
      <c r="A101" s="150"/>
      <c r="B101" s="147"/>
      <c r="C101" s="139"/>
      <c r="D101" s="140"/>
      <c r="E101" s="140"/>
      <c r="F101" s="139"/>
      <c r="G101" s="139"/>
      <c r="H101" s="139"/>
    </row>
    <row r="102" spans="1:8">
      <c r="A102" s="150"/>
      <c r="B102" s="147"/>
      <c r="C102" s="139"/>
      <c r="D102" s="140"/>
      <c r="E102" s="140"/>
      <c r="F102" s="139"/>
      <c r="G102" s="139"/>
      <c r="H102" s="139"/>
    </row>
    <row r="103" spans="1:8">
      <c r="A103" s="150"/>
      <c r="B103" s="147"/>
      <c r="C103" s="139"/>
      <c r="D103" s="140"/>
      <c r="E103" s="140"/>
      <c r="F103" s="139"/>
      <c r="G103" s="139"/>
      <c r="H103" s="139"/>
    </row>
    <row r="104" spans="1:8">
      <c r="A104" s="150"/>
      <c r="B104" s="147"/>
      <c r="C104" s="139"/>
      <c r="D104" s="140"/>
      <c r="E104" s="140"/>
      <c r="F104" s="139"/>
      <c r="G104" s="139"/>
      <c r="H104" s="139"/>
    </row>
    <row r="105" spans="1:8" ht="12.95" customHeight="1">
      <c r="A105" s="150"/>
      <c r="B105" s="147"/>
      <c r="C105" s="139"/>
      <c r="D105" s="140"/>
      <c r="E105" s="140"/>
      <c r="F105" s="139"/>
      <c r="G105" s="139"/>
      <c r="H105" s="139"/>
    </row>
    <row r="106" spans="1:8" ht="12.95" customHeight="1">
      <c r="A106" s="150"/>
      <c r="B106" s="147"/>
      <c r="C106" s="139"/>
      <c r="D106" s="140"/>
      <c r="E106" s="140"/>
      <c r="F106" s="139"/>
      <c r="G106" s="139"/>
      <c r="H106" s="139"/>
    </row>
    <row r="107" spans="1:8" ht="5.25" customHeight="1">
      <c r="A107" s="150"/>
      <c r="B107" s="147"/>
      <c r="C107" s="139"/>
      <c r="D107" s="140"/>
      <c r="E107" s="140"/>
      <c r="F107" s="139"/>
      <c r="G107" s="139"/>
      <c r="H107" s="139"/>
    </row>
    <row r="108" spans="1:8">
      <c r="A108" s="150"/>
      <c r="B108" s="147"/>
      <c r="C108" s="139"/>
      <c r="D108" s="140"/>
      <c r="E108" s="140"/>
      <c r="F108" s="139"/>
      <c r="G108" s="139"/>
      <c r="H108" s="139"/>
    </row>
    <row r="109" spans="1:8">
      <c r="A109" s="150"/>
      <c r="B109" s="147"/>
      <c r="C109" s="139"/>
      <c r="D109" s="140"/>
      <c r="E109" s="140"/>
      <c r="F109" s="139"/>
      <c r="G109" s="139"/>
      <c r="H109" s="139"/>
    </row>
    <row r="110" spans="1:8">
      <c r="A110" s="138"/>
      <c r="B110" s="147"/>
      <c r="C110" s="139"/>
      <c r="D110" s="140"/>
      <c r="E110" s="140"/>
      <c r="F110" s="139"/>
      <c r="G110" s="139"/>
      <c r="H110" s="139"/>
    </row>
    <row r="111" spans="1:8">
      <c r="A111" s="138"/>
      <c r="B111" s="147"/>
      <c r="C111" s="139"/>
      <c r="D111" s="140"/>
      <c r="E111" s="140"/>
      <c r="F111" s="139"/>
      <c r="G111" s="139"/>
      <c r="H111" s="139"/>
    </row>
    <row r="112" spans="1:8">
      <c r="A112" s="138"/>
      <c r="B112" s="147"/>
      <c r="C112" s="139"/>
      <c r="D112" s="140"/>
      <c r="E112" s="140"/>
      <c r="F112" s="139"/>
      <c r="G112" s="139"/>
      <c r="H112" s="139"/>
    </row>
    <row r="113" spans="1:8">
      <c r="A113" s="138"/>
      <c r="B113" s="147"/>
      <c r="C113" s="139"/>
      <c r="D113" s="140"/>
      <c r="E113" s="140"/>
      <c r="F113" s="139"/>
      <c r="G113" s="139"/>
      <c r="H113" s="139"/>
    </row>
    <row r="114" spans="1:8">
      <c r="A114" s="138"/>
      <c r="B114" s="147"/>
      <c r="C114" s="139"/>
      <c r="D114" s="140"/>
      <c r="E114" s="140"/>
      <c r="F114" s="139"/>
      <c r="G114" s="139"/>
      <c r="H114" s="139"/>
    </row>
    <row r="115" spans="1:8">
      <c r="A115" s="138"/>
      <c r="B115" s="147"/>
      <c r="C115" s="139"/>
      <c r="D115" s="140"/>
      <c r="E115" s="140"/>
      <c r="F115" s="139"/>
      <c r="G115" s="139"/>
      <c r="H115" s="139"/>
    </row>
    <row r="116" spans="1:8">
      <c r="A116" s="138"/>
      <c r="B116" s="147"/>
      <c r="C116" s="139"/>
      <c r="D116" s="140"/>
      <c r="E116" s="140"/>
      <c r="F116" s="139"/>
      <c r="G116" s="139"/>
      <c r="H116" s="139"/>
    </row>
    <row r="117" spans="1:8">
      <c r="A117" s="138"/>
      <c r="B117" s="147"/>
      <c r="C117" s="139"/>
      <c r="D117" s="140"/>
      <c r="E117" s="140"/>
      <c r="F117" s="139"/>
      <c r="G117" s="139"/>
      <c r="H117" s="139"/>
    </row>
  </sheetData>
  <mergeCells count="4">
    <mergeCell ref="A2:H2"/>
    <mergeCell ref="A3:H3"/>
    <mergeCell ref="A4:H4"/>
    <mergeCell ref="A5:H5"/>
  </mergeCells>
  <conditionalFormatting sqref="C20:H67">
    <cfRule type="cellIs" dxfId="0" priority="1" stopIfTrue="1" operator="equal">
      <formula>C$16</formula>
    </cfRule>
  </conditionalFormatting>
  <printOptions horizontalCentered="1"/>
  <pageMargins left="0.25" right="0.25" top="0.25" bottom="0.1" header="0.17" footer="0.25"/>
  <pageSetup paperSize="9" scale="61" orientation="portrait" horizontalDpi="4294967292" r:id="rId1"/>
  <headerFooter alignWithMargins="0">
    <oddFooter>&amp;L&amp;"Arial,Bold"United Parcel Service Confidential&amp;C&amp;"Arial,Regular"&amp;D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9</vt:i4>
      </vt:variant>
    </vt:vector>
  </HeadingPairs>
  <TitlesOfParts>
    <vt:vector size="17" baseType="lpstr">
      <vt:lpstr>GB_ZONES</vt:lpstr>
      <vt:lpstr>Domestic-Net Rates</vt:lpstr>
      <vt:lpstr>Expr Plus-Net Rates</vt:lpstr>
      <vt:lpstr>Expr-Net Rates</vt:lpstr>
      <vt:lpstr>Expr Svr-Net Rates</vt:lpstr>
      <vt:lpstr>Standard Single-Net Rates</vt:lpstr>
      <vt:lpstr>Standard Multi-Net Rates</vt:lpstr>
      <vt:lpstr>Expedited-Net Rates</vt:lpstr>
      <vt:lpstr>'Domestic-Net Rates'!Print_Area</vt:lpstr>
      <vt:lpstr>'Expedited-Net Rates'!Print_Area</vt:lpstr>
      <vt:lpstr>'Expr Plus-Net Rates'!Print_Area</vt:lpstr>
      <vt:lpstr>'Expr Svr-Net Rates'!Print_Area</vt:lpstr>
      <vt:lpstr>'Expr-Net Rates'!Print_Area</vt:lpstr>
      <vt:lpstr>GB_ZONES!Print_Area</vt:lpstr>
      <vt:lpstr>'Standard Multi-Net Rates'!Print_Area</vt:lpstr>
      <vt:lpstr>'Standard Single-Net Rates'!Print_Area</vt:lpstr>
      <vt:lpstr>GB_ZONES!Print_Titles</vt:lpstr>
    </vt:vector>
  </TitlesOfParts>
  <Company>UPS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Harland Jenny (UKG6JXH)</dc:creator>
  <cp:lastModifiedBy>Harland Jenny (UKG6JXH)</cp:lastModifiedBy>
  <dcterms:created xsi:type="dcterms:W3CDTF">2019-01-02T15:49:11Z</dcterms:created>
  <dcterms:modified xsi:type="dcterms:W3CDTF">2019-01-02T15:53:25Z</dcterms:modified>
</cp:coreProperties>
</file>