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 Complete" sheetId="1" state="visible" r:id="rId3"/>
    <sheet name="VERS" sheetId="2" state="hidden" r:id="rId4"/>
    <sheet name="Sheet1" sheetId="3" state="hidden" r:id="rId5"/>
  </sheets>
  <definedNames>
    <definedName function="false" hidden="false" name="Vers" vbProcedure="false">VERS!$B$2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D1" authorId="0">
      <text>
        <r>
          <rPr>
            <sz val="10"/>
            <rFont val="Arial"/>
            <family val="2"/>
          </rPr>
          <t xml:space="preserve">Ie. CS, BX, PK, PR, UN, PR, EA
</t>
        </r>
      </text>
    </comment>
    <comment ref="M1" authorId="0">
      <text>
        <r>
          <rPr>
            <sz val="10"/>
            <rFont val="Arial"/>
            <family val="2"/>
          </rPr>
          <t xml:space="preserve">DD/MM/YY Format</t>
        </r>
      </text>
    </comment>
    <comment ref="N1" authorId="0">
      <text>
        <r>
          <rPr>
            <sz val="10"/>
            <rFont val="Arial"/>
            <family val="2"/>
          </rPr>
          <t xml:space="preserve">DD/MM/YY Format</t>
        </r>
      </text>
    </comment>
    <comment ref="P1" authorId="0">
      <text>
        <r>
          <rPr>
            <sz val="10"/>
            <rFont val="Arial"/>
            <family val="2"/>
          </rPr>
          <t xml:space="preserve">Please enter the correct Cat No in this column if the Cat No is incorrect</t>
        </r>
      </text>
    </comment>
    <comment ref="Q1" authorId="0">
      <text>
        <r>
          <rPr>
            <sz val="10"/>
            <rFont val="Arial"/>
            <family val="2"/>
          </rPr>
          <t xml:space="preserve">Please enter the correct PUOM in this column if the PUOM is incorrect</t>
        </r>
      </text>
    </comment>
    <comment ref="R1" authorId="0">
      <text>
        <r>
          <rPr>
            <sz val="10"/>
            <rFont val="Arial"/>
            <family val="2"/>
          </rPr>
          <t xml:space="preserve">Please enter the correct PFactor in this column if the PFactor is incorrect</t>
        </r>
      </text>
    </comment>
    <comment ref="S1" authorId="0">
      <text>
        <r>
          <rPr>
            <sz val="10"/>
            <rFont val="Arial"/>
            <family val="2"/>
          </rPr>
          <t xml:space="preserve">Please enter the correct Manufacturer in this column if the Manufacturer is incorrect</t>
        </r>
      </text>
    </comment>
    <comment ref="T1" authorId="0">
      <text>
        <r>
          <rPr>
            <sz val="10"/>
            <rFont val="Arial"/>
            <family val="2"/>
          </rPr>
          <t xml:space="preserve">Please enter the correct Manu Cat No in this column if the Manu Cat No is incorrect
</t>
        </r>
      </text>
    </comment>
  </commentList>
</comments>
</file>

<file path=xl/sharedStrings.xml><?xml version="1.0" encoding="utf-8"?>
<sst xmlns="http://schemas.openxmlformats.org/spreadsheetml/2006/main" count="89" uniqueCount="58">
  <si>
    <t xml:space="preserve">HCA Item Number</t>
  </si>
  <si>
    <t xml:space="preserve">Description</t>
  </si>
  <si>
    <t xml:space="preserve">Supplier Catalogue Number</t>
  </si>
  <si>
    <t xml:space="preserve">Purchase Unit of Measure</t>
  </si>
  <si>
    <t xml:space="preserve">Purchase Factor</t>
  </si>
  <si>
    <t xml:space="preserve">List Price</t>
  </si>
  <si>
    <t xml:space="preserve">Unit List Price</t>
  </si>
  <si>
    <t xml:space="preserve">HCA Price</t>
  </si>
  <si>
    <t xml:space="preserve">HCA Unit Price</t>
  </si>
  <si>
    <t xml:space="preserve">% Discount</t>
  </si>
  <si>
    <t xml:space="preserve">Manufacturer</t>
  </si>
  <si>
    <t xml:space="preserve">Manufacturer Catalogue Number</t>
  </si>
  <si>
    <t xml:space="preserve">List Price Valid From</t>
  </si>
  <si>
    <t xml:space="preserve">List Price Valid To</t>
  </si>
  <si>
    <t xml:space="preserve">Additional Comments</t>
  </si>
  <si>
    <t xml:space="preserve">Catalogue Number CORRECTION</t>
  </si>
  <si>
    <t xml:space="preserve">Purchase Unit of Measure CORRECTION</t>
  </si>
  <si>
    <t xml:space="preserve">Purchase Factor CORRECTION</t>
  </si>
  <si>
    <t xml:space="preserve">Manufacturer CORRECTION</t>
  </si>
  <si>
    <t xml:space="preserve">Manufacturer Catalogue Number CORRECTION</t>
  </si>
  <si>
    <t xml:space="preserve">VendorID</t>
  </si>
  <si>
    <t xml:space="preserve">Supplier</t>
  </si>
  <si>
    <t xml:space="preserve">0042566</t>
  </si>
  <si>
    <t xml:space="preserve">ANALYSER OXYGEN T7 SENSOR          </t>
  </si>
  <si>
    <t xml:space="preserve">0110057</t>
  </si>
  <si>
    <t xml:space="preserve">EA</t>
  </si>
  <si>
    <t xml:space="preserve">VIAMED</t>
  </si>
  <si>
    <t xml:space="preserve">01/05/2026</t>
  </si>
  <si>
    <t xml:space="preserve">30/04/2027</t>
  </si>
  <si>
    <t xml:space="preserve">Manufacturer: Teledyne, Supplier: Viamed Ltd.</t>
  </si>
  <si>
    <t xml:space="preserve">A51327-T7  </t>
  </si>
  <si>
    <t xml:space="preserve">A102762</t>
  </si>
  <si>
    <t xml:space="preserve">ViamedLtd</t>
  </si>
  <si>
    <t xml:space="preserve">0075030</t>
  </si>
  <si>
    <t xml:space="preserve">MASK PHOTOTHERAPY REGULAR          </t>
  </si>
  <si>
    <t xml:space="preserve">1114005</t>
  </si>
  <si>
    <t xml:space="preserve">Manufacturer: Maxtec, Supplier: Viamed Ltd.</t>
  </si>
  <si>
    <t xml:space="preserve">PACK</t>
  </si>
  <si>
    <t xml:space="preserve">R300P01 </t>
  </si>
  <si>
    <t xml:space="preserve">0075032</t>
  </si>
  <si>
    <t xml:space="preserve">MASK EYE PAED PHOTOTHERAPY         </t>
  </si>
  <si>
    <t xml:space="preserve">1114006</t>
  </si>
  <si>
    <t xml:space="preserve">20</t>
  </si>
  <si>
    <t xml:space="preserve">R300P02 </t>
  </si>
  <si>
    <t xml:space="preserve">0106527</t>
  </si>
  <si>
    <t xml:space="preserve">LINE SAMPLING                      </t>
  </si>
  <si>
    <t xml:space="preserve">4420825</t>
  </si>
  <si>
    <t xml:space="preserve">Manufacturer: Bluepoint Medical, Branded as/Supplier: Viamed Ltd.</t>
  </si>
  <si>
    <t xml:space="preserve">LLM-S-BPM-200 </t>
  </si>
  <si>
    <t xml:space="preserve">0131052</t>
  </si>
  <si>
    <t xml:space="preserve">SENSOR OXYGEN R-30V                </t>
  </si>
  <si>
    <t xml:space="preserve">0110040</t>
  </si>
  <si>
    <t xml:space="preserve">Manufacturer: Envitec by Honeywell, Branded as/Supplier: Viamed Ltd.</t>
  </si>
  <si>
    <t xml:space="preserve">R30V</t>
  </si>
  <si>
    <t xml:space="preserve">version 01.002.001</t>
  </si>
  <si>
    <t xml:space="preserve">Discontinued alternative suggested</t>
  </si>
  <si>
    <t xml:space="preserve">Discontinued no alternative</t>
  </si>
  <si>
    <t xml:space="preserve">Item not found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</si>
</sst>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0000000"/>
    <numFmt numFmtId="167" formatCode="_(\£* #,##0.00_);_(\£* \(#,##0.00\);_(\£* \-??_);_(@_)"/>
    <numFmt numFmtId="168" formatCode="0.0000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0"/>
      <name val="Calibri"/>
      <family val="2"/>
      <charset val="1"/>
    </font>
    <font>
      <b val="true"/>
      <sz val="11"/>
      <color theme="1"/>
      <name val="Calibri"/>
      <family val="2"/>
      <charset val="1"/>
    </font>
    <font>
      <sz val="11"/>
      <name val="Calibri"/>
      <family val="2"/>
      <charset val="1"/>
    </font>
    <font>
      <sz val="11"/>
      <color theme="0"/>
      <name val="Calibri"/>
      <family val="2"/>
      <charset val="1"/>
    </font>
    <font>
      <sz val="11"/>
      <name val="Calibri"/>
      <family val="0"/>
      <charset val="1"/>
    </font>
    <font>
      <sz val="10"/>
      <name val="Times New Roman"/>
      <family val="1"/>
    </font>
    <font>
      <sz val="10"/>
      <name val="Arial"/>
      <family val="2"/>
    </font>
    <font>
      <sz val="9"/>
      <color rgb="FF000000"/>
      <name val="Tahoma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4" tint="0.3999"/>
        <bgColor rgb="FF9999FF"/>
      </patternFill>
    </fill>
    <fill>
      <patternFill patternType="solid">
        <fgColor theme="1"/>
        <bgColor rgb="FF003300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7" fillId="2" borderId="0" applyFont="true" applyBorder="false" applyAlignment="true" applyProtection="false">
      <alignment horizontal="general" vertical="bottom" textRotation="0" wrapText="false" indent="0" shrinkToFit="false"/>
    </xf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4" fillId="3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4" fillId="3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4" fillId="3" borderId="2" xfId="17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8" fontId="4" fillId="3" borderId="2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7" fontId="4" fillId="3" borderId="2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3" borderId="2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left" vertical="bottom" textRotation="0" wrapText="false" indent="0" shrinkToFit="false"/>
      <protection locked="false" hidden="false"/>
    </xf>
    <xf numFmtId="165" fontId="6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2" borderId="3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6" fillId="2" borderId="3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2" borderId="3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9" fillId="2" borderId="3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6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8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3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8" fillId="2" borderId="3" xfId="20" applyFont="tru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60% - Accent1" xfId="20"/>
  </cellStyles>
  <dxfs count="5">
    <dxf>
      <fill>
        <patternFill patternType="solid">
          <fgColor rgb="FF000000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95B3D7"/>
          <bgColor rgb="FF000000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5B3D7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1" displayName="Table1" ref="A1:V6" headerRowCount="1" totalsRowCount="0" totalsRowShown="0">
  <tableColumns count="22">
    <tableColumn id="1" name="HCA Item Number"/>
    <tableColumn id="2" name="Description"/>
    <tableColumn id="3" name="Supplier Catalogue Number"/>
    <tableColumn id="4" name="Purchase Unit of Measure"/>
    <tableColumn id="5" name="Purchase Factor"/>
    <tableColumn id="6" name="List Price"/>
    <tableColumn id="7" name="Unit List Price"/>
    <tableColumn id="8" name="HCA Price"/>
    <tableColumn id="9" name="HCA Unit Price"/>
    <tableColumn id="10" name="% Discount"/>
    <tableColumn id="11" name="Manufacturer"/>
    <tableColumn id="12" name="Manufacturer Catalogue Number"/>
    <tableColumn id="13" name="List Price Valid From"/>
    <tableColumn id="14" name="List Price Valid To"/>
    <tableColumn id="15" name="Additional Comments"/>
    <tableColumn id="16" name="Catalogue Number CORRECTION"/>
    <tableColumn id="17" name="Purchase Unit of Measure CORRECTION"/>
    <tableColumn id="18" name="Purchase Factor CORRECTION"/>
    <tableColumn id="19" name="Manufacturer CORRECTION"/>
    <tableColumn id="20" name="Manufacturer Catalogue Number CORRECTION"/>
    <tableColumn id="21" name="VendorID"/>
    <tableColumn id="22" name="Supplier"/>
  </tableColumns>
</table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3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V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13.42578125" defaultRowHeight="15" zeroHeight="false" outlineLevelRow="0" outlineLevelCol="0"/>
  <cols>
    <col collapsed="false" customWidth="true" hidden="false" outlineLevel="0" max="1" min="1" style="0" width="17.29"/>
    <col collapsed="false" customWidth="true" hidden="false" outlineLevel="0" max="2" min="2" style="0" width="34.29"/>
    <col collapsed="false" customWidth="true" hidden="false" outlineLevel="0" max="3" min="3" style="0" width="26"/>
    <col collapsed="false" customWidth="true" hidden="false" outlineLevel="0" max="4" min="4" style="0" width="24.29"/>
    <col collapsed="false" customWidth="true" hidden="false" outlineLevel="0" max="5" min="5" style="0" width="15"/>
    <col collapsed="false" customWidth="true" hidden="false" outlineLevel="0" max="6" min="6" style="0" width="10.29"/>
    <col collapsed="false" customWidth="true" hidden="false" outlineLevel="0" max="7" min="7" style="0" width="13.29"/>
    <col collapsed="false" customWidth="true" hidden="false" outlineLevel="0" max="8" min="8" style="0" width="11"/>
    <col collapsed="false" customWidth="true" hidden="false" outlineLevel="0" max="9" min="9" style="0" width="14"/>
    <col collapsed="false" customWidth="true" hidden="false" outlineLevel="0" max="10" min="10" style="0" width="10.71"/>
    <col collapsed="false" customWidth="true" hidden="false" outlineLevel="0" max="11" min="11" style="0" width="13.29"/>
    <col collapsed="false" customWidth="true" hidden="false" outlineLevel="0" max="12" min="12" style="0" width="30.85"/>
    <col collapsed="false" customWidth="true" hidden="false" outlineLevel="0" max="13" min="13" style="0" width="19.14"/>
    <col collapsed="false" customWidth="true" hidden="false" outlineLevel="0" max="14" min="14" style="0" width="16.57"/>
    <col collapsed="false" customWidth="true" hidden="false" outlineLevel="0" max="15" min="15" style="0" width="20.57"/>
    <col collapsed="false" customWidth="true" hidden="false" outlineLevel="0" max="16" min="16" style="0" width="30.14"/>
    <col collapsed="false" customWidth="true" hidden="false" outlineLevel="0" max="17" min="17" style="0" width="36.57"/>
    <col collapsed="false" customWidth="true" hidden="false" outlineLevel="0" max="18" min="18" style="0" width="27.29"/>
    <col collapsed="false" customWidth="true" hidden="false" outlineLevel="0" max="19" min="19" style="0" width="25.57"/>
    <col collapsed="false" customWidth="true" hidden="false" outlineLevel="0" max="20" min="20" style="0" width="43.14"/>
    <col collapsed="false" customWidth="true" hidden="false" outlineLevel="0" max="21" min="21" style="0" width="9.42"/>
    <col collapsed="false" customWidth="true" hidden="false" outlineLevel="0" max="22" min="22" style="0" width="10.57"/>
  </cols>
  <sheetData>
    <row r="1" s="9" customFormat="true" ht="15" hidden="false" customHeight="false" outlineLevel="0" collapsed="false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7" t="s">
        <v>7</v>
      </c>
      <c r="I1" s="6" t="s">
        <v>8</v>
      </c>
      <c r="J1" s="6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4" t="s">
        <v>20</v>
      </c>
      <c r="V1" s="4" t="s">
        <v>21</v>
      </c>
    </row>
    <row r="2" s="18" customFormat="true" ht="15" hidden="false" customHeight="false" outlineLevel="0" collapsed="false">
      <c r="A2" s="10" t="s">
        <v>22</v>
      </c>
      <c r="B2" s="11" t="s">
        <v>23</v>
      </c>
      <c r="C2" s="10" t="s">
        <v>24</v>
      </c>
      <c r="D2" s="11" t="s">
        <v>25</v>
      </c>
      <c r="E2" s="11" t="n">
        <v>1</v>
      </c>
      <c r="F2" s="12" t="n">
        <v>75.1</v>
      </c>
      <c r="G2" s="13" t="n">
        <f aca="false">IFERROR($F2/(VALUE(MID($D2,IFERROR(FIND("/",$D2,FIND("/",$D2,1)+1)+1,FIND("/",$D2,1)+1),LEN($D2)-2-IFERROR(FIND("/",$D2,IFERROR(FIND("/",$D2,1)+1,1))+1,FIND("/",$D2,1)+1)))),IFERROR(F2/E2,0))</f>
        <v>75.1</v>
      </c>
      <c r="H2" s="12" t="n">
        <v>75.1</v>
      </c>
      <c r="I2" s="13" t="n">
        <f aca="false">IFERROR($H2/(VALUE(MID($D2,IFERROR(FIND("/",$D2,FIND("/",$D2,1)+1)+1,FIND("/",$D2,1)+1),LEN($D2)-2-IFERROR(FIND("/",$D2,IFERROR(FIND("/",$D2,1)+1,1))+1,FIND("/",$D2,1)+1)))),IFERROR(H2/E2,0))</f>
        <v>75.1</v>
      </c>
      <c r="J2" s="14" t="n">
        <f aca="false">IFERROR((((F2-H2)/F2))*100, 0)</f>
        <v>0</v>
      </c>
      <c r="K2" s="11" t="s">
        <v>26</v>
      </c>
      <c r="L2" s="10" t="s">
        <v>24</v>
      </c>
      <c r="M2" s="15" t="s">
        <v>27</v>
      </c>
      <c r="N2" s="15" t="s">
        <v>28</v>
      </c>
      <c r="O2" s="16" t="s">
        <v>29</v>
      </c>
      <c r="P2" s="15"/>
      <c r="Q2" s="15"/>
      <c r="R2" s="15"/>
      <c r="S2" s="15"/>
      <c r="T2" s="17" t="s">
        <v>30</v>
      </c>
      <c r="U2" s="11" t="s">
        <v>31</v>
      </c>
      <c r="V2" s="11" t="s">
        <v>32</v>
      </c>
    </row>
    <row r="3" customFormat="false" ht="15" hidden="false" customHeight="false" outlineLevel="0" collapsed="false">
      <c r="A3" s="19" t="s">
        <v>33</v>
      </c>
      <c r="B3" s="20" t="s">
        <v>34</v>
      </c>
      <c r="C3" s="19" t="s">
        <v>35</v>
      </c>
      <c r="D3" s="20" t="s">
        <v>25</v>
      </c>
      <c r="E3" s="20" t="n">
        <v>20</v>
      </c>
      <c r="F3" s="16" t="n">
        <v>58.9</v>
      </c>
      <c r="G3" s="21" t="n">
        <f aca="false">IFERROR($F3/(VALUE(MID($D3,IFERROR(FIND("/",$D3,FIND("/",$D3,1)+1)+1,FIND("/",$D3,1)+1),LEN($D3)-2-IFERROR(FIND("/",$D3,IFERROR(FIND("/",$D3,1)+1,1))+1,FIND("/",$D3,1)+1)))),IFERROR(F3/E3,0))</f>
        <v>2.945</v>
      </c>
      <c r="H3" s="16" t="n">
        <v>58.9</v>
      </c>
      <c r="I3" s="21" t="n">
        <f aca="false">IFERROR($H3/(VALUE(MID($D3,IFERROR(FIND("/",$D3,FIND("/",$D3,1)+1)+1,FIND("/",$D3,1)+1),LEN($D3)-2-IFERROR(FIND("/",$D3,IFERROR(FIND("/",$D3,1)+1,1))+1,FIND("/",$D3,1)+1)))),IFERROR(H3/E3,0))</f>
        <v>2.945</v>
      </c>
      <c r="J3" s="22" t="n">
        <f aca="false">IFERROR((((F3-H3)/F3))*100, 0)</f>
        <v>0</v>
      </c>
      <c r="K3" s="23" t="s">
        <v>26</v>
      </c>
      <c r="L3" s="24" t="s">
        <v>35</v>
      </c>
      <c r="M3" s="15" t="s">
        <v>27</v>
      </c>
      <c r="N3" s="15" t="s">
        <v>28</v>
      </c>
      <c r="O3" s="16" t="s">
        <v>36</v>
      </c>
      <c r="P3" s="25"/>
      <c r="Q3" s="25" t="s">
        <v>37</v>
      </c>
      <c r="R3" s="25"/>
      <c r="S3" s="25"/>
      <c r="T3" s="17" t="s">
        <v>38</v>
      </c>
      <c r="U3" s="20" t="s">
        <v>31</v>
      </c>
      <c r="V3" s="20" t="s">
        <v>32</v>
      </c>
    </row>
    <row r="4" customFormat="false" ht="15" hidden="false" customHeight="false" outlineLevel="0" collapsed="false">
      <c r="A4" s="19" t="s">
        <v>39</v>
      </c>
      <c r="B4" s="20" t="s">
        <v>40</v>
      </c>
      <c r="C4" s="19" t="s">
        <v>41</v>
      </c>
      <c r="D4" s="20" t="s">
        <v>25</v>
      </c>
      <c r="E4" s="20" t="n">
        <v>30</v>
      </c>
      <c r="F4" s="16" t="n">
        <v>58.9</v>
      </c>
      <c r="G4" s="21" t="n">
        <f aca="false">IFERROR($F4/(VALUE(MID($D4,IFERROR(FIND("/",$D4,FIND("/",$D4,1)+1)+1,FIND("/",$D4,1)+1),LEN($D4)-2-IFERROR(FIND("/",$D4,IFERROR(FIND("/",$D4,1)+1,1))+1,FIND("/",$D4,1)+1)))),IFERROR(F4/E4,0))</f>
        <v>1.96333333333333</v>
      </c>
      <c r="H4" s="16" t="n">
        <v>58.9</v>
      </c>
      <c r="I4" s="21" t="n">
        <f aca="false">IFERROR($H4/(VALUE(MID($D4,IFERROR(FIND("/",$D4,FIND("/",$D4,1)+1)+1,FIND("/",$D4,1)+1),LEN($D4)-2-IFERROR(FIND("/",$D4,IFERROR(FIND("/",$D4,1)+1,1))+1,FIND("/",$D4,1)+1)))),IFERROR(H4/E4,0))</f>
        <v>1.96333333333333</v>
      </c>
      <c r="J4" s="22" t="n">
        <f aca="false">IFERROR((((F4-H4)/F4))*100, 0)</f>
        <v>0</v>
      </c>
      <c r="K4" s="23" t="s">
        <v>26</v>
      </c>
      <c r="L4" s="24" t="s">
        <v>41</v>
      </c>
      <c r="M4" s="15" t="s">
        <v>27</v>
      </c>
      <c r="N4" s="15" t="s">
        <v>28</v>
      </c>
      <c r="O4" s="16" t="s">
        <v>36</v>
      </c>
      <c r="P4" s="25"/>
      <c r="Q4" s="25" t="s">
        <v>37</v>
      </c>
      <c r="R4" s="25" t="s">
        <v>42</v>
      </c>
      <c r="S4" s="25"/>
      <c r="T4" s="17" t="s">
        <v>43</v>
      </c>
      <c r="U4" s="20" t="s">
        <v>31</v>
      </c>
      <c r="V4" s="20" t="s">
        <v>32</v>
      </c>
    </row>
    <row r="5" customFormat="false" ht="15" hidden="false" customHeight="false" outlineLevel="0" collapsed="false">
      <c r="A5" s="19" t="s">
        <v>44</v>
      </c>
      <c r="B5" s="20" t="s">
        <v>45</v>
      </c>
      <c r="C5" s="19" t="s">
        <v>46</v>
      </c>
      <c r="D5" s="20" t="s">
        <v>25</v>
      </c>
      <c r="E5" s="20" t="n">
        <v>25</v>
      </c>
      <c r="F5" s="16" t="n">
        <v>170.6</v>
      </c>
      <c r="G5" s="21" t="n">
        <f aca="false">IFERROR($F5/(VALUE(MID($D5,IFERROR(FIND("/",$D5,FIND("/",$D5,1)+1)+1,FIND("/",$D5,1)+1),LEN($D5)-2-IFERROR(FIND("/",$D5,IFERROR(FIND("/",$D5,1)+1,1))+1,FIND("/",$D5,1)+1)))),IFERROR(F5/E5,0))</f>
        <v>6.824</v>
      </c>
      <c r="H5" s="16" t="n">
        <v>170.6</v>
      </c>
      <c r="I5" s="21" t="n">
        <f aca="false">IFERROR($H5/(VALUE(MID($D5,IFERROR(FIND("/",$D5,FIND("/",$D5,1)+1)+1,FIND("/",$D5,1)+1),LEN($D5)-2-IFERROR(FIND("/",$D5,IFERROR(FIND("/",$D5,1)+1,1))+1,FIND("/",$D5,1)+1)))),IFERROR(H5/E5,0))</f>
        <v>6.824</v>
      </c>
      <c r="J5" s="22" t="n">
        <f aca="false">IFERROR((((F5-H5)/F5))*100, 0)</f>
        <v>0</v>
      </c>
      <c r="K5" s="23" t="s">
        <v>26</v>
      </c>
      <c r="L5" s="24" t="s">
        <v>46</v>
      </c>
      <c r="M5" s="15" t="s">
        <v>27</v>
      </c>
      <c r="N5" s="15" t="s">
        <v>28</v>
      </c>
      <c r="O5" s="16" t="s">
        <v>47</v>
      </c>
      <c r="P5" s="25"/>
      <c r="Q5" s="25"/>
      <c r="R5" s="25"/>
      <c r="S5" s="25"/>
      <c r="T5" s="17" t="s">
        <v>48</v>
      </c>
      <c r="U5" s="20" t="s">
        <v>31</v>
      </c>
      <c r="V5" s="20" t="s">
        <v>32</v>
      </c>
    </row>
    <row r="6" customFormat="false" ht="15" hidden="false" customHeight="false" outlineLevel="0" collapsed="false">
      <c r="A6" s="19" t="s">
        <v>49</v>
      </c>
      <c r="B6" s="20" t="s">
        <v>50</v>
      </c>
      <c r="C6" s="19" t="s">
        <v>51</v>
      </c>
      <c r="D6" s="20" t="s">
        <v>25</v>
      </c>
      <c r="E6" s="20" t="n">
        <v>1</v>
      </c>
      <c r="F6" s="16" t="n">
        <v>71.4</v>
      </c>
      <c r="G6" s="21" t="n">
        <f aca="false">IFERROR($F6/(VALUE(MID($D6,IFERROR(FIND("/",$D6,FIND("/",$D6,1)+1)+1,FIND("/",$D6,1)+1),LEN($D6)-2-IFERROR(FIND("/",$D6,IFERROR(FIND("/",$D6,1)+1,1))+1,FIND("/",$D6,1)+1)))),IFERROR(F6/E6,0))</f>
        <v>71.4</v>
      </c>
      <c r="H6" s="16" t="n">
        <v>71.4</v>
      </c>
      <c r="I6" s="21" t="n">
        <f aca="false">IFERROR($H6/(VALUE(MID($D6,IFERROR(FIND("/",$D6,FIND("/",$D6,1)+1)+1,FIND("/",$D6,1)+1),LEN($D6)-2-IFERROR(FIND("/",$D6,IFERROR(FIND("/",$D6,1)+1,1))+1,FIND("/",$D6,1)+1)))),IFERROR(H6/E6,0))</f>
        <v>71.4</v>
      </c>
      <c r="J6" s="22" t="n">
        <f aca="false">IFERROR((((F6-H6)/F6))*100, 0)</f>
        <v>0</v>
      </c>
      <c r="K6" s="23" t="s">
        <v>26</v>
      </c>
      <c r="L6" s="24" t="s">
        <v>51</v>
      </c>
      <c r="M6" s="15" t="s">
        <v>27</v>
      </c>
      <c r="N6" s="15" t="s">
        <v>28</v>
      </c>
      <c r="O6" s="16" t="s">
        <v>52</v>
      </c>
      <c r="P6" s="25"/>
      <c r="Q6" s="25"/>
      <c r="R6" s="25"/>
      <c r="S6" s="25"/>
      <c r="T6" s="25" t="s">
        <v>53</v>
      </c>
      <c r="U6" s="20" t="s">
        <v>31</v>
      </c>
      <c r="V6" s="20" t="s">
        <v>32</v>
      </c>
    </row>
  </sheetData>
  <sheetProtection algorithmName="SHA-512" hashValue="LBdG9BZFtihBUlkQFtN2++ZROq7EyApQHGx4FD/dUfNZaPB4ifR9uhtjKa3JJysC35rSqi2tSVsZeFColqNljg==" saltValue="YEX9XsLjtggRcx6X2q6eNw==" spinCount="100000" sheet="true" objects="true" scenarios="true"/>
  <conditionalFormatting sqref="J1:J1048576">
    <cfRule type="cellIs" priority="2" operator="lessThan" aboveAverage="0" equalAverage="0" bottom="0" percent="0" rank="0" text="" dxfId="4">
      <formula>0</formula>
    </cfRule>
  </conditionalFormatting>
  <dataValidations count="1">
    <dataValidation allowBlank="true" errorStyle="stop" operator="greaterThanOrEqual" showDropDown="false" showErrorMessage="true" showInputMessage="true" sqref="F1:F1006 H1:H1006" type="none">
      <formula1>0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  <tableParts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5" zeroHeight="false" outlineLevelRow="0" outlineLevelCol="0"/>
  <cols>
    <col collapsed="false" customWidth="true" hidden="false" outlineLevel="0" max="2" min="2" style="0" width="17.42"/>
  </cols>
  <sheetData>
    <row r="2" customFormat="false" ht="15" hidden="false" customHeight="false" outlineLevel="0" collapsed="false">
      <c r="B2" s="0" t="s">
        <v>54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3"/>
  </cols>
  <sheetData>
    <row r="1" customFormat="false" ht="15" hidden="false" customHeight="false" outlineLevel="0" collapsed="false">
      <c r="A1" s="0" t="s">
        <v>55</v>
      </c>
    </row>
    <row r="2" customFormat="false" ht="15" hidden="false" customHeight="false" outlineLevel="0" collapsed="false">
      <c r="A2" s="0" t="s">
        <v>56</v>
      </c>
    </row>
    <row r="3" customFormat="false" ht="15" hidden="false" customHeight="false" outlineLevel="0" collapsed="false">
      <c r="A3" s="0" t="s">
        <v>57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LibreOffice/24.2.5.2$Windows_X86_64 LibreOffice_project/bffef4ea93e59bebbeaf7f431bb02b1a39ee8a59</Application>
  <AppVersion>15.0000</AppVersion>
  <Company>HCA International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2014-12-09T13:48:32Z</dcterms:created>
  <dc:creator>Gomez, Leona</dc:creator>
  <dc:description/>
  <dc:language>en-GB</dc:language>
  <cp:lastModifiedBy/>
  <dcterms:modified xsi:type="dcterms:W3CDTF">2026-04-29T09:18:38Z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