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4C1D3CD-8CE2-481D-9E70-39510A94E52A}" xr6:coauthVersionLast="47" xr6:coauthVersionMax="47" xr10:uidLastSave="{00000000-0000-0000-0000-000000000000}"/>
  <bookViews>
    <workbookView xWindow="-28920" yWindow="-30" windowWidth="29040" windowHeight="15840" xr2:uid="{BFA2D72B-EBEF-483A-B378-01A2CE632505}"/>
  </bookViews>
  <sheets>
    <sheet name="Price Update Template" sheetId="1" r:id="rId1"/>
    <sheet name="Comparison" sheetId="2" state="hidden" r:id="rId2"/>
    <sheet name="Notes on Completing" sheetId="3" r:id="rId3"/>
  </sheets>
  <externalReferences>
    <externalReference r:id="rId4"/>
  </externalReferences>
  <definedNames>
    <definedName name="_xlnm._FilterDatabase" localSheetId="1" hidden="1">Comparison!$A$9:$O$9</definedName>
    <definedName name="_xlnm._FilterDatabase" localSheetId="0" hidden="1">'Price Update Template'!$A$9:$O$9</definedName>
    <definedName name="Corporate">#REF!</definedName>
    <definedName name="corporate1">#REF!</definedName>
    <definedName name="DMIC">#REF!</definedName>
    <definedName name="DSCC">#REF!</definedName>
    <definedName name="DWCC">#REF!</definedName>
    <definedName name="NWLP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6" i="2" l="1"/>
  <c r="Y16" i="2"/>
  <c r="X16" i="2"/>
  <c r="W16" i="2"/>
  <c r="V16" i="2"/>
  <c r="Z15" i="2"/>
  <c r="Y15" i="2"/>
  <c r="X15" i="2"/>
  <c r="W15" i="2"/>
  <c r="V15" i="2"/>
  <c r="Z14" i="2"/>
  <c r="Y14" i="2"/>
  <c r="X14" i="2"/>
  <c r="W14" i="2"/>
  <c r="V14" i="2"/>
  <c r="Z13" i="2"/>
  <c r="Y13" i="2"/>
  <c r="X13" i="2"/>
  <c r="W13" i="2"/>
  <c r="V13" i="2"/>
  <c r="Z12" i="2"/>
  <c r="Y12" i="2"/>
  <c r="X12" i="2"/>
  <c r="W12" i="2"/>
  <c r="V12" i="2"/>
  <c r="Z11" i="2"/>
  <c r="Y11" i="2"/>
  <c r="X11" i="2"/>
  <c r="W11" i="2"/>
  <c r="V11" i="2"/>
  <c r="Z10" i="2"/>
  <c r="Y10" i="2"/>
  <c r="X10" i="2"/>
  <c r="W10" i="2"/>
  <c r="V10" i="2"/>
  <c r="C5" i="2"/>
  <c r="C4" i="2"/>
  <c r="C3" i="2"/>
  <c r="H13" i="1"/>
  <c r="G13" i="1"/>
  <c r="T16" i="2" s="1"/>
  <c r="E13" i="1"/>
  <c r="R16" i="2" s="1"/>
  <c r="D13" i="1"/>
  <c r="C13" i="1"/>
  <c r="B13" i="1"/>
  <c r="H12" i="1"/>
  <c r="U15" i="2" s="1"/>
  <c r="G12" i="1"/>
  <c r="S15" i="2"/>
  <c r="E12" i="1"/>
  <c r="D12" i="1"/>
  <c r="C12" i="1"/>
  <c r="B12" i="1"/>
  <c r="H15" i="1"/>
  <c r="G15" i="1"/>
  <c r="T14" i="2" s="1"/>
  <c r="E15" i="1"/>
  <c r="D15" i="1"/>
  <c r="C15" i="1"/>
  <c r="P15" i="2" s="1"/>
  <c r="B15" i="1"/>
  <c r="H10" i="1"/>
  <c r="U13" i="2" s="1"/>
  <c r="G10" i="1"/>
  <c r="S13" i="2"/>
  <c r="E10" i="1"/>
  <c r="D10" i="1"/>
  <c r="Q13" i="2" s="1"/>
  <c r="C10" i="1"/>
  <c r="P13" i="2" s="1"/>
  <c r="B10" i="1"/>
  <c r="H11" i="1"/>
  <c r="G11" i="1"/>
  <c r="T12" i="2" s="1"/>
  <c r="E11" i="1"/>
  <c r="R12" i="2" s="1"/>
  <c r="D11" i="1"/>
  <c r="Q12" i="2" s="1"/>
  <c r="C11" i="1"/>
  <c r="P12" i="2" s="1"/>
  <c r="B11" i="1"/>
  <c r="H16" i="1"/>
  <c r="U11" i="2" s="1"/>
  <c r="G16" i="1"/>
  <c r="T11" i="2" s="1"/>
  <c r="S11" i="2"/>
  <c r="E16" i="1"/>
  <c r="R11" i="2" s="1"/>
  <c r="D16" i="1"/>
  <c r="Q11" i="2" s="1"/>
  <c r="C16" i="1"/>
  <c r="B16" i="1"/>
  <c r="H14" i="1"/>
  <c r="G14" i="1"/>
  <c r="T10" i="2" s="1"/>
  <c r="S10" i="2"/>
  <c r="E14" i="1"/>
  <c r="R10" i="2" s="1"/>
  <c r="D14" i="1"/>
  <c r="C14" i="1"/>
  <c r="P10" i="2" s="1"/>
  <c r="B14" i="1"/>
  <c r="R13" i="2" l="1"/>
  <c r="Q14" i="2"/>
  <c r="U16" i="2"/>
  <c r="Q16" i="2"/>
  <c r="R14" i="2"/>
  <c r="P11" i="2"/>
  <c r="U12" i="2"/>
  <c r="S14" i="2"/>
  <c r="R15" i="2"/>
  <c r="U14" i="2"/>
  <c r="T15" i="2"/>
  <c r="S16" i="2"/>
  <c r="Q10" i="2"/>
  <c r="S12" i="2"/>
  <c r="T13" i="2"/>
  <c r="P14" i="2"/>
  <c r="U10" i="2"/>
  <c r="Q15" i="2"/>
  <c r="P16" i="2"/>
</calcChain>
</file>

<file path=xl/sharedStrings.xml><?xml version="1.0" encoding="utf-8"?>
<sst xmlns="http://schemas.openxmlformats.org/spreadsheetml/2006/main" count="179" uniqueCount="87">
  <si>
    <t>NWLPS Supplier Catalogue Template</t>
  </si>
  <si>
    <t>Supplier Name:</t>
  </si>
  <si>
    <t xml:space="preserve">Viamed Limited </t>
  </si>
  <si>
    <t>Trust:</t>
  </si>
  <si>
    <t>CW</t>
  </si>
  <si>
    <t>Trust Supplier Code:</t>
  </si>
  <si>
    <t>VIAME</t>
  </si>
  <si>
    <t>Do Not Update</t>
  </si>
  <si>
    <t>TRUST DATA - if UPDATES are required USE A COLOURED FONT</t>
  </si>
  <si>
    <t>UPDATE</t>
  </si>
  <si>
    <t>UPDATE &amp; add new row with product info</t>
  </si>
  <si>
    <t>Trust References</t>
  </si>
  <si>
    <t>Product Information</t>
  </si>
  <si>
    <t>Pricing Information</t>
  </si>
  <si>
    <t>Agreement Information</t>
  </si>
  <si>
    <t>Additional Information</t>
  </si>
  <si>
    <t>Line Ref.</t>
  </si>
  <si>
    <t>Catalogue ID</t>
  </si>
  <si>
    <t xml:space="preserve">Supplier's Product Code </t>
  </si>
  <si>
    <t>Product Description</t>
  </si>
  <si>
    <t>3 Digit
eClass Code</t>
  </si>
  <si>
    <t>GS1 GTIN</t>
  </si>
  <si>
    <t>Unit and Quantity of Measure</t>
  </si>
  <si>
    <t>Current Trust Catalogue Price - Price per Unit (exc. VAT)</t>
  </si>
  <si>
    <t>Current Price - Price per Unit (exc. VAT)</t>
  </si>
  <si>
    <t>Pricing 
Start Date</t>
  </si>
  <si>
    <t>Pricing
End Date</t>
  </si>
  <si>
    <t>Trust Internal Contract Reference Number</t>
  </si>
  <si>
    <t>Supplier Contract/Agreement Reference Number</t>
  </si>
  <si>
    <t>Item no longer available/discontinued</t>
  </si>
  <si>
    <t xml:space="preserve">Replacement Product Code (if applicable) </t>
  </si>
  <si>
    <t>CJZ6000B</t>
  </si>
  <si>
    <t>3810000</t>
  </si>
  <si>
    <t xml:space="preserve">3810000 - Posey Id Removable Bracelets On Newborn  </t>
  </si>
  <si>
    <t>FJK</t>
  </si>
  <si>
    <t>B12</t>
  </si>
  <si>
    <t>FDQ8000B</t>
  </si>
  <si>
    <t>4420901</t>
  </si>
  <si>
    <t xml:space="preserve">4420901 - Versastream Oridion Co2 Sampling Line  </t>
  </si>
  <si>
    <t>P25</t>
  </si>
  <si>
    <t>FFH2002B</t>
  </si>
  <si>
    <t>0110047</t>
  </si>
  <si>
    <t xml:space="preserve">0110047 - Oxygen Sensors   </t>
  </si>
  <si>
    <t>FFH</t>
  </si>
  <si>
    <t>EA</t>
  </si>
  <si>
    <t>FJK6001B</t>
  </si>
  <si>
    <t>0021013</t>
  </si>
  <si>
    <t xml:space="preserve">0021013 - Posey Wraps   </t>
  </si>
  <si>
    <t>FKJ5001B</t>
  </si>
  <si>
    <t>3810001</t>
  </si>
  <si>
    <t xml:space="preserve">3810001 - Posey I.D Bracelets   </t>
  </si>
  <si>
    <t>P12</t>
  </si>
  <si>
    <t>IVE331956</t>
  </si>
  <si>
    <t>1114005</t>
  </si>
  <si>
    <t xml:space="preserve">1114005 - Eyemax 2 Neonatal Phototherapy Mask Regular  </t>
  </si>
  <si>
    <t>IVE</t>
  </si>
  <si>
    <t>P20</t>
  </si>
  <si>
    <t>IVE331957</t>
  </si>
  <si>
    <t>1114006</t>
  </si>
  <si>
    <t xml:space="preserve">1114006 - Eyemax 2 Neonatal Phototherapy Mask Preemie  </t>
  </si>
  <si>
    <t>Test sheets</t>
  </si>
  <si>
    <r>
      <t xml:space="preserve">The </t>
    </r>
    <r>
      <rPr>
        <i/>
        <sz val="11"/>
        <rFont val="Calibri"/>
        <family val="2"/>
        <scheme val="minor"/>
      </rPr>
      <t>Price Update Template</t>
    </r>
    <r>
      <rPr>
        <sz val="11"/>
        <rFont val="Calibri"/>
        <family val="2"/>
        <scheme val="minor"/>
      </rPr>
      <t xml:space="preserve"> tab contains Trust electronic catalogue data 
Please review the accuracy of all data - if amendments are required, please overwrite using a coloured font
Where cells state </t>
    </r>
    <r>
      <rPr>
        <b/>
        <sz val="11"/>
        <color rgb="FFFF0000"/>
        <rFont val="Calibri"/>
        <family val="2"/>
        <scheme val="minor"/>
      </rPr>
      <t>**Supplier to Confirm**</t>
    </r>
    <r>
      <rPr>
        <sz val="11"/>
        <rFont val="Calibri"/>
        <family val="2"/>
        <scheme val="minor"/>
      </rPr>
      <t>, please provide your information by overtyping in that cell</t>
    </r>
  </si>
  <si>
    <t>PLEASE IGNORE - THESE ARE INTERNAL TRUST REFERENCE CODES (PLEASE DO NOT OVERTYPE)</t>
  </si>
  <si>
    <t>Enter the Supplier product code as needs to be referenced on Purchase Orders to your company</t>
  </si>
  <si>
    <t>Enter the full product description including any details on sizes, colours, etc</t>
  </si>
  <si>
    <t>Please enter the 3 character alpha eClass Code e.g. FBU (if unknown, please leave blank)</t>
  </si>
  <si>
    <t>Please enter the GS1/GTIN code for the product</t>
  </si>
  <si>
    <t>Enter the Unit of Measure (i.e. Box; Each; Pack; Carton etc) and also the Quantity of Measure (i.e. 1 (for each); 5 (if the item is supplied in a box of 5); 10 (if the item is supplied in a pack of 10) etc)</t>
  </si>
  <si>
    <t>**This is the price held in the Trust's catalogue system - please do not overtype this price**</t>
  </si>
  <si>
    <t>Enter purchase price (ex VAT) as will be sold to the Trust</t>
  </si>
  <si>
    <t>Enter the date the price(s) are valid from</t>
  </si>
  <si>
    <t>Enter the date the price(s) expire (if there is no expiry date, enter Ongoing)</t>
  </si>
  <si>
    <t>**Please disregard this column - these are internal contract references used by the Trust**</t>
  </si>
  <si>
    <t>If items are supplied to the Trust under any contract, quote, and/or formal agreement, please reference the agreement number here; otherwise please enter 'LIST'</t>
  </si>
  <si>
    <t>If an existing catalogue item is no longer available or has been discontinued then please enter 'Yes' here - otherwise, leave blank</t>
  </si>
  <si>
    <t>If an item has been marked as no longer available/discontinued but has been replaced by another item, please enter the Supplier's product code here - the new item will then need to be added to the Pricing Template with all the necessary information required per the above</t>
  </si>
  <si>
    <t>DISCONTINUED</t>
  </si>
  <si>
    <t>31/07/2025*</t>
  </si>
  <si>
    <t>31/01/2026*</t>
  </si>
  <si>
    <t>LISTPRICE20250731</t>
  </si>
  <si>
    <t>10190676001856</t>
  </si>
  <si>
    <t>4036616011969</t>
  </si>
  <si>
    <t>00853061006920</t>
  </si>
  <si>
    <t>00817770021834</t>
  </si>
  <si>
    <t>10190676002266</t>
  </si>
  <si>
    <t>20190676002270</t>
  </si>
  <si>
    <t>(01)24251679600835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</si>
</sst>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8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9"/>
      <color rgb="FF333333"/>
      <name val="Arial"/>
      <family val="2"/>
    </font>
    <font>
      <i/>
      <sz val="10"/>
      <color rgb="FFFF0000"/>
      <name val="Arial"/>
      <family val="2"/>
    </font>
    <font>
      <i/>
      <sz val="10"/>
      <color rgb="FF000000"/>
      <name val="Arial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0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5175B9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6" fillId="0" borderId="0"/>
    <xf numFmtId="0" fontId="6" fillId="0" borderId="0"/>
    <xf numFmtId="44" fontId="6" fillId="0" borderId="0" applyFont="0" applyFill="0" applyBorder="0" applyAlignment="0" applyProtection="0"/>
  </cellStyleXfs>
  <cellXfs count="89">
    <xf numFmtId="0" fontId="0" fillId="0" borderId="0" xfId="0"/>
    <xf numFmtId="0" fontId="1" fillId="2" borderId="0" xfId="0" applyFont="1" applyFill="1" applyAlignment="1" applyProtection="1">
      <alignment horizontal="left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left"/>
      <protection locked="0"/>
    </xf>
    <xf numFmtId="0" fontId="5" fillId="5" borderId="5" xfId="0" applyFont="1" applyFill="1" applyBorder="1" applyAlignment="1" applyProtection="1">
      <alignment horizontal="center" vertical="center"/>
      <protection locked="0"/>
    </xf>
    <xf numFmtId="0" fontId="5" fillId="5" borderId="5" xfId="0" applyFont="1" applyFill="1" applyBorder="1" applyAlignment="1" applyProtection="1">
      <alignment horizontal="center" vertical="center" wrapText="1"/>
      <protection locked="0"/>
    </xf>
    <xf numFmtId="0" fontId="7" fillId="6" borderId="5" xfId="2" applyFont="1" applyFill="1" applyBorder="1" applyAlignment="1" applyProtection="1">
      <alignment horizontal="center" vertical="center" wrapText="1"/>
      <protection locked="0"/>
    </xf>
    <xf numFmtId="0" fontId="7" fillId="7" borderId="5" xfId="2" applyFont="1" applyFill="1" applyBorder="1" applyAlignment="1" applyProtection="1">
      <alignment horizontal="center" vertical="center" wrapText="1"/>
      <protection locked="0"/>
    </xf>
    <xf numFmtId="0" fontId="6" fillId="11" borderId="0" xfId="2" applyFill="1" applyAlignment="1" applyProtection="1">
      <alignment vertical="center"/>
      <protection locked="0"/>
    </xf>
    <xf numFmtId="49" fontId="7" fillId="7" borderId="5" xfId="2" applyNumberFormat="1" applyFont="1" applyFill="1" applyBorder="1" applyAlignment="1" applyProtection="1">
      <alignment horizontal="center" vertical="center" wrapText="1"/>
      <protection locked="0"/>
    </xf>
    <xf numFmtId="14" fontId="7" fillId="8" borderId="5" xfId="2" applyNumberFormat="1" applyFont="1" applyFill="1" applyBorder="1" applyAlignment="1" applyProtection="1">
      <alignment horizontal="center" vertical="center" wrapText="1"/>
      <protection locked="0"/>
    </xf>
    <xf numFmtId="44" fontId="7" fillId="8" borderId="5" xfId="1" applyFont="1" applyFill="1" applyBorder="1" applyAlignment="1" applyProtection="1">
      <alignment horizontal="center" vertical="center" wrapText="1"/>
      <protection locked="0"/>
    </xf>
    <xf numFmtId="14" fontId="7" fillId="9" borderId="5" xfId="2" applyNumberFormat="1" applyFont="1" applyFill="1" applyBorder="1" applyAlignment="1" applyProtection="1">
      <alignment horizontal="center" vertical="center" wrapText="1"/>
      <protection locked="0"/>
    </xf>
    <xf numFmtId="44" fontId="7" fillId="10" borderId="5" xfId="1" applyFont="1" applyFill="1" applyBorder="1" applyAlignment="1" applyProtection="1">
      <alignment horizontal="center" vertical="center" wrapText="1"/>
      <protection locked="0"/>
    </xf>
    <xf numFmtId="14" fontId="7" fillId="10" borderId="5" xfId="2" applyNumberFormat="1" applyFont="1" applyFill="1" applyBorder="1" applyAlignment="1" applyProtection="1">
      <alignment horizontal="center" vertical="center" wrapText="1"/>
      <protection locked="0"/>
    </xf>
    <xf numFmtId="0" fontId="6" fillId="11" borderId="0" xfId="2" applyFill="1" applyAlignment="1" applyProtection="1">
      <alignment horizontal="center" vertical="center"/>
      <protection locked="0"/>
    </xf>
    <xf numFmtId="0" fontId="1" fillId="11" borderId="0" xfId="0" applyFont="1" applyFill="1" applyProtection="1">
      <protection locked="0"/>
    </xf>
    <xf numFmtId="49" fontId="9" fillId="12" borderId="9" xfId="0" applyNumberFormat="1" applyFont="1" applyFill="1" applyBorder="1" applyAlignment="1">
      <alignment horizontal="center" vertical="center"/>
    </xf>
    <xf numFmtId="0" fontId="9" fillId="12" borderId="9" xfId="0" applyFont="1" applyFill="1" applyBorder="1" applyAlignment="1">
      <alignment horizontal="center" vertical="center"/>
    </xf>
    <xf numFmtId="0" fontId="10" fillId="11" borderId="0" xfId="0" applyFont="1" applyFill="1" applyAlignment="1" applyProtection="1">
      <alignment horizontal="center"/>
      <protection locked="0"/>
    </xf>
    <xf numFmtId="0" fontId="11" fillId="11" borderId="0" xfId="0" applyFont="1" applyFill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14" fontId="1" fillId="2" borderId="0" xfId="0" applyNumberFormat="1" applyFont="1" applyFill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center"/>
      <protection locked="0"/>
    </xf>
    <xf numFmtId="14" fontId="5" fillId="5" borderId="5" xfId="0" applyNumberFormat="1" applyFont="1" applyFill="1" applyBorder="1" applyAlignment="1" applyProtection="1">
      <alignment horizontal="center" vertical="center"/>
      <protection locked="0"/>
    </xf>
    <xf numFmtId="0" fontId="1" fillId="11" borderId="0" xfId="0" applyFont="1" applyFill="1" applyAlignment="1" applyProtection="1">
      <alignment horizontal="right"/>
      <protection locked="0"/>
    </xf>
    <xf numFmtId="49" fontId="1" fillId="11" borderId="0" xfId="0" applyNumberFormat="1" applyFont="1" applyFill="1" applyAlignment="1" applyProtection="1">
      <alignment horizontal="center"/>
      <protection locked="0"/>
    </xf>
    <xf numFmtId="49" fontId="10" fillId="11" borderId="0" xfId="0" applyNumberFormat="1" applyFont="1" applyFill="1" applyAlignment="1" applyProtection="1">
      <alignment horizontal="center"/>
      <protection locked="0"/>
    </xf>
    <xf numFmtId="14" fontId="1" fillId="11" borderId="0" xfId="0" applyNumberFormat="1" applyFont="1" applyFill="1" applyAlignment="1" applyProtection="1">
      <alignment horizontal="center"/>
      <protection locked="0"/>
    </xf>
    <xf numFmtId="49" fontId="1" fillId="11" borderId="0" xfId="0" applyNumberFormat="1" applyFont="1" applyFill="1" applyProtection="1">
      <protection locked="0"/>
    </xf>
    <xf numFmtId="14" fontId="1" fillId="0" borderId="0" xfId="0" applyNumberFormat="1" applyFont="1" applyAlignment="1" applyProtection="1">
      <alignment horizontal="center"/>
      <protection locked="0"/>
    </xf>
    <xf numFmtId="0" fontId="12" fillId="11" borderId="0" xfId="3" applyFont="1" applyFill="1" applyAlignment="1">
      <alignment horizontal="left" vertical="center" wrapText="1"/>
    </xf>
    <xf numFmtId="0" fontId="7" fillId="6" borderId="20" xfId="2" applyFont="1" applyFill="1" applyBorder="1" applyAlignment="1" applyProtection="1">
      <alignment horizontal="center" vertical="center" wrapText="1"/>
      <protection locked="0"/>
    </xf>
    <xf numFmtId="0" fontId="14" fillId="11" borderId="21" xfId="3" applyFont="1" applyFill="1" applyBorder="1" applyAlignment="1">
      <alignment horizontal="left" vertical="center" wrapText="1"/>
    </xf>
    <xf numFmtId="0" fontId="7" fillId="7" borderId="20" xfId="2" applyFont="1" applyFill="1" applyBorder="1" applyAlignment="1" applyProtection="1">
      <alignment horizontal="center" vertical="center" wrapText="1"/>
      <protection locked="0"/>
    </xf>
    <xf numFmtId="0" fontId="12" fillId="11" borderId="21" xfId="3" applyFont="1" applyFill="1" applyBorder="1" applyAlignment="1">
      <alignment horizontal="left" vertical="center" wrapText="1"/>
    </xf>
    <xf numFmtId="49" fontId="7" fillId="7" borderId="20" xfId="2" applyNumberFormat="1" applyFont="1" applyFill="1" applyBorder="1" applyAlignment="1" applyProtection="1">
      <alignment horizontal="center" vertical="center" wrapText="1"/>
      <protection locked="0"/>
    </xf>
    <xf numFmtId="0" fontId="12" fillId="11" borderId="19" xfId="3" applyFont="1" applyFill="1" applyBorder="1" applyAlignment="1">
      <alignment horizontal="left" vertical="center" wrapText="1"/>
    </xf>
    <xf numFmtId="14" fontId="7" fillId="8" borderId="20" xfId="2" applyNumberFormat="1" applyFont="1" applyFill="1" applyBorder="1" applyAlignment="1" applyProtection="1">
      <alignment horizontal="center" vertical="center" wrapText="1"/>
      <protection locked="0"/>
    </xf>
    <xf numFmtId="0" fontId="14" fillId="11" borderId="19" xfId="3" applyFont="1" applyFill="1" applyBorder="1" applyAlignment="1">
      <alignment horizontal="left" vertical="center" wrapText="1"/>
    </xf>
    <xf numFmtId="44" fontId="7" fillId="8" borderId="20" xfId="1" applyFont="1" applyFill="1" applyBorder="1" applyAlignment="1" applyProtection="1">
      <alignment horizontal="center" vertical="center" wrapText="1"/>
      <protection locked="0"/>
    </xf>
    <xf numFmtId="14" fontId="7" fillId="9" borderId="20" xfId="2" applyNumberFormat="1" applyFont="1" applyFill="1" applyBorder="1" applyAlignment="1" applyProtection="1">
      <alignment horizontal="center" vertical="center" wrapText="1"/>
      <protection locked="0"/>
    </xf>
    <xf numFmtId="0" fontId="14" fillId="11" borderId="24" xfId="3" applyFont="1" applyFill="1" applyBorder="1" applyAlignment="1">
      <alignment horizontal="left" vertical="center" wrapText="1"/>
    </xf>
    <xf numFmtId="0" fontId="12" fillId="11" borderId="24" xfId="3" applyFont="1" applyFill="1" applyBorder="1" applyAlignment="1">
      <alignment horizontal="left" vertical="center" wrapText="1"/>
    </xf>
    <xf numFmtId="44" fontId="16" fillId="13" borderId="18" xfId="4" applyFont="1" applyFill="1" applyBorder="1" applyAlignment="1">
      <alignment horizontal="center" vertical="center" wrapText="1"/>
    </xf>
    <xf numFmtId="14" fontId="16" fillId="13" borderId="27" xfId="2" applyNumberFormat="1" applyFont="1" applyFill="1" applyBorder="1" applyAlignment="1">
      <alignment horizontal="center" vertical="center" wrapText="1"/>
    </xf>
    <xf numFmtId="0" fontId="12" fillId="11" borderId="28" xfId="3" applyFont="1" applyFill="1" applyBorder="1" applyAlignment="1">
      <alignment horizontal="left" vertical="center" wrapText="1"/>
    </xf>
    <xf numFmtId="15" fontId="12" fillId="11" borderId="0" xfId="3" applyNumberFormat="1" applyFont="1" applyFill="1" applyAlignment="1">
      <alignment horizontal="left" vertical="center" wrapText="1"/>
    </xf>
    <xf numFmtId="14" fontId="8" fillId="10" borderId="5" xfId="2" applyNumberFormat="1" applyFont="1" applyFill="1" applyBorder="1" applyAlignment="1" applyProtection="1">
      <alignment horizontal="center" vertical="center"/>
      <protection locked="0"/>
    </xf>
    <xf numFmtId="0" fontId="5" fillId="5" borderId="5" xfId="0" applyFont="1" applyFill="1" applyBorder="1" applyAlignment="1" applyProtection="1">
      <alignment horizontal="center" vertical="center"/>
      <protection locked="0"/>
    </xf>
    <xf numFmtId="0" fontId="7" fillId="6" borderId="5" xfId="2" applyFont="1" applyFill="1" applyBorder="1" applyAlignment="1" applyProtection="1">
      <alignment horizontal="center" vertical="center" wrapText="1"/>
      <protection locked="0"/>
    </xf>
    <xf numFmtId="0" fontId="7" fillId="7" borderId="5" xfId="2" applyFont="1" applyFill="1" applyBorder="1" applyAlignment="1" applyProtection="1">
      <alignment horizontal="center" vertical="center" wrapText="1"/>
      <protection locked="0"/>
    </xf>
    <xf numFmtId="14" fontId="8" fillId="8" borderId="6" xfId="2" applyNumberFormat="1" applyFont="1" applyFill="1" applyBorder="1" applyAlignment="1" applyProtection="1">
      <alignment horizontal="center" vertical="center"/>
      <protection locked="0"/>
    </xf>
    <xf numFmtId="14" fontId="8" fillId="8" borderId="7" xfId="2" applyNumberFormat="1" applyFont="1" applyFill="1" applyBorder="1" applyAlignment="1" applyProtection="1">
      <alignment horizontal="center" vertical="center"/>
      <protection locked="0"/>
    </xf>
    <xf numFmtId="14" fontId="8" fillId="8" borderId="8" xfId="2" applyNumberFormat="1" applyFont="1" applyFill="1" applyBorder="1" applyAlignment="1" applyProtection="1">
      <alignment horizontal="center" vertical="center"/>
      <protection locked="0"/>
    </xf>
    <xf numFmtId="14" fontId="8" fillId="9" borderId="6" xfId="2" applyNumberFormat="1" applyFont="1" applyFill="1" applyBorder="1" applyAlignment="1" applyProtection="1">
      <alignment horizontal="center" vertical="center"/>
      <protection locked="0"/>
    </xf>
    <xf numFmtId="14" fontId="8" fillId="9" borderId="8" xfId="2" applyNumberFormat="1" applyFont="1" applyFill="1" applyBorder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3" fillId="3" borderId="1" xfId="0" applyNumberFormat="1" applyFont="1" applyFill="1" applyBorder="1" applyAlignment="1" applyProtection="1">
      <alignment horizontal="left" vertical="center"/>
      <protection locked="0"/>
    </xf>
    <xf numFmtId="0" fontId="4" fillId="4" borderId="2" xfId="0" applyFont="1" applyFill="1" applyBorder="1"/>
    <xf numFmtId="0" fontId="4" fillId="4" borderId="3" xfId="0" applyFont="1" applyFill="1" applyBorder="1"/>
    <xf numFmtId="0" fontId="4" fillId="4" borderId="4" xfId="0" applyFont="1" applyFill="1" applyBorder="1"/>
    <xf numFmtId="14" fontId="15" fillId="13" borderId="25" xfId="2" applyNumberFormat="1" applyFont="1" applyFill="1" applyBorder="1" applyAlignment="1">
      <alignment horizontal="center" vertical="center"/>
    </xf>
    <xf numFmtId="14" fontId="15" fillId="13" borderId="26" xfId="2" applyNumberFormat="1" applyFont="1" applyFill="1" applyBorder="1" applyAlignment="1">
      <alignment horizontal="center" vertical="center"/>
    </xf>
    <xf numFmtId="0" fontId="7" fillId="0" borderId="10" xfId="2" applyFont="1" applyBorder="1" applyAlignment="1" applyProtection="1">
      <alignment horizontal="center" vertical="center" wrapText="1"/>
      <protection locked="0"/>
    </xf>
    <xf numFmtId="0" fontId="7" fillId="0" borderId="11" xfId="2" applyFont="1" applyBorder="1" applyAlignment="1" applyProtection="1">
      <alignment horizontal="center" vertical="center" wrapText="1"/>
      <protection locked="0"/>
    </xf>
    <xf numFmtId="0" fontId="12" fillId="11" borderId="12" xfId="3" applyFont="1" applyFill="1" applyBorder="1" applyAlignment="1">
      <alignment horizontal="center" vertical="center" wrapText="1"/>
    </xf>
    <xf numFmtId="0" fontId="12" fillId="11" borderId="13" xfId="3" applyFont="1" applyFill="1" applyBorder="1" applyAlignment="1">
      <alignment horizontal="center" vertical="center" wrapText="1"/>
    </xf>
    <xf numFmtId="0" fontId="12" fillId="11" borderId="14" xfId="3" applyFont="1" applyFill="1" applyBorder="1" applyAlignment="1">
      <alignment horizontal="center" vertical="center" wrapText="1"/>
    </xf>
    <xf numFmtId="0" fontId="12" fillId="11" borderId="15" xfId="3" applyFont="1" applyFill="1" applyBorder="1" applyAlignment="1">
      <alignment horizontal="center" vertical="center" wrapText="1"/>
    </xf>
    <xf numFmtId="0" fontId="12" fillId="11" borderId="16" xfId="3" applyFont="1" applyFill="1" applyBorder="1" applyAlignment="1">
      <alignment horizontal="center" vertical="center" wrapText="1"/>
    </xf>
    <xf numFmtId="0" fontId="12" fillId="11" borderId="17" xfId="3" applyFont="1" applyFill="1" applyBorder="1" applyAlignment="1">
      <alignment horizontal="center" vertical="center" wrapText="1"/>
    </xf>
    <xf numFmtId="0" fontId="7" fillId="6" borderId="18" xfId="2" applyFont="1" applyFill="1" applyBorder="1" applyAlignment="1" applyProtection="1">
      <alignment horizontal="center" vertical="center" wrapText="1"/>
      <protection locked="0"/>
    </xf>
    <xf numFmtId="0" fontId="7" fillId="6" borderId="19" xfId="2" applyFont="1" applyFill="1" applyBorder="1" applyAlignment="1" applyProtection="1">
      <alignment horizontal="center" vertical="center" wrapText="1"/>
      <protection locked="0"/>
    </xf>
    <xf numFmtId="0" fontId="7" fillId="7" borderId="22" xfId="2" applyFont="1" applyFill="1" applyBorder="1" applyAlignment="1" applyProtection="1">
      <alignment horizontal="center" vertical="center" wrapText="1"/>
      <protection locked="0"/>
    </xf>
    <xf numFmtId="0" fontId="7" fillId="7" borderId="23" xfId="2" applyFont="1" applyFill="1" applyBorder="1" applyAlignment="1" applyProtection="1">
      <alignment horizontal="center" vertical="center" wrapText="1"/>
      <protection locked="0"/>
    </xf>
    <xf numFmtId="14" fontId="8" fillId="8" borderId="22" xfId="2" applyNumberFormat="1" applyFont="1" applyFill="1" applyBorder="1" applyAlignment="1" applyProtection="1">
      <alignment horizontal="center" vertical="center"/>
      <protection locked="0"/>
    </xf>
    <xf numFmtId="14" fontId="8" fillId="8" borderId="23" xfId="2" applyNumberFormat="1" applyFont="1" applyFill="1" applyBorder="1" applyAlignment="1" applyProtection="1">
      <alignment horizontal="center" vertical="center"/>
      <protection locked="0"/>
    </xf>
    <xf numFmtId="14" fontId="8" fillId="9" borderId="22" xfId="2" applyNumberFormat="1" applyFont="1" applyFill="1" applyBorder="1" applyAlignment="1" applyProtection="1">
      <alignment horizontal="center" vertical="center"/>
      <protection locked="0"/>
    </xf>
    <xf numFmtId="14" fontId="8" fillId="9" borderId="23" xfId="2" applyNumberFormat="1" applyFont="1" applyFill="1" applyBorder="1" applyAlignment="1" applyProtection="1">
      <alignment horizontal="center" vertical="center"/>
      <protection locked="0"/>
    </xf>
    <xf numFmtId="0" fontId="1" fillId="14" borderId="0" xfId="0" applyFont="1" applyFill="1" applyProtection="1">
      <protection locked="0"/>
    </xf>
    <xf numFmtId="49" fontId="9" fillId="15" borderId="9" xfId="0" applyNumberFormat="1" applyFont="1" applyFill="1" applyBorder="1" applyAlignment="1">
      <alignment horizontal="center" vertical="center"/>
    </xf>
    <xf numFmtId="0" fontId="9" fillId="15" borderId="9" xfId="0" applyFont="1" applyFill="1" applyBorder="1" applyAlignment="1">
      <alignment horizontal="center" vertical="center"/>
    </xf>
    <xf numFmtId="0" fontId="10" fillId="14" borderId="0" xfId="0" applyFont="1" applyFill="1" applyAlignment="1" applyProtection="1">
      <alignment horizontal="center"/>
      <protection locked="0"/>
    </xf>
    <xf numFmtId="0" fontId="11" fillId="14" borderId="0" xfId="0" applyFont="1" applyFill="1" applyAlignment="1" applyProtection="1">
      <alignment horizontal="center"/>
      <protection locked="0"/>
    </xf>
    <xf numFmtId="44" fontId="10" fillId="11" borderId="0" xfId="1" applyFont="1" applyFill="1" applyAlignment="1" applyProtection="1">
      <alignment horizontal="center"/>
      <protection locked="0"/>
    </xf>
    <xf numFmtId="44" fontId="17" fillId="14" borderId="0" xfId="1" applyFont="1" applyFill="1" applyAlignment="1" applyProtection="1">
      <alignment horizontal="center"/>
      <protection locked="0"/>
    </xf>
    <xf numFmtId="14" fontId="10" fillId="11" borderId="0" xfId="0" applyNumberFormat="1" applyFont="1" applyFill="1" applyAlignment="1" applyProtection="1">
      <alignment horizontal="center"/>
      <protection locked="0"/>
    </xf>
  </cellXfs>
  <cellStyles count="5">
    <cellStyle name="Currency" xfId="1" builtinId="4"/>
    <cellStyle name="Currency 2" xfId="4" xr:uid="{68DDB139-7542-4287-944A-6BC8D566B7A4}"/>
    <cellStyle name="Nor}al" xfId="2" xr:uid="{255E0C73-142E-4984-96A4-945D4F017FF4}"/>
    <cellStyle name="Normal" xfId="0" builtinId="0"/>
    <cellStyle name="Normal 2" xfId="3" xr:uid="{C6B2B33A-3186-44DA-9F12-19B137FDE904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971550</xdr:colOff>
      <xdr:row>0</xdr:row>
      <xdr:rowOff>19050</xdr:rowOff>
    </xdr:from>
    <xdr:to>
      <xdr:col>15</xdr:col>
      <xdr:colOff>183013</xdr:colOff>
      <xdr:row>5</xdr:row>
      <xdr:rowOff>146006</xdr:rowOff>
    </xdr:to>
    <xdr:pic>
      <xdr:nvPicPr>
        <xdr:cNvPr id="2" name="Picture 1" descr="Graphical user interface, text&#10;&#10;Description automatically generated">
          <a:extLst>
            <a:ext uri="{FF2B5EF4-FFF2-40B4-BE49-F238E27FC236}">
              <a16:creationId xmlns:a16="http://schemas.microsoft.com/office/drawing/2014/main" id="{7E14932A-6150-491D-A361-38EE00D5F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1000" y="19050"/>
          <a:ext cx="2202313" cy="13556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971550</xdr:colOff>
      <xdr:row>0</xdr:row>
      <xdr:rowOff>19050</xdr:rowOff>
    </xdr:from>
    <xdr:to>
      <xdr:col>15</xdr:col>
      <xdr:colOff>179838</xdr:colOff>
      <xdr:row>5</xdr:row>
      <xdr:rowOff>142831</xdr:rowOff>
    </xdr:to>
    <xdr:pic>
      <xdr:nvPicPr>
        <xdr:cNvPr id="2" name="Picture 1" descr="Graphical user interface, text&#10;&#10;Description automatically generated">
          <a:extLst>
            <a:ext uri="{FF2B5EF4-FFF2-40B4-BE49-F238E27FC236}">
              <a16:creationId xmlns:a16="http://schemas.microsoft.com/office/drawing/2014/main" id="{98BB726E-2F7A-4228-8E02-755A69128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0" y="19050"/>
          <a:ext cx="2202313" cy="13556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nhs-my.sharepoint.com/personal/sangita_patel11_nhs_net/Documents/Documents/ALL%20PRODUCTS%20BY%20SUPPLIER/2%20SUPPLIER%20PRICE%20FILE%20-%20SENT/Viamed%20Limited%20VIAME/Viamed%20Limited%20VIAME%20master.xlsm" TargetMode="External"/><Relationship Id="rId1" Type="http://schemas.openxmlformats.org/officeDocument/2006/relationships/externalLinkPath" Target="https://nhs-my.sharepoint.com/personal/sangita_patel11_nhs_net/Documents/Documents/ALL%20PRODUCTS%20BY%20SUPPLIER/2%20SUPPLIER%20PRICE%20FILE%20-%20SENT/Viamed%20Limited%20VIAME/Viamed%20Limited%20VIAME%20mast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OP001"/>
      <sheetName val="POP020"/>
      <sheetName val="Report 1"/>
      <sheetName val="PO DATA"/>
      <sheetName val="COST ANALYSIS"/>
      <sheetName val="Price Update Template"/>
      <sheetName val="Comparison"/>
      <sheetName val="Notes on Completing"/>
    </sheetNames>
    <sheetDataSet>
      <sheetData sheetId="0"/>
      <sheetData sheetId="1"/>
      <sheetData sheetId="2">
        <row r="2">
          <cell r="A2" t="str">
            <v>CJZ6000B</v>
          </cell>
          <cell r="B2" t="str">
            <v xml:space="preserve">3810000 - Posey Id Removable Bracelets On Newborn  </v>
          </cell>
          <cell r="U2" t="str">
            <v>FJK</v>
          </cell>
          <cell r="AK2" t="str">
            <v>3810000</v>
          </cell>
          <cell r="AL2">
            <v>16.2</v>
          </cell>
          <cell r="AM2" t="str">
            <v>B12</v>
          </cell>
        </row>
        <row r="3">
          <cell r="A3" t="str">
            <v>FDQ8000B</v>
          </cell>
          <cell r="B3" t="str">
            <v xml:space="preserve">4420901 - Versastream Oridion Co2 Sampling Line  </v>
          </cell>
          <cell r="AK3" t="str">
            <v>4420901</v>
          </cell>
          <cell r="AL3">
            <v>180</v>
          </cell>
          <cell r="AM3" t="str">
            <v>P25</v>
          </cell>
        </row>
        <row r="4">
          <cell r="A4" t="str">
            <v>FFH2002B</v>
          </cell>
          <cell r="B4" t="str">
            <v xml:space="preserve">0110047 - Oxygen Sensors   </v>
          </cell>
          <cell r="U4" t="str">
            <v>FFH</v>
          </cell>
          <cell r="AK4" t="str">
            <v>0110047</v>
          </cell>
          <cell r="AL4">
            <v>71.25</v>
          </cell>
          <cell r="AM4" t="str">
            <v>EA</v>
          </cell>
        </row>
        <row r="5">
          <cell r="A5" t="str">
            <v>FJK6001B</v>
          </cell>
          <cell r="B5" t="str">
            <v xml:space="preserve">0021013 - Posey Wraps   </v>
          </cell>
          <cell r="U5" t="str">
            <v>FJK</v>
          </cell>
          <cell r="AK5" t="str">
            <v>0021013</v>
          </cell>
          <cell r="AL5">
            <v>13.25</v>
          </cell>
          <cell r="AM5" t="str">
            <v>B12</v>
          </cell>
        </row>
        <row r="6">
          <cell r="A6" t="str">
            <v>FKJ5001B</v>
          </cell>
          <cell r="B6" t="str">
            <v xml:space="preserve">3810001 - Posey I.D Bracelets   </v>
          </cell>
          <cell r="U6" t="str">
            <v>FJK</v>
          </cell>
          <cell r="AK6" t="str">
            <v>3810001</v>
          </cell>
          <cell r="AL6">
            <v>16.850000000000001</v>
          </cell>
          <cell r="AM6" t="str">
            <v>P12</v>
          </cell>
        </row>
        <row r="7">
          <cell r="A7" t="str">
            <v>IVE331956</v>
          </cell>
          <cell r="B7" t="str">
            <v xml:space="preserve">1114005 - Eyemax 2 Neonatal Phototherapy Mask Regular  </v>
          </cell>
          <cell r="U7" t="str">
            <v>IVE</v>
          </cell>
          <cell r="AK7" t="str">
            <v>1114005</v>
          </cell>
          <cell r="AL7">
            <v>56.7</v>
          </cell>
          <cell r="AM7" t="str">
            <v>P20</v>
          </cell>
        </row>
        <row r="8">
          <cell r="A8" t="str">
            <v>IVE331957</v>
          </cell>
          <cell r="B8" t="str">
            <v xml:space="preserve">1114006 - Eyemax 2 Neonatal Phototherapy Mask Preemie  </v>
          </cell>
          <cell r="U8" t="str">
            <v>IVE</v>
          </cell>
          <cell r="AK8" t="str">
            <v>1114006</v>
          </cell>
          <cell r="AL8">
            <v>56.7</v>
          </cell>
          <cell r="AM8" t="str">
            <v>P20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5921D-7DA3-4CEF-83A4-54DCF0156DF9}">
  <dimension ref="A1:O23"/>
  <sheetViews>
    <sheetView tabSelected="1" workbookViewId="0">
      <selection activeCell="G23" sqref="G23"/>
    </sheetView>
  </sheetViews>
  <sheetFormatPr defaultColWidth="9.140625" defaultRowHeight="12.75" x14ac:dyDescent="0.2"/>
  <cols>
    <col min="1" max="1" width="9.140625" style="21" bestFit="1" customWidth="1"/>
    <col min="2" max="2" width="12.7109375" style="21" bestFit="1" customWidth="1"/>
    <col min="3" max="3" width="23" style="21" bestFit="1" customWidth="1"/>
    <col min="4" max="4" width="56.85546875" style="21" bestFit="1" customWidth="1"/>
    <col min="5" max="5" width="12.140625" style="21" bestFit="1" customWidth="1"/>
    <col min="6" max="6" width="12" style="21" bestFit="1" customWidth="1"/>
    <col min="7" max="7" width="13.140625" style="21" customWidth="1"/>
    <col min="8" max="8" width="13.28515625" style="22" bestFit="1" customWidth="1"/>
    <col min="9" max="9" width="23" style="21" bestFit="1" customWidth="1"/>
    <col min="10" max="10" width="24.42578125" style="21" customWidth="1"/>
    <col min="11" max="11" width="22.7109375" style="21" customWidth="1"/>
    <col min="12" max="12" width="18.7109375" style="21" bestFit="1" customWidth="1"/>
    <col min="13" max="13" width="23" style="21" bestFit="1" customWidth="1"/>
    <col min="14" max="14" width="22" style="21" bestFit="1" customWidth="1"/>
    <col min="15" max="15" width="20.85546875" style="21" bestFit="1" customWidth="1"/>
    <col min="16" max="16384" width="9.140625" style="21"/>
  </cols>
  <sheetData>
    <row r="1" spans="1:15" s="1" customFormat="1" ht="11.1" customHeight="1" x14ac:dyDescent="0.2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5" s="1" customFormat="1" ht="31.9" customHeight="1" x14ac:dyDescent="0.2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15" s="1" customFormat="1" ht="18.2" customHeight="1" x14ac:dyDescent="0.2">
      <c r="A3" s="59" t="s">
        <v>1</v>
      </c>
      <c r="B3" s="59"/>
      <c r="C3" s="60" t="s">
        <v>2</v>
      </c>
      <c r="D3" s="61"/>
      <c r="E3" s="62"/>
      <c r="H3" s="2"/>
    </row>
    <row r="4" spans="1:15" s="1" customFormat="1" ht="18.2" customHeight="1" x14ac:dyDescent="0.2">
      <c r="A4" s="59" t="s">
        <v>3</v>
      </c>
      <c r="B4" s="59"/>
      <c r="C4" s="60" t="s">
        <v>4</v>
      </c>
      <c r="D4" s="61"/>
      <c r="E4" s="62"/>
      <c r="H4" s="2"/>
    </row>
    <row r="5" spans="1:15" s="1" customFormat="1" ht="18.2" customHeight="1" x14ac:dyDescent="0.2">
      <c r="A5" s="59" t="s">
        <v>5</v>
      </c>
      <c r="B5" s="59"/>
      <c r="C5" s="60" t="s">
        <v>6</v>
      </c>
      <c r="D5" s="61"/>
      <c r="E5" s="62"/>
      <c r="H5" s="2"/>
    </row>
    <row r="6" spans="1:15" s="1" customFormat="1" ht="18.2" customHeight="1" x14ac:dyDescent="0.2">
      <c r="G6" s="3"/>
      <c r="H6" s="2"/>
    </row>
    <row r="7" spans="1:15" s="1" customFormat="1" ht="24" customHeight="1" x14ac:dyDescent="0.2">
      <c r="A7" s="50" t="s">
        <v>7</v>
      </c>
      <c r="B7" s="50"/>
      <c r="C7" s="50" t="s">
        <v>8</v>
      </c>
      <c r="D7" s="50"/>
      <c r="E7" s="50"/>
      <c r="F7" s="50"/>
      <c r="G7" s="50"/>
      <c r="H7" s="4" t="s">
        <v>7</v>
      </c>
      <c r="I7" s="4" t="s">
        <v>9</v>
      </c>
      <c r="J7" s="4" t="s">
        <v>9</v>
      </c>
      <c r="K7" s="4" t="s">
        <v>9</v>
      </c>
      <c r="L7" s="4" t="s">
        <v>7</v>
      </c>
      <c r="M7" s="4" t="s">
        <v>9</v>
      </c>
      <c r="N7" s="4" t="s">
        <v>9</v>
      </c>
      <c r="O7" s="5" t="s">
        <v>10</v>
      </c>
    </row>
    <row r="8" spans="1:15" s="8" customFormat="1" ht="25.5" customHeight="1" x14ac:dyDescent="0.2">
      <c r="A8" s="51" t="s">
        <v>11</v>
      </c>
      <c r="B8" s="51"/>
      <c r="C8" s="52" t="s">
        <v>12</v>
      </c>
      <c r="D8" s="52"/>
      <c r="E8" s="52"/>
      <c r="F8" s="52"/>
      <c r="G8" s="52"/>
      <c r="H8" s="53" t="s">
        <v>13</v>
      </c>
      <c r="I8" s="54"/>
      <c r="J8" s="54"/>
      <c r="K8" s="55"/>
      <c r="L8" s="56" t="s">
        <v>14</v>
      </c>
      <c r="M8" s="57"/>
      <c r="N8" s="49" t="s">
        <v>15</v>
      </c>
      <c r="O8" s="49"/>
    </row>
    <row r="9" spans="1:15" s="15" customFormat="1" ht="63.75" x14ac:dyDescent="0.2">
      <c r="A9" s="6" t="s">
        <v>16</v>
      </c>
      <c r="B9" s="6" t="s">
        <v>17</v>
      </c>
      <c r="C9" s="7" t="s">
        <v>18</v>
      </c>
      <c r="D9" s="7" t="s">
        <v>19</v>
      </c>
      <c r="E9" s="7" t="s">
        <v>20</v>
      </c>
      <c r="F9" s="9" t="s">
        <v>21</v>
      </c>
      <c r="G9" s="7" t="s">
        <v>22</v>
      </c>
      <c r="H9" s="10" t="s">
        <v>23</v>
      </c>
      <c r="I9" s="11" t="s">
        <v>24</v>
      </c>
      <c r="J9" s="10" t="s">
        <v>25</v>
      </c>
      <c r="K9" s="10" t="s">
        <v>26</v>
      </c>
      <c r="L9" s="12" t="s">
        <v>27</v>
      </c>
      <c r="M9" s="12" t="s">
        <v>28</v>
      </c>
      <c r="N9" s="13" t="s">
        <v>29</v>
      </c>
      <c r="O9" s="14" t="s">
        <v>30</v>
      </c>
    </row>
    <row r="10" spans="1:15" s="16" customFormat="1" x14ac:dyDescent="0.2">
      <c r="A10" s="16">
        <v>4</v>
      </c>
      <c r="B10" s="17" t="str">
        <f>'[1]Report 1'!A5</f>
        <v>FJK6001B</v>
      </c>
      <c r="C10" s="18" t="str">
        <f>'[1]Report 1'!AK5</f>
        <v>0021013</v>
      </c>
      <c r="D10" s="17" t="str">
        <f>'[1]Report 1'!B5</f>
        <v xml:space="preserve">0021013 - Posey Wraps   </v>
      </c>
      <c r="E10" s="17" t="str">
        <f>'[1]Report 1'!U5</f>
        <v>FJK</v>
      </c>
      <c r="F10" s="17" t="s">
        <v>80</v>
      </c>
      <c r="G10" s="17" t="str">
        <f>'[1]Report 1'!AM5</f>
        <v>B12</v>
      </c>
      <c r="H10" s="18">
        <f>'[1]Report 1'!AL5</f>
        <v>13.25</v>
      </c>
      <c r="I10" s="86">
        <v>16.2</v>
      </c>
      <c r="J10" s="88" t="s">
        <v>77</v>
      </c>
      <c r="K10" s="19" t="s">
        <v>78</v>
      </c>
      <c r="L10" s="20"/>
      <c r="M10" s="19" t="s">
        <v>79</v>
      </c>
    </row>
    <row r="11" spans="1:15" s="16" customFormat="1" x14ac:dyDescent="0.2">
      <c r="A11" s="16">
        <v>3</v>
      </c>
      <c r="B11" s="17" t="str">
        <f>'[1]Report 1'!A4</f>
        <v>FFH2002B</v>
      </c>
      <c r="C11" s="18" t="str">
        <f>'[1]Report 1'!AK4</f>
        <v>0110047</v>
      </c>
      <c r="D11" s="17" t="str">
        <f>'[1]Report 1'!B4</f>
        <v xml:space="preserve">0110047 - Oxygen Sensors   </v>
      </c>
      <c r="E11" s="17" t="str">
        <f>'[1]Report 1'!U4</f>
        <v>FFH</v>
      </c>
      <c r="F11" s="17" t="s">
        <v>81</v>
      </c>
      <c r="G11" s="17" t="str">
        <f>'[1]Report 1'!AM4</f>
        <v>EA</v>
      </c>
      <c r="H11" s="18">
        <f>'[1]Report 1'!AL4</f>
        <v>71.25</v>
      </c>
      <c r="I11" s="86">
        <v>77</v>
      </c>
      <c r="J11" s="88" t="s">
        <v>77</v>
      </c>
      <c r="K11" s="19" t="s">
        <v>78</v>
      </c>
      <c r="L11" s="20"/>
      <c r="M11" s="19" t="s">
        <v>79</v>
      </c>
    </row>
    <row r="12" spans="1:15" s="16" customFormat="1" x14ac:dyDescent="0.2">
      <c r="A12" s="16">
        <v>6</v>
      </c>
      <c r="B12" s="17" t="str">
        <f>'[1]Report 1'!A7</f>
        <v>IVE331956</v>
      </c>
      <c r="C12" s="18" t="str">
        <f>'[1]Report 1'!AK7</f>
        <v>1114005</v>
      </c>
      <c r="D12" s="17" t="str">
        <f>'[1]Report 1'!B7</f>
        <v xml:space="preserve">1114005 - Eyemax 2 Neonatal Phototherapy Mask Regular  </v>
      </c>
      <c r="E12" s="17" t="str">
        <f>'[1]Report 1'!U7</f>
        <v>IVE</v>
      </c>
      <c r="F12" s="17" t="s">
        <v>82</v>
      </c>
      <c r="G12" s="17" t="str">
        <f>'[1]Report 1'!AM7</f>
        <v>P20</v>
      </c>
      <c r="H12" s="18">
        <f>'[1]Report 1'!AL7</f>
        <v>56.7</v>
      </c>
      <c r="I12" s="86">
        <v>56.7</v>
      </c>
      <c r="J12" s="88" t="s">
        <v>77</v>
      </c>
      <c r="K12" s="19" t="s">
        <v>78</v>
      </c>
      <c r="L12" s="20"/>
      <c r="M12" s="19" t="s">
        <v>79</v>
      </c>
    </row>
    <row r="13" spans="1:15" s="16" customFormat="1" x14ac:dyDescent="0.2">
      <c r="A13" s="16">
        <v>7</v>
      </c>
      <c r="B13" s="17" t="str">
        <f>'[1]Report 1'!A8</f>
        <v>IVE331957</v>
      </c>
      <c r="C13" s="18" t="str">
        <f>'[1]Report 1'!AK8</f>
        <v>1114006</v>
      </c>
      <c r="D13" s="17" t="str">
        <f>'[1]Report 1'!B8</f>
        <v xml:space="preserve">1114006 - Eyemax 2 Neonatal Phototherapy Mask Preemie  </v>
      </c>
      <c r="E13" s="17" t="str">
        <f>'[1]Report 1'!U8</f>
        <v>IVE</v>
      </c>
      <c r="F13" s="17" t="s">
        <v>83</v>
      </c>
      <c r="G13" s="17" t="str">
        <f>'[1]Report 1'!AM8</f>
        <v>P20</v>
      </c>
      <c r="H13" s="18">
        <f>'[1]Report 1'!AL8</f>
        <v>56.7</v>
      </c>
      <c r="I13" s="86">
        <v>56.7</v>
      </c>
      <c r="J13" s="88" t="s">
        <v>77</v>
      </c>
      <c r="K13" s="19" t="s">
        <v>78</v>
      </c>
      <c r="L13" s="20"/>
      <c r="M13" s="19" t="s">
        <v>79</v>
      </c>
    </row>
    <row r="14" spans="1:15" s="16" customFormat="1" x14ac:dyDescent="0.2">
      <c r="A14" s="16">
        <v>1</v>
      </c>
      <c r="B14" s="17" t="str">
        <f>'[1]Report 1'!A2</f>
        <v>CJZ6000B</v>
      </c>
      <c r="C14" s="18" t="str">
        <f>'[1]Report 1'!AK2</f>
        <v>3810000</v>
      </c>
      <c r="D14" s="17" t="str">
        <f>'[1]Report 1'!B2</f>
        <v xml:space="preserve">3810000 - Posey Id Removable Bracelets On Newborn  </v>
      </c>
      <c r="E14" s="17" t="str">
        <f>'[1]Report 1'!U2</f>
        <v>FJK</v>
      </c>
      <c r="F14" s="17" t="s">
        <v>84</v>
      </c>
      <c r="G14" s="17" t="str">
        <f>'[1]Report 1'!AM2</f>
        <v>B12</v>
      </c>
      <c r="H14" s="18">
        <f>'[1]Report 1'!AL2</f>
        <v>16.2</v>
      </c>
      <c r="I14" s="86">
        <v>19.399999999999999</v>
      </c>
      <c r="J14" s="88" t="s">
        <v>77</v>
      </c>
      <c r="K14" s="19" t="s">
        <v>78</v>
      </c>
      <c r="L14" s="20"/>
      <c r="M14" s="19" t="s">
        <v>79</v>
      </c>
    </row>
    <row r="15" spans="1:15" s="16" customFormat="1" x14ac:dyDescent="0.2">
      <c r="A15" s="81">
        <v>5</v>
      </c>
      <c r="B15" s="82" t="str">
        <f>'[1]Report 1'!A6</f>
        <v>FKJ5001B</v>
      </c>
      <c r="C15" s="83" t="str">
        <f>'[1]Report 1'!AK6</f>
        <v>3810001</v>
      </c>
      <c r="D15" s="82" t="str">
        <f>'[1]Report 1'!B6</f>
        <v xml:space="preserve">3810001 - Posey I.D Bracelets   </v>
      </c>
      <c r="E15" s="82" t="str">
        <f>'[1]Report 1'!U6</f>
        <v>FJK</v>
      </c>
      <c r="F15" s="82" t="s">
        <v>85</v>
      </c>
      <c r="G15" s="82" t="str">
        <f>'[1]Report 1'!AM6</f>
        <v>P12</v>
      </c>
      <c r="H15" s="83">
        <f>'[1]Report 1'!AL6</f>
        <v>16.850000000000001</v>
      </c>
      <c r="I15" s="84"/>
      <c r="J15" s="84"/>
      <c r="K15" s="84"/>
      <c r="L15" s="85"/>
      <c r="M15" s="84"/>
      <c r="N15" s="87" t="s">
        <v>76</v>
      </c>
      <c r="O15" s="81"/>
    </row>
    <row r="16" spans="1:15" s="16" customFormat="1" x14ac:dyDescent="0.2">
      <c r="A16" s="16">
        <v>2</v>
      </c>
      <c r="B16" s="17" t="str">
        <f>'[1]Report 1'!A3</f>
        <v>FDQ8000B</v>
      </c>
      <c r="C16" s="18" t="str">
        <f>'[1]Report 1'!AK3</f>
        <v>4420901</v>
      </c>
      <c r="D16" s="17" t="str">
        <f>'[1]Report 1'!B3</f>
        <v xml:space="preserve">4420901 - Versastream Oridion Co2 Sampling Line  </v>
      </c>
      <c r="E16" s="17">
        <f>'[1]Report 1'!U3</f>
        <v>0</v>
      </c>
      <c r="F16" s="17" t="s">
        <v>86</v>
      </c>
      <c r="G16" s="17" t="str">
        <f>'[1]Report 1'!AM3</f>
        <v>P25</v>
      </c>
      <c r="H16" s="18">
        <f>'[1]Report 1'!AL3</f>
        <v>180</v>
      </c>
      <c r="I16" s="86">
        <v>184.7</v>
      </c>
      <c r="J16" s="88" t="s">
        <v>77</v>
      </c>
      <c r="K16" s="19" t="s">
        <v>78</v>
      </c>
      <c r="L16" s="20"/>
      <c r="M16" s="19" t="s">
        <v>79</v>
      </c>
    </row>
    <row r="17" spans="2:13" s="16" customFormat="1" x14ac:dyDescent="0.2">
      <c r="B17" s="17"/>
      <c r="C17" s="18"/>
      <c r="D17" s="17"/>
      <c r="E17" s="17"/>
      <c r="F17" s="17"/>
      <c r="G17" s="17"/>
      <c r="H17" s="18"/>
      <c r="I17" s="19"/>
      <c r="J17" s="19"/>
      <c r="K17" s="19"/>
      <c r="L17" s="20"/>
      <c r="M17" s="19"/>
    </row>
    <row r="18" spans="2:13" s="16" customFormat="1" x14ac:dyDescent="0.2">
      <c r="B18" s="17"/>
      <c r="C18" s="18"/>
      <c r="D18" s="17"/>
      <c r="E18" s="17"/>
      <c r="F18" s="17"/>
      <c r="G18" s="17"/>
      <c r="H18" s="18"/>
      <c r="I18" s="19"/>
      <c r="J18" s="19"/>
      <c r="K18" s="19"/>
      <c r="L18" s="20"/>
      <c r="M18" s="19"/>
    </row>
    <row r="19" spans="2:13" s="16" customFormat="1" x14ac:dyDescent="0.2">
      <c r="B19" s="17"/>
      <c r="C19" s="18"/>
      <c r="D19" s="17"/>
      <c r="E19" s="17"/>
      <c r="F19" s="17"/>
      <c r="G19" s="17"/>
      <c r="H19" s="18"/>
      <c r="I19" s="19"/>
      <c r="J19" s="19"/>
      <c r="K19" s="19"/>
      <c r="L19" s="20"/>
      <c r="M19" s="19"/>
    </row>
    <row r="20" spans="2:13" s="16" customFormat="1" x14ac:dyDescent="0.2">
      <c r="B20" s="17"/>
      <c r="C20" s="18"/>
      <c r="D20" s="17"/>
      <c r="E20" s="17"/>
      <c r="F20" s="17"/>
      <c r="G20" s="17"/>
      <c r="H20" s="18"/>
      <c r="I20" s="19"/>
      <c r="J20" s="19"/>
      <c r="K20" s="19"/>
      <c r="L20" s="20"/>
      <c r="M20" s="19"/>
    </row>
    <row r="21" spans="2:13" s="16" customFormat="1" x14ac:dyDescent="0.2">
      <c r="B21" s="17"/>
      <c r="C21" s="18"/>
      <c r="D21" s="17"/>
      <c r="E21" s="17"/>
      <c r="F21" s="17"/>
      <c r="G21" s="17"/>
      <c r="H21" s="18"/>
      <c r="I21" s="19"/>
      <c r="J21" s="19"/>
      <c r="K21" s="19"/>
      <c r="L21" s="20"/>
      <c r="M21" s="19"/>
    </row>
    <row r="22" spans="2:13" s="16" customFormat="1" x14ac:dyDescent="0.2">
      <c r="B22" s="17"/>
      <c r="C22" s="18"/>
      <c r="D22" s="17"/>
      <c r="E22" s="17"/>
      <c r="F22" s="17"/>
      <c r="G22" s="17"/>
      <c r="H22" s="18"/>
      <c r="I22" s="19"/>
      <c r="J22" s="19"/>
      <c r="K22" s="19"/>
      <c r="L22" s="20"/>
      <c r="M22" s="19"/>
    </row>
    <row r="23" spans="2:13" s="16" customFormat="1" x14ac:dyDescent="0.2">
      <c r="B23" s="17"/>
      <c r="C23" s="18"/>
      <c r="D23" s="17"/>
      <c r="E23" s="17"/>
      <c r="F23" s="17"/>
      <c r="G23" s="17"/>
      <c r="H23" s="18"/>
      <c r="I23" s="19"/>
      <c r="J23" s="19"/>
      <c r="K23" s="19"/>
      <c r="L23" s="20"/>
      <c r="M23" s="19"/>
    </row>
  </sheetData>
  <sheetProtection formatCells="0" insertColumns="0" insertHyperlinks="0" deleteColumns="0" deleteRows="0" sort="0" autoFilter="0" pivotTables="0"/>
  <autoFilter ref="A9:O9" xr:uid="{00000000-0009-0000-0000-000000000000}"/>
  <sortState xmlns:xlrd2="http://schemas.microsoft.com/office/spreadsheetml/2017/richdata2" ref="A10:O16">
    <sortCondition ref="C10:C16"/>
  </sortState>
  <mergeCells count="14">
    <mergeCell ref="A5:B5"/>
    <mergeCell ref="C5:E5"/>
    <mergeCell ref="A1:N2"/>
    <mergeCell ref="A3:B3"/>
    <mergeCell ref="C3:E3"/>
    <mergeCell ref="A4:B4"/>
    <mergeCell ref="C4:E4"/>
    <mergeCell ref="N8:O8"/>
    <mergeCell ref="A7:B7"/>
    <mergeCell ref="C7:G7"/>
    <mergeCell ref="A8:B8"/>
    <mergeCell ref="C8:G8"/>
    <mergeCell ref="H8:K8"/>
    <mergeCell ref="L8:M8"/>
  </mergeCells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330E3-DAA7-4E50-ADD6-4279AF5389E0}">
  <dimension ref="A1:Z603"/>
  <sheetViews>
    <sheetView workbookViewId="0">
      <selection activeCell="D26" sqref="D26"/>
    </sheetView>
  </sheetViews>
  <sheetFormatPr defaultColWidth="9.140625" defaultRowHeight="12.75" x14ac:dyDescent="0.2"/>
  <cols>
    <col min="1" max="1" width="9.140625" style="21" bestFit="1" customWidth="1"/>
    <col min="2" max="2" width="12.7109375" style="22" bestFit="1" customWidth="1"/>
    <col min="3" max="3" width="13.42578125" style="22" bestFit="1" customWidth="1"/>
    <col min="4" max="4" width="45.140625" style="22" bestFit="1" customWidth="1"/>
    <col min="5" max="5" width="12.140625" style="22" bestFit="1" customWidth="1"/>
    <col min="6" max="6" width="12" style="22" bestFit="1" customWidth="1"/>
    <col min="7" max="7" width="13.5703125" style="22" customWidth="1"/>
    <col min="8" max="8" width="13.28515625" style="22" bestFit="1" customWidth="1"/>
    <col min="9" max="9" width="23" style="21" bestFit="1" customWidth="1"/>
    <col min="10" max="11" width="10.140625" style="31" bestFit="1" customWidth="1"/>
    <col min="12" max="12" width="18.7109375" style="22" bestFit="1" customWidth="1"/>
    <col min="13" max="13" width="23" style="21" bestFit="1" customWidth="1"/>
    <col min="14" max="14" width="22" style="21" bestFit="1" customWidth="1"/>
    <col min="15" max="15" width="20.85546875" style="21" bestFit="1" customWidth="1"/>
    <col min="16" max="26" width="17.5703125" style="21" customWidth="1"/>
    <col min="27" max="16384" width="9.140625" style="21"/>
  </cols>
  <sheetData>
    <row r="1" spans="1:26" s="1" customFormat="1" ht="11.1" customHeight="1" x14ac:dyDescent="0.2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26" s="1" customFormat="1" ht="31.9" customHeight="1" x14ac:dyDescent="0.2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6" s="1" customFormat="1" ht="18.2" customHeight="1" x14ac:dyDescent="0.2">
      <c r="A3" s="59" t="s">
        <v>1</v>
      </c>
      <c r="B3" s="59"/>
      <c r="C3" s="60" t="str">
        <f>+'Price Update Template'!C3</f>
        <v xml:space="preserve">Viamed Limited </v>
      </c>
      <c r="D3" s="61"/>
      <c r="E3" s="62"/>
      <c r="F3" s="2"/>
      <c r="G3" s="2"/>
      <c r="H3" s="2"/>
      <c r="J3" s="23"/>
      <c r="K3" s="23"/>
      <c r="L3" s="2"/>
    </row>
    <row r="4" spans="1:26" s="1" customFormat="1" ht="18.2" customHeight="1" x14ac:dyDescent="0.2">
      <c r="A4" s="59" t="s">
        <v>3</v>
      </c>
      <c r="B4" s="59"/>
      <c r="C4" s="60" t="str">
        <f>+'Price Update Template'!C4</f>
        <v>CW</v>
      </c>
      <c r="D4" s="61"/>
      <c r="E4" s="62"/>
      <c r="F4" s="2"/>
      <c r="G4" s="2"/>
      <c r="H4" s="2"/>
      <c r="J4" s="23"/>
      <c r="K4" s="23"/>
      <c r="L4" s="2"/>
    </row>
    <row r="5" spans="1:26" s="1" customFormat="1" ht="18.2" customHeight="1" x14ac:dyDescent="0.2">
      <c r="A5" s="59" t="s">
        <v>5</v>
      </c>
      <c r="B5" s="59"/>
      <c r="C5" s="60" t="str">
        <f>+'Price Update Template'!C5</f>
        <v>VIAME</v>
      </c>
      <c r="D5" s="61"/>
      <c r="E5" s="62"/>
      <c r="F5" s="2"/>
      <c r="G5" s="2"/>
      <c r="H5" s="2"/>
      <c r="J5" s="23"/>
      <c r="K5" s="23"/>
      <c r="L5" s="2"/>
    </row>
    <row r="6" spans="1:26" s="1" customFormat="1" ht="18.2" customHeight="1" x14ac:dyDescent="0.2">
      <c r="B6" s="2"/>
      <c r="C6" s="2"/>
      <c r="D6" s="2"/>
      <c r="E6" s="2"/>
      <c r="F6" s="2"/>
      <c r="G6" s="24"/>
      <c r="H6" s="2"/>
      <c r="J6" s="23"/>
      <c r="K6" s="23"/>
      <c r="L6" s="2"/>
    </row>
    <row r="7" spans="1:26" s="1" customFormat="1" ht="24" customHeight="1" x14ac:dyDescent="0.2">
      <c r="A7" s="50" t="s">
        <v>7</v>
      </c>
      <c r="B7" s="50"/>
      <c r="C7" s="50" t="s">
        <v>8</v>
      </c>
      <c r="D7" s="50"/>
      <c r="E7" s="50"/>
      <c r="F7" s="50"/>
      <c r="G7" s="50"/>
      <c r="H7" s="4" t="s">
        <v>7</v>
      </c>
      <c r="I7" s="4" t="s">
        <v>9</v>
      </c>
      <c r="J7" s="25" t="s">
        <v>9</v>
      </c>
      <c r="K7" s="25" t="s">
        <v>9</v>
      </c>
      <c r="L7" s="4" t="s">
        <v>7</v>
      </c>
      <c r="M7" s="4" t="s">
        <v>9</v>
      </c>
      <c r="N7" s="4" t="s">
        <v>9</v>
      </c>
      <c r="O7" s="5" t="s">
        <v>10</v>
      </c>
    </row>
    <row r="8" spans="1:26" s="8" customFormat="1" ht="25.5" customHeight="1" x14ac:dyDescent="0.2">
      <c r="A8" s="51" t="s">
        <v>11</v>
      </c>
      <c r="B8" s="51"/>
      <c r="C8" s="52" t="s">
        <v>12</v>
      </c>
      <c r="D8" s="52"/>
      <c r="E8" s="52"/>
      <c r="F8" s="52"/>
      <c r="G8" s="52"/>
      <c r="H8" s="53" t="s">
        <v>13</v>
      </c>
      <c r="I8" s="54"/>
      <c r="J8" s="54"/>
      <c r="K8" s="55"/>
      <c r="L8" s="56" t="s">
        <v>14</v>
      </c>
      <c r="M8" s="57"/>
      <c r="N8" s="49" t="s">
        <v>15</v>
      </c>
      <c r="O8" s="49"/>
    </row>
    <row r="9" spans="1:26" s="15" customFormat="1" ht="78" customHeight="1" x14ac:dyDescent="0.2">
      <c r="A9" s="6" t="s">
        <v>16</v>
      </c>
      <c r="B9" s="6" t="s">
        <v>17</v>
      </c>
      <c r="C9" s="7" t="s">
        <v>18</v>
      </c>
      <c r="D9" s="7" t="s">
        <v>19</v>
      </c>
      <c r="E9" s="7" t="s">
        <v>20</v>
      </c>
      <c r="F9" s="9" t="s">
        <v>21</v>
      </c>
      <c r="G9" s="7" t="s">
        <v>22</v>
      </c>
      <c r="H9" s="10" t="s">
        <v>23</v>
      </c>
      <c r="I9" s="11" t="s">
        <v>24</v>
      </c>
      <c r="J9" s="10" t="s">
        <v>25</v>
      </c>
      <c r="K9" s="10" t="s">
        <v>26</v>
      </c>
      <c r="L9" s="12" t="s">
        <v>27</v>
      </c>
      <c r="M9" s="12" t="s">
        <v>28</v>
      </c>
      <c r="N9" s="13" t="s">
        <v>29</v>
      </c>
      <c r="O9" s="14" t="s">
        <v>30</v>
      </c>
      <c r="P9" s="7" t="s">
        <v>18</v>
      </c>
      <c r="Q9" s="7" t="s">
        <v>19</v>
      </c>
      <c r="R9" s="7" t="s">
        <v>20</v>
      </c>
      <c r="S9" s="9" t="s">
        <v>21</v>
      </c>
      <c r="T9" s="7" t="s">
        <v>22</v>
      </c>
      <c r="U9" s="10" t="s">
        <v>23</v>
      </c>
      <c r="V9" s="11" t="s">
        <v>24</v>
      </c>
      <c r="W9" s="10" t="s">
        <v>25</v>
      </c>
      <c r="X9" s="10" t="s">
        <v>26</v>
      </c>
      <c r="Y9" s="12" t="s">
        <v>27</v>
      </c>
      <c r="Z9" s="12" t="s">
        <v>28</v>
      </c>
    </row>
    <row r="10" spans="1:26" s="30" customFormat="1" x14ac:dyDescent="0.2">
      <c r="A10" s="26">
        <v>1</v>
      </c>
      <c r="B10" s="27" t="s">
        <v>31</v>
      </c>
      <c r="C10" s="27" t="s">
        <v>32</v>
      </c>
      <c r="D10" s="27" t="s">
        <v>33</v>
      </c>
      <c r="E10" s="27" t="s">
        <v>34</v>
      </c>
      <c r="F10" s="27">
        <v>0</v>
      </c>
      <c r="G10" s="27" t="s">
        <v>35</v>
      </c>
      <c r="H10" s="27">
        <v>16.2</v>
      </c>
      <c r="I10" s="28"/>
      <c r="J10" s="29"/>
      <c r="K10" s="29"/>
      <c r="L10" s="27"/>
      <c r="M10" s="28"/>
      <c r="P10" s="27" t="str">
        <f>IF(C10='Price Update Template'!C10,"Yes","No")</f>
        <v>No</v>
      </c>
      <c r="Q10" s="27" t="str">
        <f>IF(D10='Price Update Template'!D10,"Yes","No")</f>
        <v>No</v>
      </c>
      <c r="R10" s="27" t="str">
        <f>IF(E10='Price Update Template'!E10,"Yes","No")</f>
        <v>Yes</v>
      </c>
      <c r="S10" s="27" t="str">
        <f>IF(F10='Price Update Template'!F10,"Yes","No")</f>
        <v>No</v>
      </c>
      <c r="T10" s="27" t="str">
        <f>IF(G10='Price Update Template'!G10,"Yes","No")</f>
        <v>Yes</v>
      </c>
      <c r="U10" s="27" t="str">
        <f>IF(H10='Price Update Template'!H10,"Yes","No")</f>
        <v>No</v>
      </c>
      <c r="V10" s="27" t="str">
        <f>IF(I10='Price Update Template'!I10,"Yes","No")</f>
        <v>No</v>
      </c>
      <c r="W10" s="27" t="str">
        <f>IF(J10='Price Update Template'!J10,"Yes","No")</f>
        <v>No</v>
      </c>
      <c r="X10" s="27" t="str">
        <f>IF(K10='Price Update Template'!K10,"Yes","No")</f>
        <v>No</v>
      </c>
      <c r="Y10" s="27" t="str">
        <f>IF(L10='Price Update Template'!L10,"Yes","No")</f>
        <v>Yes</v>
      </c>
      <c r="Z10" s="27" t="str">
        <f>IF(M10='Price Update Template'!M10,"Yes","No")</f>
        <v>No</v>
      </c>
    </row>
    <row r="11" spans="1:26" s="30" customFormat="1" x14ac:dyDescent="0.2">
      <c r="A11" s="26">
        <v>2</v>
      </c>
      <c r="B11" s="27" t="s">
        <v>36</v>
      </c>
      <c r="C11" s="27" t="s">
        <v>37</v>
      </c>
      <c r="D11" s="27" t="s">
        <v>38</v>
      </c>
      <c r="E11" s="27">
        <v>0</v>
      </c>
      <c r="F11" s="27">
        <v>0</v>
      </c>
      <c r="G11" s="27" t="s">
        <v>39</v>
      </c>
      <c r="H11" s="27">
        <v>180</v>
      </c>
      <c r="I11" s="28"/>
      <c r="J11" s="29"/>
      <c r="K11" s="29"/>
      <c r="L11" s="27"/>
      <c r="M11" s="28"/>
      <c r="P11" s="27" t="str">
        <f>IF(C11='Price Update Template'!C11,"Yes","No")</f>
        <v>No</v>
      </c>
      <c r="Q11" s="27" t="str">
        <f>IF(D11='Price Update Template'!D11,"Yes","No")</f>
        <v>No</v>
      </c>
      <c r="R11" s="27" t="str">
        <f>IF(E11='Price Update Template'!E11,"Yes","No")</f>
        <v>No</v>
      </c>
      <c r="S11" s="27" t="str">
        <f>IF(F11='Price Update Template'!F11,"Yes","No")</f>
        <v>No</v>
      </c>
      <c r="T11" s="27" t="str">
        <f>IF(G11='Price Update Template'!G11,"Yes","No")</f>
        <v>No</v>
      </c>
      <c r="U11" s="27" t="str">
        <f>IF(H11='Price Update Template'!H11,"Yes","No")</f>
        <v>No</v>
      </c>
      <c r="V11" s="27" t="str">
        <f>IF(I11='Price Update Template'!I11,"Yes","No")</f>
        <v>No</v>
      </c>
      <c r="W11" s="27" t="str">
        <f>IF(J11='Price Update Template'!J11,"Yes","No")</f>
        <v>No</v>
      </c>
      <c r="X11" s="27" t="str">
        <f>IF(K11='Price Update Template'!K11,"Yes","No")</f>
        <v>No</v>
      </c>
      <c r="Y11" s="27" t="str">
        <f>IF(L11='Price Update Template'!L11,"Yes","No")</f>
        <v>Yes</v>
      </c>
      <c r="Z11" s="27" t="str">
        <f>IF(M11='Price Update Template'!M11,"Yes","No")</f>
        <v>No</v>
      </c>
    </row>
    <row r="12" spans="1:26" s="30" customFormat="1" x14ac:dyDescent="0.2">
      <c r="A12" s="26">
        <v>3</v>
      </c>
      <c r="B12" s="27" t="s">
        <v>40</v>
      </c>
      <c r="C12" s="27" t="s">
        <v>41</v>
      </c>
      <c r="D12" s="27" t="s">
        <v>42</v>
      </c>
      <c r="E12" s="27" t="s">
        <v>43</v>
      </c>
      <c r="F12" s="27">
        <v>0</v>
      </c>
      <c r="G12" s="27" t="s">
        <v>44</v>
      </c>
      <c r="H12" s="27">
        <v>71.25</v>
      </c>
      <c r="I12" s="28"/>
      <c r="J12" s="29"/>
      <c r="K12" s="29"/>
      <c r="L12" s="27"/>
      <c r="M12" s="28"/>
      <c r="P12" s="27" t="str">
        <f>IF(C12='Price Update Template'!C12,"Yes","No")</f>
        <v>No</v>
      </c>
      <c r="Q12" s="27" t="str">
        <f>IF(D12='Price Update Template'!D12,"Yes","No")</f>
        <v>No</v>
      </c>
      <c r="R12" s="27" t="str">
        <f>IF(E12='Price Update Template'!E12,"Yes","No")</f>
        <v>No</v>
      </c>
      <c r="S12" s="27" t="str">
        <f>IF(F12='Price Update Template'!F12,"Yes","No")</f>
        <v>No</v>
      </c>
      <c r="T12" s="27" t="str">
        <f>IF(G12='Price Update Template'!G12,"Yes","No")</f>
        <v>No</v>
      </c>
      <c r="U12" s="27" t="str">
        <f>IF(H12='Price Update Template'!H12,"Yes","No")</f>
        <v>No</v>
      </c>
      <c r="V12" s="27" t="str">
        <f>IF(I12='Price Update Template'!I12,"Yes","No")</f>
        <v>No</v>
      </c>
      <c r="W12" s="27" t="str">
        <f>IF(J12='Price Update Template'!J12,"Yes","No")</f>
        <v>No</v>
      </c>
      <c r="X12" s="27" t="str">
        <f>IF(K12='Price Update Template'!K12,"Yes","No")</f>
        <v>No</v>
      </c>
      <c r="Y12" s="27" t="str">
        <f>IF(L12='Price Update Template'!L12,"Yes","No")</f>
        <v>Yes</v>
      </c>
      <c r="Z12" s="27" t="str">
        <f>IF(M12='Price Update Template'!M12,"Yes","No")</f>
        <v>No</v>
      </c>
    </row>
    <row r="13" spans="1:26" s="30" customFormat="1" x14ac:dyDescent="0.2">
      <c r="A13" s="26">
        <v>4</v>
      </c>
      <c r="B13" s="27" t="s">
        <v>45</v>
      </c>
      <c r="C13" s="27" t="s">
        <v>46</v>
      </c>
      <c r="D13" s="27" t="s">
        <v>47</v>
      </c>
      <c r="E13" s="27" t="s">
        <v>34</v>
      </c>
      <c r="F13" s="27">
        <v>0</v>
      </c>
      <c r="G13" s="27" t="s">
        <v>35</v>
      </c>
      <c r="H13" s="27">
        <v>13.25</v>
      </c>
      <c r="I13" s="28"/>
      <c r="J13" s="29"/>
      <c r="K13" s="29"/>
      <c r="L13" s="27"/>
      <c r="M13" s="28"/>
      <c r="P13" s="27" t="str">
        <f>IF(C13='Price Update Template'!C13,"Yes","No")</f>
        <v>No</v>
      </c>
      <c r="Q13" s="27" t="str">
        <f>IF(D13='Price Update Template'!D13,"Yes","No")</f>
        <v>No</v>
      </c>
      <c r="R13" s="27" t="str">
        <f>IF(E13='Price Update Template'!E13,"Yes","No")</f>
        <v>No</v>
      </c>
      <c r="S13" s="27" t="str">
        <f>IF(F13='Price Update Template'!F13,"Yes","No")</f>
        <v>No</v>
      </c>
      <c r="T13" s="27" t="str">
        <f>IF(G13='Price Update Template'!G13,"Yes","No")</f>
        <v>No</v>
      </c>
      <c r="U13" s="27" t="str">
        <f>IF(H13='Price Update Template'!H13,"Yes","No")</f>
        <v>No</v>
      </c>
      <c r="V13" s="27" t="str">
        <f>IF(I13='Price Update Template'!I13,"Yes","No")</f>
        <v>No</v>
      </c>
      <c r="W13" s="27" t="str">
        <f>IF(J13='Price Update Template'!J13,"Yes","No")</f>
        <v>No</v>
      </c>
      <c r="X13" s="27" t="str">
        <f>IF(K13='Price Update Template'!K13,"Yes","No")</f>
        <v>No</v>
      </c>
      <c r="Y13" s="27" t="str">
        <f>IF(L13='Price Update Template'!L13,"Yes","No")</f>
        <v>Yes</v>
      </c>
      <c r="Z13" s="27" t="str">
        <f>IF(M13='Price Update Template'!M13,"Yes","No")</f>
        <v>No</v>
      </c>
    </row>
    <row r="14" spans="1:26" s="30" customFormat="1" x14ac:dyDescent="0.2">
      <c r="A14" s="26">
        <v>5</v>
      </c>
      <c r="B14" s="27" t="s">
        <v>48</v>
      </c>
      <c r="C14" s="27" t="s">
        <v>49</v>
      </c>
      <c r="D14" s="27" t="s">
        <v>50</v>
      </c>
      <c r="E14" s="27" t="s">
        <v>34</v>
      </c>
      <c r="F14" s="27">
        <v>0</v>
      </c>
      <c r="G14" s="27" t="s">
        <v>51</v>
      </c>
      <c r="H14" s="27">
        <v>16.850000000000001</v>
      </c>
      <c r="I14" s="28"/>
      <c r="J14" s="29"/>
      <c r="K14" s="29"/>
      <c r="L14" s="27"/>
      <c r="M14" s="28"/>
      <c r="P14" s="27" t="str">
        <f>IF(C14='Price Update Template'!C14,"Yes","No")</f>
        <v>No</v>
      </c>
      <c r="Q14" s="27" t="str">
        <f>IF(D14='Price Update Template'!D14,"Yes","No")</f>
        <v>No</v>
      </c>
      <c r="R14" s="27" t="str">
        <f>IF(E14='Price Update Template'!E14,"Yes","No")</f>
        <v>Yes</v>
      </c>
      <c r="S14" s="27" t="str">
        <f>IF(F14='Price Update Template'!F14,"Yes","No")</f>
        <v>No</v>
      </c>
      <c r="T14" s="27" t="str">
        <f>IF(G14='Price Update Template'!G14,"Yes","No")</f>
        <v>No</v>
      </c>
      <c r="U14" s="27" t="str">
        <f>IF(H14='Price Update Template'!H14,"Yes","No")</f>
        <v>No</v>
      </c>
      <c r="V14" s="27" t="str">
        <f>IF(I14='Price Update Template'!I14,"Yes","No")</f>
        <v>No</v>
      </c>
      <c r="W14" s="27" t="str">
        <f>IF(J14='Price Update Template'!J14,"Yes","No")</f>
        <v>No</v>
      </c>
      <c r="X14" s="27" t="str">
        <f>IF(K14='Price Update Template'!K14,"Yes","No")</f>
        <v>No</v>
      </c>
      <c r="Y14" s="27" t="str">
        <f>IF(L14='Price Update Template'!L14,"Yes","No")</f>
        <v>Yes</v>
      </c>
      <c r="Z14" s="27" t="str">
        <f>IF(M14='Price Update Template'!M14,"Yes","No")</f>
        <v>No</v>
      </c>
    </row>
    <row r="15" spans="1:26" s="30" customFormat="1" x14ac:dyDescent="0.2">
      <c r="A15" s="26">
        <v>6</v>
      </c>
      <c r="B15" s="27" t="s">
        <v>52</v>
      </c>
      <c r="C15" s="27" t="s">
        <v>53</v>
      </c>
      <c r="D15" s="27" t="s">
        <v>54</v>
      </c>
      <c r="E15" s="27" t="s">
        <v>55</v>
      </c>
      <c r="F15" s="27">
        <v>0</v>
      </c>
      <c r="G15" s="27" t="s">
        <v>56</v>
      </c>
      <c r="H15" s="27">
        <v>56.7</v>
      </c>
      <c r="I15" s="28"/>
      <c r="J15" s="29"/>
      <c r="K15" s="29"/>
      <c r="L15" s="27"/>
      <c r="M15" s="28"/>
      <c r="P15" s="27" t="str">
        <f>IF(C15='Price Update Template'!C15,"Yes","No")</f>
        <v>No</v>
      </c>
      <c r="Q15" s="27" t="str">
        <f>IF(D15='Price Update Template'!D15,"Yes","No")</f>
        <v>No</v>
      </c>
      <c r="R15" s="27" t="str">
        <f>IF(E15='Price Update Template'!E15,"Yes","No")</f>
        <v>No</v>
      </c>
      <c r="S15" s="27" t="str">
        <f>IF(F15='Price Update Template'!F15,"Yes","No")</f>
        <v>No</v>
      </c>
      <c r="T15" s="27" t="str">
        <f>IF(G15='Price Update Template'!G15,"Yes","No")</f>
        <v>No</v>
      </c>
      <c r="U15" s="27" t="str">
        <f>IF(H15='Price Update Template'!H15,"Yes","No")</f>
        <v>No</v>
      </c>
      <c r="V15" s="27" t="str">
        <f>IF(I15='Price Update Template'!N15,"Yes","No")</f>
        <v>No</v>
      </c>
      <c r="W15" s="27" t="str">
        <f>IF(J15='Price Update Template'!J15,"Yes","No")</f>
        <v>Yes</v>
      </c>
      <c r="X15" s="27" t="str">
        <f>IF(K15='Price Update Template'!K15,"Yes","No")</f>
        <v>Yes</v>
      </c>
      <c r="Y15" s="27" t="str">
        <f>IF(L15='Price Update Template'!L15,"Yes","No")</f>
        <v>Yes</v>
      </c>
      <c r="Z15" s="27" t="str">
        <f>IF(M15='Price Update Template'!M15,"Yes","No")</f>
        <v>Yes</v>
      </c>
    </row>
    <row r="16" spans="1:26" s="30" customFormat="1" x14ac:dyDescent="0.2">
      <c r="A16" s="26">
        <v>7</v>
      </c>
      <c r="B16" s="27" t="s">
        <v>57</v>
      </c>
      <c r="C16" s="27" t="s">
        <v>58</v>
      </c>
      <c r="D16" s="27" t="s">
        <v>59</v>
      </c>
      <c r="E16" s="27" t="s">
        <v>55</v>
      </c>
      <c r="F16" s="27">
        <v>0</v>
      </c>
      <c r="G16" s="27" t="s">
        <v>56</v>
      </c>
      <c r="H16" s="27">
        <v>56.7</v>
      </c>
      <c r="I16" s="28"/>
      <c r="J16" s="29"/>
      <c r="K16" s="29"/>
      <c r="L16" s="27"/>
      <c r="M16" s="28"/>
      <c r="P16" s="27" t="str">
        <f>IF(C16='Price Update Template'!C16,"Yes","No")</f>
        <v>No</v>
      </c>
      <c r="Q16" s="27" t="str">
        <f>IF(D16='Price Update Template'!D16,"Yes","No")</f>
        <v>No</v>
      </c>
      <c r="R16" s="27" t="str">
        <f>IF(E16='Price Update Template'!E16,"Yes","No")</f>
        <v>No</v>
      </c>
      <c r="S16" s="27" t="str">
        <f>IF(F16='Price Update Template'!F16,"Yes","No")</f>
        <v>No</v>
      </c>
      <c r="T16" s="27" t="str">
        <f>IF(G16='Price Update Template'!G16,"Yes","No")</f>
        <v>No</v>
      </c>
      <c r="U16" s="27" t="str">
        <f>IF(H16='Price Update Template'!H16,"Yes","No")</f>
        <v>No</v>
      </c>
      <c r="V16" s="27" t="str">
        <f>IF(I16='Price Update Template'!I16,"Yes","No")</f>
        <v>No</v>
      </c>
      <c r="W16" s="27" t="str">
        <f>IF(J16='Price Update Template'!J16,"Yes","No")</f>
        <v>No</v>
      </c>
      <c r="X16" s="27" t="str">
        <f>IF(K16='Price Update Template'!K16,"Yes","No")</f>
        <v>No</v>
      </c>
      <c r="Y16" s="27" t="str">
        <f>IF(L16='Price Update Template'!L16,"Yes","No")</f>
        <v>Yes</v>
      </c>
      <c r="Z16" s="27" t="str">
        <f>IF(M16='Price Update Template'!M16,"Yes","No")</f>
        <v>No</v>
      </c>
    </row>
    <row r="17" spans="1:26" s="30" customFormat="1" x14ac:dyDescent="0.2">
      <c r="A17" s="26"/>
      <c r="B17" s="27"/>
      <c r="C17" s="27"/>
      <c r="D17" s="27"/>
      <c r="E17" s="27"/>
      <c r="F17" s="27"/>
      <c r="G17" s="27"/>
      <c r="H17" s="27"/>
      <c r="I17" s="28"/>
      <c r="J17" s="29"/>
      <c r="K17" s="29"/>
      <c r="L17" s="27"/>
      <c r="M17" s="28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s="30" customFormat="1" x14ac:dyDescent="0.2">
      <c r="A18" s="26"/>
      <c r="B18" s="27"/>
      <c r="C18" s="27"/>
      <c r="D18" s="27"/>
      <c r="E18" s="27"/>
      <c r="F18" s="27"/>
      <c r="G18" s="27"/>
      <c r="H18" s="27"/>
      <c r="I18" s="28"/>
      <c r="J18" s="29"/>
      <c r="K18" s="29"/>
      <c r="L18" s="27"/>
      <c r="M18" s="28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s="30" customFormat="1" x14ac:dyDescent="0.2">
      <c r="A19" s="26"/>
      <c r="B19" s="27"/>
      <c r="C19" s="27"/>
      <c r="D19" s="27"/>
      <c r="E19" s="27"/>
      <c r="F19" s="27"/>
      <c r="G19" s="27"/>
      <c r="H19" s="27"/>
      <c r="I19" s="28"/>
      <c r="J19" s="29"/>
      <c r="K19" s="29"/>
      <c r="L19" s="27"/>
      <c r="M19" s="28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s="30" customFormat="1" x14ac:dyDescent="0.2">
      <c r="A20" s="26"/>
      <c r="B20" s="27"/>
      <c r="C20" s="27"/>
      <c r="D20" s="27"/>
      <c r="E20" s="27"/>
      <c r="F20" s="27"/>
      <c r="G20" s="27"/>
      <c r="H20" s="27"/>
      <c r="I20" s="28"/>
      <c r="J20" s="29"/>
      <c r="K20" s="29"/>
      <c r="L20" s="27"/>
      <c r="M20" s="28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s="30" customFormat="1" x14ac:dyDescent="0.2">
      <c r="A21" s="26"/>
      <c r="B21" s="27"/>
      <c r="C21" s="27"/>
      <c r="D21" s="27"/>
      <c r="E21" s="27"/>
      <c r="F21" s="27"/>
      <c r="G21" s="27"/>
      <c r="H21" s="27"/>
      <c r="I21" s="28"/>
      <c r="J21" s="29"/>
      <c r="K21" s="29"/>
      <c r="L21" s="27"/>
      <c r="M21" s="28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s="30" customFormat="1" x14ac:dyDescent="0.2">
      <c r="A22" s="26"/>
      <c r="B22" s="27"/>
      <c r="C22" s="27"/>
      <c r="D22" s="27"/>
      <c r="E22" s="27"/>
      <c r="F22" s="27"/>
      <c r="G22" s="27"/>
      <c r="H22" s="27"/>
      <c r="I22" s="28"/>
      <c r="J22" s="29"/>
      <c r="K22" s="29"/>
      <c r="L22" s="27"/>
      <c r="M22" s="28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s="30" customFormat="1" x14ac:dyDescent="0.2">
      <c r="A23" s="26"/>
      <c r="B23" s="27"/>
      <c r="C23" s="27"/>
      <c r="D23" s="27"/>
      <c r="E23" s="27"/>
      <c r="F23" s="27"/>
      <c r="G23" s="27"/>
      <c r="H23" s="27"/>
      <c r="I23" s="28"/>
      <c r="J23" s="29"/>
      <c r="K23" s="29"/>
      <c r="L23" s="27"/>
      <c r="M23" s="28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x14ac:dyDescent="0.2"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x14ac:dyDescent="0.2"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x14ac:dyDescent="0.2"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x14ac:dyDescent="0.2"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x14ac:dyDescent="0.2"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x14ac:dyDescent="0.2"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x14ac:dyDescent="0.2"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x14ac:dyDescent="0.2"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x14ac:dyDescent="0.2"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6:26" x14ac:dyDescent="0.2"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6:26" x14ac:dyDescent="0.2"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6:26" x14ac:dyDescent="0.2"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6:26" x14ac:dyDescent="0.2"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6:26" x14ac:dyDescent="0.2"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6:26" x14ac:dyDescent="0.2"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6:26" x14ac:dyDescent="0.2"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6:26" x14ac:dyDescent="0.2"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6:26" x14ac:dyDescent="0.2"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6:26" x14ac:dyDescent="0.2"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6:26" x14ac:dyDescent="0.2"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6:26" x14ac:dyDescent="0.2"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6:26" x14ac:dyDescent="0.2"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6:26" x14ac:dyDescent="0.2"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6:26" x14ac:dyDescent="0.2"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6:26" x14ac:dyDescent="0.2"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6:26" x14ac:dyDescent="0.2"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6:26" x14ac:dyDescent="0.2"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6:26" x14ac:dyDescent="0.2"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6:26" x14ac:dyDescent="0.2"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6:26" x14ac:dyDescent="0.2"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6:26" x14ac:dyDescent="0.2"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6:26" x14ac:dyDescent="0.2"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6:26" x14ac:dyDescent="0.2"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6:26" x14ac:dyDescent="0.2"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spans="16:26" x14ac:dyDescent="0.2"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spans="16:26" x14ac:dyDescent="0.2"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spans="16:26" x14ac:dyDescent="0.2"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spans="16:26" x14ac:dyDescent="0.2"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spans="16:26" x14ac:dyDescent="0.2"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spans="16:26" x14ac:dyDescent="0.2"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spans="16:26" x14ac:dyDescent="0.2"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spans="16:26" x14ac:dyDescent="0.2"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spans="16:26" x14ac:dyDescent="0.2"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spans="16:26" x14ac:dyDescent="0.2"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spans="16:26" x14ac:dyDescent="0.2"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spans="16:26" x14ac:dyDescent="0.2"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spans="16:26" x14ac:dyDescent="0.2"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spans="16:26" x14ac:dyDescent="0.2"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spans="16:26" x14ac:dyDescent="0.2"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spans="16:26" x14ac:dyDescent="0.2"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spans="16:26" x14ac:dyDescent="0.2"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spans="16:26" x14ac:dyDescent="0.2"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spans="16:26" x14ac:dyDescent="0.2"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spans="16:26" x14ac:dyDescent="0.2"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spans="16:26" x14ac:dyDescent="0.2"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spans="16:26" x14ac:dyDescent="0.2"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spans="16:26" x14ac:dyDescent="0.2"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spans="16:26" x14ac:dyDescent="0.2"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spans="16:26" x14ac:dyDescent="0.2"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spans="16:26" x14ac:dyDescent="0.2"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spans="16:26" x14ac:dyDescent="0.2"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spans="16:26" x14ac:dyDescent="0.2"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spans="16:26" x14ac:dyDescent="0.2"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spans="16:26" x14ac:dyDescent="0.2"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spans="16:26" x14ac:dyDescent="0.2"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spans="16:26" x14ac:dyDescent="0.2"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spans="16:26" x14ac:dyDescent="0.2"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spans="16:26" x14ac:dyDescent="0.2"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spans="16:26" x14ac:dyDescent="0.2"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spans="16:26" x14ac:dyDescent="0.2"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spans="16:26" x14ac:dyDescent="0.2"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spans="16:26" x14ac:dyDescent="0.2"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spans="16:26" x14ac:dyDescent="0.2"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spans="16:26" x14ac:dyDescent="0.2"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spans="16:26" x14ac:dyDescent="0.2"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spans="16:26" x14ac:dyDescent="0.2"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spans="16:26" x14ac:dyDescent="0.2"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spans="16:26" x14ac:dyDescent="0.2"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spans="16:26" x14ac:dyDescent="0.2"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spans="16:26" x14ac:dyDescent="0.2"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spans="16:26" x14ac:dyDescent="0.2"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spans="16:26" x14ac:dyDescent="0.2"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spans="16:26" x14ac:dyDescent="0.2"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spans="16:26" x14ac:dyDescent="0.2"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spans="16:26" x14ac:dyDescent="0.2"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spans="16:26" x14ac:dyDescent="0.2"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spans="16:26" x14ac:dyDescent="0.2"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spans="16:26" x14ac:dyDescent="0.2"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spans="16:26" x14ac:dyDescent="0.2"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spans="16:26" x14ac:dyDescent="0.2"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spans="16:26" x14ac:dyDescent="0.2"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spans="16:26" x14ac:dyDescent="0.2"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spans="16:26" x14ac:dyDescent="0.2"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spans="16:26" x14ac:dyDescent="0.2"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spans="16:26" x14ac:dyDescent="0.2"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spans="16:26" x14ac:dyDescent="0.2"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spans="16:26" x14ac:dyDescent="0.2"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spans="16:26" x14ac:dyDescent="0.2"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spans="16:26" x14ac:dyDescent="0.2"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spans="16:26" x14ac:dyDescent="0.2"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spans="16:26" x14ac:dyDescent="0.2"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spans="16:26" x14ac:dyDescent="0.2"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spans="16:26" x14ac:dyDescent="0.2"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spans="16:26" x14ac:dyDescent="0.2"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spans="16:26" x14ac:dyDescent="0.2"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spans="16:26" x14ac:dyDescent="0.2"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spans="16:26" x14ac:dyDescent="0.2"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spans="16:26" x14ac:dyDescent="0.2"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spans="16:26" x14ac:dyDescent="0.2"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spans="16:26" x14ac:dyDescent="0.2"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spans="16:26" x14ac:dyDescent="0.2"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spans="16:26" x14ac:dyDescent="0.2"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spans="16:26" x14ac:dyDescent="0.2"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spans="16:26" x14ac:dyDescent="0.2"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spans="16:26" x14ac:dyDescent="0.2"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spans="16:26" x14ac:dyDescent="0.2"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spans="16:26" x14ac:dyDescent="0.2"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spans="16:26" x14ac:dyDescent="0.2"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spans="16:26" x14ac:dyDescent="0.2"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spans="16:26" x14ac:dyDescent="0.2"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spans="16:26" x14ac:dyDescent="0.2"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spans="16:26" x14ac:dyDescent="0.2"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spans="16:26" x14ac:dyDescent="0.2"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spans="16:26" x14ac:dyDescent="0.2"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spans="16:26" x14ac:dyDescent="0.2"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spans="16:26" x14ac:dyDescent="0.2"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spans="16:26" x14ac:dyDescent="0.2"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spans="16:26" x14ac:dyDescent="0.2"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spans="16:26" x14ac:dyDescent="0.2"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spans="16:26" x14ac:dyDescent="0.2"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spans="16:26" x14ac:dyDescent="0.2"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spans="16:26" x14ac:dyDescent="0.2"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spans="16:26" x14ac:dyDescent="0.2"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spans="16:26" x14ac:dyDescent="0.2"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spans="16:26" x14ac:dyDescent="0.2"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spans="16:26" x14ac:dyDescent="0.2"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spans="16:26" x14ac:dyDescent="0.2"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spans="16:26" x14ac:dyDescent="0.2"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spans="16:26" x14ac:dyDescent="0.2"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spans="16:26" x14ac:dyDescent="0.2"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spans="16:26" x14ac:dyDescent="0.2"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spans="16:26" x14ac:dyDescent="0.2"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spans="16:26" x14ac:dyDescent="0.2"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spans="16:26" x14ac:dyDescent="0.2"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spans="16:26" x14ac:dyDescent="0.2"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spans="16:26" x14ac:dyDescent="0.2"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spans="16:26" x14ac:dyDescent="0.2"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spans="16:26" x14ac:dyDescent="0.2"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spans="16:26" x14ac:dyDescent="0.2"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spans="16:26" x14ac:dyDescent="0.2"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spans="16:26" x14ac:dyDescent="0.2"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spans="16:26" x14ac:dyDescent="0.2"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spans="16:26" x14ac:dyDescent="0.2"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spans="16:26" x14ac:dyDescent="0.2"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spans="16:26" x14ac:dyDescent="0.2"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spans="16:26" x14ac:dyDescent="0.2"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spans="16:26" x14ac:dyDescent="0.2"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spans="16:26" x14ac:dyDescent="0.2"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spans="16:26" x14ac:dyDescent="0.2"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spans="16:26" x14ac:dyDescent="0.2"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spans="16:26" x14ac:dyDescent="0.2"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spans="16:26" x14ac:dyDescent="0.2"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spans="16:26" x14ac:dyDescent="0.2"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spans="16:26" x14ac:dyDescent="0.2"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spans="16:26" x14ac:dyDescent="0.2"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spans="16:26" x14ac:dyDescent="0.2"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spans="16:26" x14ac:dyDescent="0.2"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spans="16:26" x14ac:dyDescent="0.2"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spans="16:26" x14ac:dyDescent="0.2"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spans="16:26" x14ac:dyDescent="0.2"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spans="16:26" x14ac:dyDescent="0.2"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spans="16:26" x14ac:dyDescent="0.2"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spans="16:26" x14ac:dyDescent="0.2"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spans="16:26" x14ac:dyDescent="0.2"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spans="16:26" x14ac:dyDescent="0.2"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spans="16:26" x14ac:dyDescent="0.2"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spans="16:26" x14ac:dyDescent="0.2"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spans="16:26" x14ac:dyDescent="0.2"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spans="16:26" x14ac:dyDescent="0.2"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spans="16:26" x14ac:dyDescent="0.2"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spans="16:26" x14ac:dyDescent="0.2"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spans="16:26" x14ac:dyDescent="0.2"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spans="16:26" x14ac:dyDescent="0.2"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spans="16:26" x14ac:dyDescent="0.2"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spans="16:26" x14ac:dyDescent="0.2"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spans="16:26" x14ac:dyDescent="0.2"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spans="16:26" x14ac:dyDescent="0.2"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spans="16:26" x14ac:dyDescent="0.2"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spans="16:26" x14ac:dyDescent="0.2"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spans="16:26" x14ac:dyDescent="0.2"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spans="16:26" x14ac:dyDescent="0.2"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spans="16:26" x14ac:dyDescent="0.2"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spans="16:26" x14ac:dyDescent="0.2"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spans="16:26" x14ac:dyDescent="0.2"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spans="16:26" x14ac:dyDescent="0.2"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spans="16:26" x14ac:dyDescent="0.2"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spans="16:26" x14ac:dyDescent="0.2"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spans="16:26" x14ac:dyDescent="0.2"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spans="16:26" x14ac:dyDescent="0.2"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spans="16:26" x14ac:dyDescent="0.2"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spans="16:26" x14ac:dyDescent="0.2"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spans="16:26" x14ac:dyDescent="0.2"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spans="16:26" x14ac:dyDescent="0.2"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spans="16:26" x14ac:dyDescent="0.2"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spans="16:26" x14ac:dyDescent="0.2"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spans="16:26" x14ac:dyDescent="0.2"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spans="16:26" x14ac:dyDescent="0.2"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spans="16:26" x14ac:dyDescent="0.2"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spans="16:26" x14ac:dyDescent="0.2"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spans="16:26" x14ac:dyDescent="0.2"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spans="16:26" x14ac:dyDescent="0.2"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spans="16:26" x14ac:dyDescent="0.2"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spans="16:26" x14ac:dyDescent="0.2"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spans="16:26" x14ac:dyDescent="0.2"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spans="16:26" x14ac:dyDescent="0.2"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spans="16:26" x14ac:dyDescent="0.2"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spans="16:26" x14ac:dyDescent="0.2"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spans="16:26" x14ac:dyDescent="0.2"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spans="16:26" x14ac:dyDescent="0.2"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spans="16:26" x14ac:dyDescent="0.2"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spans="16:26" x14ac:dyDescent="0.2"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spans="16:26" x14ac:dyDescent="0.2"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spans="16:26" x14ac:dyDescent="0.2"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spans="16:26" x14ac:dyDescent="0.2"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spans="16:26" x14ac:dyDescent="0.2"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spans="16:26" x14ac:dyDescent="0.2"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spans="16:26" x14ac:dyDescent="0.2"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spans="16:26" x14ac:dyDescent="0.2"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spans="16:26" x14ac:dyDescent="0.2"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spans="16:26" x14ac:dyDescent="0.2"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spans="16:26" x14ac:dyDescent="0.2"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spans="16:26" x14ac:dyDescent="0.2"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spans="16:26" x14ac:dyDescent="0.2"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spans="16:26" x14ac:dyDescent="0.2"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spans="16:26" x14ac:dyDescent="0.2"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spans="16:26" x14ac:dyDescent="0.2"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spans="16:26" x14ac:dyDescent="0.2"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spans="16:26" x14ac:dyDescent="0.2"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spans="16:26" x14ac:dyDescent="0.2"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spans="16:26" x14ac:dyDescent="0.2"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spans="16:26" x14ac:dyDescent="0.2"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spans="16:26" x14ac:dyDescent="0.2"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spans="16:26" x14ac:dyDescent="0.2"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spans="16:26" x14ac:dyDescent="0.2"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spans="16:26" x14ac:dyDescent="0.2"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spans="16:26" x14ac:dyDescent="0.2"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spans="16:26" x14ac:dyDescent="0.2"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spans="16:26" x14ac:dyDescent="0.2"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spans="16:26" x14ac:dyDescent="0.2"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spans="16:26" x14ac:dyDescent="0.2"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spans="16:26" x14ac:dyDescent="0.2"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spans="16:26" x14ac:dyDescent="0.2"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spans="16:26" x14ac:dyDescent="0.2"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spans="16:26" x14ac:dyDescent="0.2"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spans="16:26" x14ac:dyDescent="0.2"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spans="16:26" x14ac:dyDescent="0.2"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spans="16:26" x14ac:dyDescent="0.2"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spans="16:26" x14ac:dyDescent="0.2"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spans="16:26" x14ac:dyDescent="0.2"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spans="16:26" x14ac:dyDescent="0.2"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spans="16:26" x14ac:dyDescent="0.2"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spans="16:26" x14ac:dyDescent="0.2"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spans="16:26" x14ac:dyDescent="0.2"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spans="16:26" x14ac:dyDescent="0.2"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spans="16:26" x14ac:dyDescent="0.2"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spans="16:26" x14ac:dyDescent="0.2"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spans="16:26" x14ac:dyDescent="0.2"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spans="16:26" x14ac:dyDescent="0.2"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spans="16:26" x14ac:dyDescent="0.2"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spans="16:26" x14ac:dyDescent="0.2"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spans="16:26" x14ac:dyDescent="0.2"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spans="16:26" x14ac:dyDescent="0.2"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spans="16:26" x14ac:dyDescent="0.2"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spans="16:26" x14ac:dyDescent="0.2"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spans="16:26" x14ac:dyDescent="0.2"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spans="16:26" x14ac:dyDescent="0.2"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spans="16:26" x14ac:dyDescent="0.2"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spans="16:26" x14ac:dyDescent="0.2"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spans="16:26" x14ac:dyDescent="0.2"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spans="16:26" x14ac:dyDescent="0.2"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spans="16:26" x14ac:dyDescent="0.2"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spans="16:26" x14ac:dyDescent="0.2"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spans="16:26" x14ac:dyDescent="0.2"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spans="16:26" x14ac:dyDescent="0.2"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spans="16:26" x14ac:dyDescent="0.2"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spans="16:26" x14ac:dyDescent="0.2"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spans="16:26" x14ac:dyDescent="0.2"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spans="16:26" x14ac:dyDescent="0.2"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spans="16:26" x14ac:dyDescent="0.2"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spans="16:26" x14ac:dyDescent="0.2"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spans="16:26" x14ac:dyDescent="0.2"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spans="16:26" x14ac:dyDescent="0.2"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spans="16:26" x14ac:dyDescent="0.2"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spans="16:26" x14ac:dyDescent="0.2"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spans="16:26" x14ac:dyDescent="0.2"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spans="16:26" x14ac:dyDescent="0.2"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spans="16:26" x14ac:dyDescent="0.2"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spans="16:26" x14ac:dyDescent="0.2"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spans="16:26" x14ac:dyDescent="0.2"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spans="16:26" x14ac:dyDescent="0.2"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spans="16:26" x14ac:dyDescent="0.2"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spans="16:26" x14ac:dyDescent="0.2"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spans="16:26" x14ac:dyDescent="0.2"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spans="16:26" x14ac:dyDescent="0.2"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spans="16:26" x14ac:dyDescent="0.2"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spans="16:26" x14ac:dyDescent="0.2"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spans="16:26" x14ac:dyDescent="0.2"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spans="16:26" x14ac:dyDescent="0.2"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spans="16:26" x14ac:dyDescent="0.2"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spans="16:26" x14ac:dyDescent="0.2"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spans="16:26" x14ac:dyDescent="0.2"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spans="16:26" x14ac:dyDescent="0.2"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spans="16:26" x14ac:dyDescent="0.2"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spans="16:26" x14ac:dyDescent="0.2"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spans="16:26" x14ac:dyDescent="0.2"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spans="16:26" x14ac:dyDescent="0.2"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spans="16:26" x14ac:dyDescent="0.2"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spans="16:26" x14ac:dyDescent="0.2"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spans="16:26" x14ac:dyDescent="0.2"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spans="16:26" x14ac:dyDescent="0.2"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spans="16:26" x14ac:dyDescent="0.2"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spans="16:26" x14ac:dyDescent="0.2"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spans="16:26" x14ac:dyDescent="0.2"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spans="16:26" x14ac:dyDescent="0.2"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spans="16:26" x14ac:dyDescent="0.2"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spans="16:26" x14ac:dyDescent="0.2"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spans="16:26" x14ac:dyDescent="0.2"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spans="16:26" x14ac:dyDescent="0.2"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spans="16:26" x14ac:dyDescent="0.2"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spans="16:26" x14ac:dyDescent="0.2"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spans="16:26" x14ac:dyDescent="0.2"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spans="16:26" x14ac:dyDescent="0.2"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spans="16:26" x14ac:dyDescent="0.2"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spans="16:26" x14ac:dyDescent="0.2"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spans="16:26" x14ac:dyDescent="0.2"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spans="16:26" x14ac:dyDescent="0.2"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spans="16:26" x14ac:dyDescent="0.2"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spans="16:26" x14ac:dyDescent="0.2"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spans="16:26" x14ac:dyDescent="0.2"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spans="16:26" x14ac:dyDescent="0.2"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spans="16:26" x14ac:dyDescent="0.2"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spans="16:26" x14ac:dyDescent="0.2"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spans="16:26" x14ac:dyDescent="0.2"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spans="16:26" x14ac:dyDescent="0.2"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spans="16:26" x14ac:dyDescent="0.2"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spans="16:26" x14ac:dyDescent="0.2"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spans="16:26" x14ac:dyDescent="0.2"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spans="16:26" x14ac:dyDescent="0.2"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spans="16:26" x14ac:dyDescent="0.2"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spans="16:26" x14ac:dyDescent="0.2"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spans="16:26" x14ac:dyDescent="0.2"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spans="16:26" x14ac:dyDescent="0.2"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spans="16:26" x14ac:dyDescent="0.2"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spans="16:26" x14ac:dyDescent="0.2"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spans="16:26" x14ac:dyDescent="0.2"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spans="16:26" x14ac:dyDescent="0.2"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spans="16:26" x14ac:dyDescent="0.2"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spans="16:26" x14ac:dyDescent="0.2"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spans="16:26" x14ac:dyDescent="0.2"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spans="16:26" x14ac:dyDescent="0.2"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spans="16:26" x14ac:dyDescent="0.2"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spans="16:26" x14ac:dyDescent="0.2"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spans="16:26" x14ac:dyDescent="0.2"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spans="16:26" x14ac:dyDescent="0.2"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spans="16:26" x14ac:dyDescent="0.2"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spans="16:26" x14ac:dyDescent="0.2"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spans="16:26" x14ac:dyDescent="0.2"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spans="16:26" x14ac:dyDescent="0.2"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spans="16:26" x14ac:dyDescent="0.2"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spans="16:26" x14ac:dyDescent="0.2"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spans="16:26" x14ac:dyDescent="0.2"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spans="16:26" x14ac:dyDescent="0.2"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spans="16:26" x14ac:dyDescent="0.2"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spans="16:26" x14ac:dyDescent="0.2"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spans="16:26" x14ac:dyDescent="0.2"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spans="16:26" x14ac:dyDescent="0.2"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spans="16:26" x14ac:dyDescent="0.2"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spans="16:26" x14ac:dyDescent="0.2"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spans="16:26" x14ac:dyDescent="0.2"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spans="16:26" x14ac:dyDescent="0.2"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spans="16:26" x14ac:dyDescent="0.2"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spans="16:26" x14ac:dyDescent="0.2"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spans="16:26" x14ac:dyDescent="0.2"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spans="16:26" x14ac:dyDescent="0.2"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spans="16:26" x14ac:dyDescent="0.2"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spans="16:26" x14ac:dyDescent="0.2"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spans="16:26" x14ac:dyDescent="0.2"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spans="16:26" x14ac:dyDescent="0.2"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spans="16:26" x14ac:dyDescent="0.2"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spans="16:26" x14ac:dyDescent="0.2"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spans="16:26" x14ac:dyDescent="0.2"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spans="16:26" x14ac:dyDescent="0.2"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spans="16:26" x14ac:dyDescent="0.2"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spans="16:26" x14ac:dyDescent="0.2"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spans="16:26" x14ac:dyDescent="0.2"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spans="16:26" x14ac:dyDescent="0.2"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spans="16:26" x14ac:dyDescent="0.2"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spans="16:26" x14ac:dyDescent="0.2"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spans="16:26" x14ac:dyDescent="0.2"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spans="16:26" x14ac:dyDescent="0.2"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spans="16:26" x14ac:dyDescent="0.2"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spans="16:26" x14ac:dyDescent="0.2"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spans="16:26" x14ac:dyDescent="0.2"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spans="16:26" x14ac:dyDescent="0.2"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spans="16:26" x14ac:dyDescent="0.2"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spans="16:26" x14ac:dyDescent="0.2"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spans="16:26" x14ac:dyDescent="0.2"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spans="16:26" x14ac:dyDescent="0.2"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spans="16:26" x14ac:dyDescent="0.2"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spans="16:26" x14ac:dyDescent="0.2"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spans="16:26" x14ac:dyDescent="0.2"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spans="16:26" x14ac:dyDescent="0.2"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spans="16:26" x14ac:dyDescent="0.2"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spans="16:26" x14ac:dyDescent="0.2"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spans="16:26" x14ac:dyDescent="0.2"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spans="16:26" x14ac:dyDescent="0.2"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spans="16:26" x14ac:dyDescent="0.2"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spans="16:26" x14ac:dyDescent="0.2"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spans="16:26" x14ac:dyDescent="0.2"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spans="16:26" x14ac:dyDescent="0.2"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spans="16:26" x14ac:dyDescent="0.2"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spans="16:26" x14ac:dyDescent="0.2"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spans="16:26" x14ac:dyDescent="0.2"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spans="16:26" x14ac:dyDescent="0.2"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spans="16:26" x14ac:dyDescent="0.2"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spans="16:26" x14ac:dyDescent="0.2"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spans="16:26" x14ac:dyDescent="0.2"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spans="16:26" x14ac:dyDescent="0.2"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spans="16:26" x14ac:dyDescent="0.2"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spans="16:26" x14ac:dyDescent="0.2"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spans="16:26" x14ac:dyDescent="0.2"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spans="16:26" x14ac:dyDescent="0.2"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spans="16:26" x14ac:dyDescent="0.2"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spans="16:26" x14ac:dyDescent="0.2"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spans="16:26" x14ac:dyDescent="0.2"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spans="16:26" x14ac:dyDescent="0.2"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spans="16:26" x14ac:dyDescent="0.2"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spans="16:26" x14ac:dyDescent="0.2"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spans="16:26" x14ac:dyDescent="0.2"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spans="16:26" x14ac:dyDescent="0.2"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spans="16:26" x14ac:dyDescent="0.2"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spans="16:26" x14ac:dyDescent="0.2"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spans="16:26" x14ac:dyDescent="0.2"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spans="16:26" x14ac:dyDescent="0.2"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spans="16:26" x14ac:dyDescent="0.2"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spans="16:26" x14ac:dyDescent="0.2"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spans="16:26" x14ac:dyDescent="0.2"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spans="16:26" x14ac:dyDescent="0.2"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spans="16:26" x14ac:dyDescent="0.2"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spans="16:26" x14ac:dyDescent="0.2"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spans="16:26" x14ac:dyDescent="0.2"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spans="16:26" x14ac:dyDescent="0.2"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spans="16:26" x14ac:dyDescent="0.2"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spans="16:26" x14ac:dyDescent="0.2"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spans="16:26" x14ac:dyDescent="0.2"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spans="16:26" x14ac:dyDescent="0.2"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spans="16:26" x14ac:dyDescent="0.2"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spans="16:26" x14ac:dyDescent="0.2"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spans="16:26" x14ac:dyDescent="0.2"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spans="16:26" x14ac:dyDescent="0.2"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spans="16:26" x14ac:dyDescent="0.2"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spans="16:26" x14ac:dyDescent="0.2"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spans="16:26" x14ac:dyDescent="0.2"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spans="16:26" x14ac:dyDescent="0.2"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spans="16:26" x14ac:dyDescent="0.2"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spans="16:26" x14ac:dyDescent="0.2"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spans="16:26" x14ac:dyDescent="0.2"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spans="16:26" x14ac:dyDescent="0.2"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spans="16:26" x14ac:dyDescent="0.2"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spans="16:26" x14ac:dyDescent="0.2"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spans="16:26" x14ac:dyDescent="0.2"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spans="16:26" x14ac:dyDescent="0.2"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spans="16:26" x14ac:dyDescent="0.2"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spans="16:26" x14ac:dyDescent="0.2"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spans="16:26" x14ac:dyDescent="0.2"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spans="16:26" x14ac:dyDescent="0.2"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spans="16:26" x14ac:dyDescent="0.2"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spans="16:26" x14ac:dyDescent="0.2"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spans="16:26" x14ac:dyDescent="0.2"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spans="16:26" x14ac:dyDescent="0.2"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spans="16:26" x14ac:dyDescent="0.2"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spans="16:26" x14ac:dyDescent="0.2"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spans="16:26" x14ac:dyDescent="0.2"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spans="16:26" x14ac:dyDescent="0.2"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spans="16:26" x14ac:dyDescent="0.2"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spans="16:26" x14ac:dyDescent="0.2"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spans="16:26" x14ac:dyDescent="0.2"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spans="16:26" x14ac:dyDescent="0.2"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spans="16:26" x14ac:dyDescent="0.2"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spans="16:26" x14ac:dyDescent="0.2"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spans="16:26" x14ac:dyDescent="0.2"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spans="16:26" x14ac:dyDescent="0.2"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spans="16:26" x14ac:dyDescent="0.2"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spans="16:26" x14ac:dyDescent="0.2"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spans="16:26" x14ac:dyDescent="0.2"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spans="16:26" x14ac:dyDescent="0.2"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spans="16:26" x14ac:dyDescent="0.2"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spans="16:26" x14ac:dyDescent="0.2"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spans="16:26" x14ac:dyDescent="0.2"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spans="16:26" x14ac:dyDescent="0.2"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spans="16:26" x14ac:dyDescent="0.2"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spans="16:26" x14ac:dyDescent="0.2"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spans="16:26" x14ac:dyDescent="0.2"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spans="16:26" x14ac:dyDescent="0.2"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spans="16:26" x14ac:dyDescent="0.2"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spans="16:26" x14ac:dyDescent="0.2"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spans="16:26" x14ac:dyDescent="0.2"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spans="16:26" x14ac:dyDescent="0.2"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spans="16:26" x14ac:dyDescent="0.2"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spans="16:26" x14ac:dyDescent="0.2"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spans="16:26" x14ac:dyDescent="0.2"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spans="16:26" x14ac:dyDescent="0.2"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spans="16:26" x14ac:dyDescent="0.2"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spans="16:26" x14ac:dyDescent="0.2"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spans="16:26" x14ac:dyDescent="0.2"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spans="16:26" x14ac:dyDescent="0.2"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spans="16:26" x14ac:dyDescent="0.2"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spans="16:26" x14ac:dyDescent="0.2"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spans="16:26" x14ac:dyDescent="0.2"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spans="16:26" x14ac:dyDescent="0.2"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spans="16:26" x14ac:dyDescent="0.2"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spans="16:26" x14ac:dyDescent="0.2"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spans="16:26" x14ac:dyDescent="0.2"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spans="16:26" x14ac:dyDescent="0.2"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spans="16:26" x14ac:dyDescent="0.2"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spans="16:26" x14ac:dyDescent="0.2"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spans="16:26" x14ac:dyDescent="0.2"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spans="16:26" x14ac:dyDescent="0.2"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spans="16:26" x14ac:dyDescent="0.2"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spans="16:26" x14ac:dyDescent="0.2"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spans="16:26" x14ac:dyDescent="0.2"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spans="16:26" x14ac:dyDescent="0.2"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spans="16:26" x14ac:dyDescent="0.2"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spans="16:26" x14ac:dyDescent="0.2"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spans="16:26" x14ac:dyDescent="0.2"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spans="16:26" x14ac:dyDescent="0.2"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spans="16:26" x14ac:dyDescent="0.2"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spans="16:26" x14ac:dyDescent="0.2"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spans="16:26" x14ac:dyDescent="0.2"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spans="16:26" x14ac:dyDescent="0.2"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spans="16:26" x14ac:dyDescent="0.2"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spans="16:26" x14ac:dyDescent="0.2"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spans="16:26" x14ac:dyDescent="0.2"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spans="16:26" x14ac:dyDescent="0.2"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spans="16:26" x14ac:dyDescent="0.2"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spans="16:26" x14ac:dyDescent="0.2"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spans="16:26" x14ac:dyDescent="0.2"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spans="16:26" x14ac:dyDescent="0.2"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spans="16:26" x14ac:dyDescent="0.2"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spans="16:26" x14ac:dyDescent="0.2"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spans="16:26" x14ac:dyDescent="0.2"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spans="16:26" x14ac:dyDescent="0.2"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spans="16:26" x14ac:dyDescent="0.2"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spans="16:26" x14ac:dyDescent="0.2"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spans="16:26" x14ac:dyDescent="0.2"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spans="16:26" x14ac:dyDescent="0.2"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spans="16:26" x14ac:dyDescent="0.2"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spans="16:26" x14ac:dyDescent="0.2"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spans="16:26" x14ac:dyDescent="0.2"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spans="16:26" x14ac:dyDescent="0.2"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spans="16:26" x14ac:dyDescent="0.2"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spans="16:26" x14ac:dyDescent="0.2"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spans="16:26" x14ac:dyDescent="0.2"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spans="16:26" x14ac:dyDescent="0.2"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spans="16:26" x14ac:dyDescent="0.2"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spans="16:26" x14ac:dyDescent="0.2"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spans="16:26" x14ac:dyDescent="0.2"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spans="16:26" x14ac:dyDescent="0.2"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spans="16:26" x14ac:dyDescent="0.2"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spans="16:26" x14ac:dyDescent="0.2"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spans="16:26" x14ac:dyDescent="0.2"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spans="16:26" x14ac:dyDescent="0.2"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spans="16:26" x14ac:dyDescent="0.2"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spans="16:26" x14ac:dyDescent="0.2"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spans="16:26" x14ac:dyDescent="0.2"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spans="16:26" x14ac:dyDescent="0.2"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spans="16:26" x14ac:dyDescent="0.2"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spans="16:26" x14ac:dyDescent="0.2"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spans="16:26" x14ac:dyDescent="0.2"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spans="16:26" x14ac:dyDescent="0.2"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</sheetData>
  <sheetProtection formatCells="0" insertColumns="0" insertHyperlinks="0" deleteColumns="0" deleteRows="0" sort="0" autoFilter="0" pivotTables="0"/>
  <autoFilter ref="A9:O9" xr:uid="{00000000-0009-0000-0000-000000000000}"/>
  <mergeCells count="14">
    <mergeCell ref="A5:B5"/>
    <mergeCell ref="C5:E5"/>
    <mergeCell ref="A1:N2"/>
    <mergeCell ref="A3:B3"/>
    <mergeCell ref="C3:E3"/>
    <mergeCell ref="A4:B4"/>
    <mergeCell ref="C4:E4"/>
    <mergeCell ref="N8:O8"/>
    <mergeCell ref="A7:B7"/>
    <mergeCell ref="C7:G7"/>
    <mergeCell ref="A8:B8"/>
    <mergeCell ref="C8:G8"/>
    <mergeCell ref="H8:K8"/>
    <mergeCell ref="L8:M8"/>
  </mergeCells>
  <conditionalFormatting sqref="P10:Z603">
    <cfRule type="cellIs" dxfId="1" priority="1" operator="equal">
      <formula>"No"</formula>
    </cfRule>
    <cfRule type="cellIs" dxfId="0" priority="2" operator="equal">
      <formula>"Yes"</formula>
    </cfRule>
  </conditionalFormatting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9EF8F-AC76-46DC-8345-8867912896D2}">
  <sheetPr>
    <tabColor rgb="FFFFFF00"/>
  </sheetPr>
  <dimension ref="A1:B45"/>
  <sheetViews>
    <sheetView workbookViewId="0">
      <selection activeCell="D26" sqref="D26"/>
    </sheetView>
  </sheetViews>
  <sheetFormatPr defaultColWidth="9.140625" defaultRowHeight="30" customHeight="1" x14ac:dyDescent="0.2"/>
  <cols>
    <col min="1" max="1" width="33.42578125" style="32" bestFit="1" customWidth="1"/>
    <col min="2" max="2" width="121.140625" style="32" bestFit="1" customWidth="1"/>
    <col min="3" max="16384" width="9.140625" style="32"/>
  </cols>
  <sheetData>
    <row r="1" spans="1:2" ht="30" customHeight="1" thickBot="1" x14ac:dyDescent="0.25">
      <c r="A1" s="65" t="s">
        <v>60</v>
      </c>
      <c r="B1" s="66"/>
    </row>
    <row r="2" spans="1:2" ht="30" customHeight="1" x14ac:dyDescent="0.2">
      <c r="A2" s="67" t="s">
        <v>61</v>
      </c>
      <c r="B2" s="68"/>
    </row>
    <row r="3" spans="1:2" ht="30" customHeight="1" x14ac:dyDescent="0.2">
      <c r="A3" s="69"/>
      <c r="B3" s="70"/>
    </row>
    <row r="4" spans="1:2" ht="30" customHeight="1" thickBot="1" x14ac:dyDescent="0.25">
      <c r="A4" s="71"/>
      <c r="B4" s="72"/>
    </row>
    <row r="5" spans="1:2" ht="30" customHeight="1" x14ac:dyDescent="0.2">
      <c r="A5" s="73" t="s">
        <v>11</v>
      </c>
      <c r="B5" s="74"/>
    </row>
    <row r="6" spans="1:2" ht="30" customHeight="1" x14ac:dyDescent="0.2">
      <c r="A6" s="33" t="s">
        <v>16</v>
      </c>
      <c r="B6" s="34" t="s">
        <v>62</v>
      </c>
    </row>
    <row r="7" spans="1:2" ht="30" customHeight="1" x14ac:dyDescent="0.2">
      <c r="A7" s="33" t="s">
        <v>17</v>
      </c>
      <c r="B7" s="34" t="s">
        <v>62</v>
      </c>
    </row>
    <row r="8" spans="1:2" ht="30" customHeight="1" x14ac:dyDescent="0.2">
      <c r="A8" s="75" t="s">
        <v>12</v>
      </c>
      <c r="B8" s="76"/>
    </row>
    <row r="9" spans="1:2" ht="30" customHeight="1" x14ac:dyDescent="0.2">
      <c r="A9" s="35" t="s">
        <v>18</v>
      </c>
      <c r="B9" s="36" t="s">
        <v>63</v>
      </c>
    </row>
    <row r="10" spans="1:2" ht="30" customHeight="1" x14ac:dyDescent="0.2">
      <c r="A10" s="35" t="s">
        <v>19</v>
      </c>
      <c r="B10" s="36" t="s">
        <v>64</v>
      </c>
    </row>
    <row r="11" spans="1:2" ht="30" customHeight="1" x14ac:dyDescent="0.2">
      <c r="A11" s="35" t="s">
        <v>20</v>
      </c>
      <c r="B11" s="36" t="s">
        <v>65</v>
      </c>
    </row>
    <row r="12" spans="1:2" ht="30" customHeight="1" x14ac:dyDescent="0.2">
      <c r="A12" s="37" t="s">
        <v>21</v>
      </c>
      <c r="B12" s="38" t="s">
        <v>66</v>
      </c>
    </row>
    <row r="13" spans="1:2" ht="30" customHeight="1" x14ac:dyDescent="0.2">
      <c r="A13" s="7" t="s">
        <v>22</v>
      </c>
      <c r="B13" s="36" t="s">
        <v>67</v>
      </c>
    </row>
    <row r="14" spans="1:2" ht="30" customHeight="1" x14ac:dyDescent="0.2">
      <c r="A14" s="77" t="s">
        <v>13</v>
      </c>
      <c r="B14" s="78"/>
    </row>
    <row r="15" spans="1:2" ht="30" customHeight="1" x14ac:dyDescent="0.2">
      <c r="A15" s="39" t="s">
        <v>23</v>
      </c>
      <c r="B15" s="40" t="s">
        <v>68</v>
      </c>
    </row>
    <row r="16" spans="1:2" ht="30" customHeight="1" x14ac:dyDescent="0.2">
      <c r="A16" s="41" t="s">
        <v>24</v>
      </c>
      <c r="B16" s="38" t="s">
        <v>69</v>
      </c>
    </row>
    <row r="17" spans="1:2" ht="30" customHeight="1" x14ac:dyDescent="0.2">
      <c r="A17" s="39" t="s">
        <v>25</v>
      </c>
      <c r="B17" s="36" t="s">
        <v>70</v>
      </c>
    </row>
    <row r="18" spans="1:2" ht="30" customHeight="1" x14ac:dyDescent="0.2">
      <c r="A18" s="39" t="s">
        <v>26</v>
      </c>
      <c r="B18" s="36" t="s">
        <v>71</v>
      </c>
    </row>
    <row r="19" spans="1:2" ht="30" customHeight="1" x14ac:dyDescent="0.2">
      <c r="A19" s="79" t="s">
        <v>14</v>
      </c>
      <c r="B19" s="80"/>
    </row>
    <row r="20" spans="1:2" ht="30" customHeight="1" x14ac:dyDescent="0.2">
      <c r="A20" s="42" t="s">
        <v>27</v>
      </c>
      <c r="B20" s="43" t="s">
        <v>72</v>
      </c>
    </row>
    <row r="21" spans="1:2" ht="30" customHeight="1" thickBot="1" x14ac:dyDescent="0.25">
      <c r="A21" s="42" t="s">
        <v>28</v>
      </c>
      <c r="B21" s="44" t="s">
        <v>73</v>
      </c>
    </row>
    <row r="22" spans="1:2" ht="30" customHeight="1" thickBot="1" x14ac:dyDescent="0.25">
      <c r="A22" s="63" t="s">
        <v>15</v>
      </c>
      <c r="B22" s="64"/>
    </row>
    <row r="23" spans="1:2" ht="30" customHeight="1" x14ac:dyDescent="0.2">
      <c r="A23" s="45" t="s">
        <v>29</v>
      </c>
      <c r="B23" s="38" t="s">
        <v>74</v>
      </c>
    </row>
    <row r="24" spans="1:2" ht="45.75" thickBot="1" x14ac:dyDescent="0.25">
      <c r="A24" s="46" t="s">
        <v>30</v>
      </c>
      <c r="B24" s="47" t="s">
        <v>75</v>
      </c>
    </row>
    <row r="45" spans="1:1" ht="30" customHeight="1" x14ac:dyDescent="0.2">
      <c r="A45" s="48">
        <v>44687</v>
      </c>
    </row>
  </sheetData>
  <mergeCells count="7">
    <mergeCell ref="A22:B22"/>
    <mergeCell ref="A1:B1"/>
    <mergeCell ref="A2:B4"/>
    <mergeCell ref="A5:B5"/>
    <mergeCell ref="A8:B8"/>
    <mergeCell ref="A14:B14"/>
    <mergeCell ref="A19:B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Price Update Template</vt:lpstr>
      <vt:lpstr>Comparison</vt:lpstr>
      <vt:lpstr>Notes on Completing</vt:lpstr>
    </vt:vector>
  </TitlesOfParts>
  <Company>Central London Community Health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PATEL, Sangita (CENTRAL LONDON COMMUNITY HEALTHCARE NHS TRUST)</dc:creator>
  <cp:lastModifiedBy>Catrin Hollings</cp:lastModifiedBy>
  <dcterms:created xsi:type="dcterms:W3CDTF">2025-07-31T09:37:48Z</dcterms:created>
  <dcterms:modified xsi:type="dcterms:W3CDTF">2025-07-31T10:57:54Z</dcterms:modified>
</cp:coreProperties>
</file>